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Contenido" sheetId="1" r:id="rId1"/>
    <sheet name="Mat_honor" sheetId="2" r:id="rId2"/>
    <sheet name="Ecaes" sheetId="3" r:id="rId3"/>
    <sheet name="Notas" sheetId="4" r:id="rId4"/>
    <sheet name="Deserción" sheetId="5" r:id="rId5"/>
    <sheet name="Des_Causas" sheetId="6" r:id="rId6"/>
    <sheet name="Des_Programa" sheetId="7" r:id="rId7"/>
    <sheet name="Trans_Internas" sheetId="8" r:id="rId8"/>
    <sheet name="Trans_Externas" sheetId="9" r:id="rId9"/>
  </sheets>
  <definedNames>
    <definedName name="_Toc280273899" localSheetId="2">'Ecaes'!#REF!</definedName>
    <definedName name="_Toc280284440" localSheetId="2">'Ecaes'!$B$2</definedName>
  </definedNames>
  <calcPr fullCalcOnLoad="1"/>
</workbook>
</file>

<file path=xl/sharedStrings.xml><?xml version="1.0" encoding="utf-8"?>
<sst xmlns="http://schemas.openxmlformats.org/spreadsheetml/2006/main" count="664" uniqueCount="185">
  <si>
    <t>BOLETÍN ESTADÍSTICO 2010</t>
  </si>
  <si>
    <t>CAPÍTULO 2</t>
  </si>
  <si>
    <t>POBLACIÓN ESTUDIANTIL</t>
  </si>
  <si>
    <t>VARIOS</t>
  </si>
  <si>
    <t xml:space="preserve">ESTRATO </t>
  </si>
  <si>
    <t xml:space="preserve">MATRÍCULA DE HONOR                 </t>
  </si>
  <si>
    <t>N° ESTUDIANTES
BECADOS</t>
  </si>
  <si>
    <t>TOTAL SUBSIDIOS
DE DINERO</t>
  </si>
  <si>
    <t>Estrato I</t>
  </si>
  <si>
    <t>Estrato II</t>
  </si>
  <si>
    <t>Estrato III</t>
  </si>
  <si>
    <t>Estrato IV</t>
  </si>
  <si>
    <t>Estrato V</t>
  </si>
  <si>
    <t>Estrato VI</t>
  </si>
  <si>
    <t>TOTAL</t>
  </si>
  <si>
    <t>CANTIDAD DE ESTUDIANTES CON MATRÍCULA DE HONOR 2010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</si>
  <si>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Vicerrectoría Administrativa</t>
    </r>
  </si>
  <si>
    <t>RESULTADO DE LOS ECAES POR PROGRAMA ACADÉMICO</t>
  </si>
  <si>
    <t>CANTIDAD DE ESTUDIANTES CON MATRÍCULA DE HONOR</t>
  </si>
  <si>
    <t>PROMEDIO INTEGRAL DE NOTAS POR PROGRAMA ACADÉMICO</t>
  </si>
  <si>
    <t>PROMEDIO INTEGRAL DE NOTAS POR PROGRAMA (2010-I)</t>
  </si>
  <si>
    <t>FACULTAD</t>
  </si>
  <si>
    <t>COD</t>
  </si>
  <si>
    <t>PROGRAMA</t>
  </si>
  <si>
    <t>NOTAS &lt; 3.0</t>
  </si>
  <si>
    <t>NOTAS &gt;= 3.0</t>
  </si>
  <si>
    <t>PROMEDIO GENERAL</t>
  </si>
  <si>
    <t>N° EST</t>
  </si>
  <si>
    <t>PROM</t>
  </si>
  <si>
    <t>S</t>
  </si>
  <si>
    <t>CV %</t>
  </si>
  <si>
    <t>Bellas Artes y Humanidades</t>
  </si>
  <si>
    <t>Licenciatura en Artes Plásticas **</t>
  </si>
  <si>
    <t>Licenciatura en Artes Visuales</t>
  </si>
  <si>
    <t>Licenciatura en Filosofía (Diurno) **</t>
  </si>
  <si>
    <t>Licenciatura en Filosofía (Nocturno)</t>
  </si>
  <si>
    <t>Licenciatura en la Enseñanza de la Lengua Inglesa</t>
  </si>
  <si>
    <t>Licenciatura en Música</t>
  </si>
  <si>
    <t>BH</t>
  </si>
  <si>
    <t>Licenciatura en Música (Colombia Creativa) *</t>
  </si>
  <si>
    <t>Ciencias Ambientales</t>
  </si>
  <si>
    <t>Administración del Medio Ambiente</t>
  </si>
  <si>
    <t>AG</t>
  </si>
  <si>
    <t>Técnico Profesional en Procesos del Turismo Sostenible (por ciclos propedéuticos)</t>
  </si>
  <si>
    <t>DT</t>
  </si>
  <si>
    <t>Técnico Profesional en Procesos del Turismo Sostenible (por ciclos propedéuticos) en Articulación</t>
  </si>
  <si>
    <t>Ciencias Básicas</t>
  </si>
  <si>
    <t>Licenciatura en Matemáticas y Física</t>
  </si>
  <si>
    <t>Ciencias de la Educación</t>
  </si>
  <si>
    <t>Licenciatura en Comunicación e Informática Educativa</t>
  </si>
  <si>
    <t>Licenciatura en Español y Comunicación Audiovisual **</t>
  </si>
  <si>
    <t>DN</t>
  </si>
  <si>
    <t>Licenciatura en Español y Literatura (CERES Quinchía - Risaralda)</t>
  </si>
  <si>
    <t>Licenciatura en Español y Literatura (Nocturno)</t>
  </si>
  <si>
    <t>Licenciatura en Etnoeducación y Desarrollo Comunitario</t>
  </si>
  <si>
    <t>AA</t>
  </si>
  <si>
    <t>Licenciatura en Etnoeducación y Desarrollo Comunitario (CERES Mistrató - Risaralda)</t>
  </si>
  <si>
    <t>AJ</t>
  </si>
  <si>
    <t>Licenciatura en Etnoeducación y Desarrollo Comunitario (CERES Quinchía - Risaralda)</t>
  </si>
  <si>
    <t>Licenciatura en Pedagogía Infantil</t>
  </si>
  <si>
    <t>AW</t>
  </si>
  <si>
    <t>Licenciatura en Pedagogía Infantil (CERES Mistrató - Risaralda)</t>
  </si>
  <si>
    <t>Licenciatura en Pedagogía Infantil (CERES Quinchía - Risaralda)</t>
  </si>
  <si>
    <t>AR</t>
  </si>
  <si>
    <t>Licenciatura en Pedagogía Infantil (Extensión San Andrés Islas)</t>
  </si>
  <si>
    <t>Ciencias de la Salud</t>
  </si>
  <si>
    <t>Ciencias del Deporte y la Recreación</t>
  </si>
  <si>
    <t>DO</t>
  </si>
  <si>
    <t>Ciencias del Deporte y la Recreación (Extensión San Andrés Isla)</t>
  </si>
  <si>
    <t>Fisioterapia y Kinesiología</t>
  </si>
  <si>
    <t>Medicina</t>
  </si>
  <si>
    <t>Medicina Veterinaria y Zootecnia</t>
  </si>
  <si>
    <t>Tecnología en Atención Prehospitalaria</t>
  </si>
  <si>
    <t>Ingeniería Industrial</t>
  </si>
  <si>
    <t>SA</t>
  </si>
  <si>
    <t>Ingeniería Industrial (Extensión San Andrés Islas)</t>
  </si>
  <si>
    <t>Ingeniería Industrial (Nocturno)</t>
  </si>
  <si>
    <t>Ingeniería Mecánica</t>
  </si>
  <si>
    <t>Ingeniería Mecánica (Nocturno)</t>
  </si>
  <si>
    <t>Ingenierías Eléctrica, Electrónica, Física y Ciencias de la Computación</t>
  </si>
  <si>
    <t>Ingeniería de Sistemas y Computación</t>
  </si>
  <si>
    <t>Ingeniería de Sistemas y Computación (Nocturno)</t>
  </si>
  <si>
    <t>Ingeniería Eléctrica</t>
  </si>
  <si>
    <t>Ingeniería Electrónica (Nocturno)</t>
  </si>
  <si>
    <t>Ingeniería Física</t>
  </si>
  <si>
    <t>Tecnologías</t>
  </si>
  <si>
    <t>Administración Industrial</t>
  </si>
  <si>
    <t>Ingeniería en Mecatrónica (por ciclos propedéuticos)</t>
  </si>
  <si>
    <t>BD</t>
  </si>
  <si>
    <t>Ingeniería en Mecatrónica (por ciclos propedéuticos) (CERES Puerto Carreño - Vichada)</t>
  </si>
  <si>
    <t>Química Industrial</t>
  </si>
  <si>
    <t>Química Industrial (Profesionalización)</t>
  </si>
  <si>
    <t>Técnico Profesional en Mecatrónica (por ciclos propedéuticos)</t>
  </si>
  <si>
    <t>DJ</t>
  </si>
  <si>
    <t>Técnico Profesional en Mecatrónica (por ciclos propedéuticos) en Articulación</t>
  </si>
  <si>
    <t>DL</t>
  </si>
  <si>
    <t>Técnico Profesional en Procesos Agroindustriales (por ciclos propedéuticos) en Articulación</t>
  </si>
  <si>
    <t>Tecnología Eléctrica</t>
  </si>
  <si>
    <t>Tecnología en Mecatrónica (por ciclos propedéuticos)</t>
  </si>
  <si>
    <t>Tecnología Industrial</t>
  </si>
  <si>
    <t>AB</t>
  </si>
  <si>
    <t>Tecnología Industrial (CERES Mistrató - Risaralda)</t>
  </si>
  <si>
    <t>AE</t>
  </si>
  <si>
    <t>Tecnología Industrial (CERES Pueblo Rico - Risaralda)</t>
  </si>
  <si>
    <t>AX</t>
  </si>
  <si>
    <t>Tecnología Industrial (CERES Puerto Carreño - Vichada)</t>
  </si>
  <si>
    <t>AC</t>
  </si>
  <si>
    <t>Tecnología Industrial (CERES Quinchía - Risaralda)</t>
  </si>
  <si>
    <t>Tecnología Mecánica</t>
  </si>
  <si>
    <t>Tecnología Química</t>
  </si>
  <si>
    <r>
      <rPr>
        <b/>
        <sz val="10"/>
        <color indexed="8"/>
        <rFont val="Calibri"/>
        <family val="2"/>
      </rPr>
      <t>Fuente:</t>
    </r>
    <r>
      <rPr>
        <sz val="10"/>
        <color indexed="8"/>
        <rFont val="Calibri"/>
        <family val="2"/>
      </rPr>
      <t xml:space="preserve"> Base de datos del centro de registro y control académico</t>
    </r>
  </si>
  <si>
    <t>PROMEDIO INTEGRAL DE NOTAS POR PROGRAMA (2010-II)</t>
  </si>
  <si>
    <t>DESERCIÓN INTERSEMESTRAL SEGÚN GÉNERO 2010</t>
  </si>
  <si>
    <t>DESERCIÓN INTERSEMESTRAL SEGÚN CAUSAS</t>
  </si>
  <si>
    <t>TRANSFERENCIAS INTERNAS POR PROGRAMA ACADÉMICO</t>
  </si>
  <si>
    <t>TRANSFERENCIAS EXTERNAS POR PROGRAMA ACADÉMICO</t>
  </si>
  <si>
    <t>I SEMESTRE</t>
  </si>
  <si>
    <t>II SEMESTRE</t>
  </si>
  <si>
    <t>MASCULINO</t>
  </si>
  <si>
    <t>FEMENINO</t>
  </si>
  <si>
    <t>Licenciatura en Artes Plásticas *</t>
  </si>
  <si>
    <t>Licenciatura en Filosofía (Diurno) *</t>
  </si>
  <si>
    <t>Licenciatura en Español y Comunicación Audiovisual *</t>
  </si>
  <si>
    <r>
      <rPr>
        <b/>
        <sz val="9"/>
        <color indexed="8"/>
        <rFont val="Calibri"/>
        <family val="2"/>
      </rPr>
      <t xml:space="preserve">Fuente: </t>
    </r>
    <r>
      <rPr>
        <sz val="9"/>
        <color indexed="8"/>
        <rFont val="Calibri"/>
        <family val="2"/>
      </rPr>
      <t>Observatorio Académico</t>
    </r>
  </si>
  <si>
    <t>* Programa ofrecido mediante convenio de cooperación N° 1446 de 2009 suscrito entre el Ministerio de Cultura y la Universidad Tecnológica de Pereira.</t>
  </si>
  <si>
    <t>DESERCIÓN TOTAL</t>
  </si>
  <si>
    <t>MATRICULADOS</t>
  </si>
  <si>
    <t>DESERTORES</t>
  </si>
  <si>
    <t>PORCENTAJE DE DESERCIÓN INTERSEMESTRAL POR PROGRAMA ACADÉMICO 2010</t>
  </si>
  <si>
    <t>DESERCIÓN INTERSEMESTRAL SEGÚN CAUSAS 2010</t>
  </si>
  <si>
    <t>CAN</t>
  </si>
  <si>
    <t>FDP</t>
  </si>
  <si>
    <t>F1S</t>
  </si>
  <si>
    <t>NOR</t>
  </si>
  <si>
    <t>PST</t>
  </si>
  <si>
    <t>PRB1</t>
  </si>
  <si>
    <t>TOTAL GENERAL</t>
  </si>
  <si>
    <t>TRANSFERENCIAS INTERNAS POR PROGRAMA ACADÉMICO (2010-I)</t>
  </si>
  <si>
    <t>PROGRAMA PROVENIENTE</t>
  </si>
  <si>
    <t>CONVENCIONES</t>
  </si>
  <si>
    <r>
      <rPr>
        <b/>
        <sz val="10"/>
        <rFont val="Calibri"/>
        <family val="2"/>
      </rPr>
      <t xml:space="preserve">Fuente: </t>
    </r>
    <r>
      <rPr>
        <sz val="10"/>
        <rFont val="Calibri"/>
        <family val="2"/>
      </rPr>
      <t>Base de datos del centro de registro y control académico</t>
    </r>
  </si>
  <si>
    <t>TRANSFERENCIAS INTERNAS POR PROGRAMA ACADÉMICO (2010-II)</t>
  </si>
  <si>
    <t>TRANSFERENCIAS EXTERNAS POR PROGRAMA ACADÉMICO (2010-I)</t>
  </si>
  <si>
    <t>INSTITUCIÓN PROVENIENTE</t>
  </si>
  <si>
    <t>PROGRAMA TRANSFERENCIA</t>
  </si>
  <si>
    <t>Autonoma de Manizales</t>
  </si>
  <si>
    <t>Escuela Nacional de Ingenieros de METZ</t>
  </si>
  <si>
    <t>SENA</t>
  </si>
  <si>
    <t xml:space="preserve">Univ. Autónoma de Manizales </t>
  </si>
  <si>
    <t>Universidad del Caldas</t>
  </si>
  <si>
    <t>universidad del Quindio</t>
  </si>
  <si>
    <t>Universidad del Valle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</si>
  <si>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Base de datos del centro de registro y control académico</t>
    </r>
  </si>
  <si>
    <t>TRANSFERENCIAS EXTERNAS POR PROGRAMA ACADÉMICO (2010-II)</t>
  </si>
  <si>
    <t>Escuela Colombiana de Carreras Industriales</t>
  </si>
  <si>
    <t>SENA Regional Risaralda</t>
  </si>
  <si>
    <t>Universidad Autónoma de Caribe</t>
  </si>
  <si>
    <t>Ingeniería en Mecatrónica</t>
  </si>
  <si>
    <t>Universidad de Caldas</t>
  </si>
  <si>
    <t>Universidad de Ibague</t>
  </si>
  <si>
    <t>Universidad del Quindio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</si>
  <si>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Observatorio Académico</t>
    </r>
  </si>
  <si>
    <t>competencias genericas</t>
  </si>
  <si>
    <t>Licenciatura en Español y Literatura</t>
  </si>
  <si>
    <t>RESULTADO DE LOS ECAES POR PROGRAMA ACADÉMICO 2010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</si>
  <si>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Vicerrectoría Académica</t>
    </r>
  </si>
  <si>
    <t>PORCENTAJE</t>
  </si>
  <si>
    <t>Licenciatura en Enseñanza de la Lengua Inglesa</t>
  </si>
  <si>
    <t>Licenciatura en Filosofía</t>
  </si>
  <si>
    <t>Ingeniería Electrónica</t>
  </si>
  <si>
    <t>Técnico Profesional en Mecatrónica (por Ciclos Propedéuticos)</t>
  </si>
  <si>
    <t>Tecnología en Mecatrónica (por Ciclos Propedéuticos)</t>
  </si>
  <si>
    <t>Ingeniería en Mecatrónica (por Ciclos Propedéuticos)</t>
  </si>
  <si>
    <t>N° ESTUDIANTES
QUE PRESENTARON
LAS PRUEBAS</t>
  </si>
  <si>
    <t>N° DE ESTUDIANTES
QUE OBTUVIERON MÁS
DEL PERCENTIL 75</t>
  </si>
  <si>
    <t xml:space="preserve">La relación de estos programas y el número de estudiantes que presentaron las pruebas son los siguientes: </t>
  </si>
  <si>
    <t>Cienacias de la Educación</t>
  </si>
  <si>
    <t>Técnico Profesional en Procesos del Turismo Sostenible (por Ciclos Propedéuticos)</t>
  </si>
  <si>
    <r>
      <t xml:space="preserve">El </t>
    </r>
    <r>
      <rPr>
        <b/>
        <sz val="10"/>
        <color indexed="8"/>
        <rFont val="Calibri"/>
        <family val="2"/>
      </rPr>
      <t>26,1%</t>
    </r>
    <r>
      <rPr>
        <sz val="10"/>
        <color indexed="8"/>
        <rFont val="Calibri"/>
        <family val="2"/>
      </rPr>
      <t xml:space="preserve"> de los estudiantes que aplicaron las pruebas ECAES obtuvieron un puntaje mayor al percentil 75. Es de aclarar que no se tuvieron en cuenta a </t>
    </r>
    <r>
      <rPr>
        <b/>
        <sz val="10"/>
        <color indexed="8"/>
        <rFont val="Calibri"/>
        <family val="2"/>
      </rPr>
      <t>672</t>
    </r>
    <r>
      <rPr>
        <sz val="10"/>
        <color indexed="8"/>
        <rFont val="Calibri"/>
        <family val="2"/>
      </rPr>
      <t xml:space="preserve"> estudiantes, a los cuales el sistema no les arrojó el resultado de las pruebas, lo anterior debido a que pertenecen a programas nuevos en cuanto a la aplicación de este tipo de pruebas y les aparece como resultado “competencias genéricas”, por ende no permiten realizar la correspondiente medición.</t>
    </r>
  </si>
  <si>
    <r>
      <rPr>
        <b/>
        <sz val="10"/>
        <color indexed="8"/>
        <rFont val="Calibri"/>
        <family val="2"/>
      </rPr>
      <t xml:space="preserve">CAN: </t>
    </r>
    <r>
      <rPr>
        <sz val="10"/>
        <color indexed="8"/>
        <rFont val="Calibri"/>
        <family val="2"/>
      </rPr>
      <t>Cancelaciones</t>
    </r>
  </si>
  <si>
    <r>
      <rPr>
        <b/>
        <sz val="10"/>
        <color indexed="8"/>
        <rFont val="Calibri"/>
        <family val="2"/>
      </rPr>
      <t>FDP:</t>
    </r>
    <r>
      <rPr>
        <sz val="10"/>
        <color indexed="8"/>
        <rFont val="Calibri"/>
        <family val="2"/>
      </rPr>
      <t xml:space="preserve"> Fuera definitivamente del programa</t>
    </r>
  </si>
  <si>
    <r>
      <rPr>
        <b/>
        <sz val="10"/>
        <color indexed="8"/>
        <rFont val="Calibri"/>
        <family val="2"/>
      </rPr>
      <t>F1S:</t>
    </r>
    <r>
      <rPr>
        <sz val="10"/>
        <color indexed="8"/>
        <rFont val="Calibri"/>
        <family val="2"/>
      </rPr>
      <t xml:space="preserve"> Fuera por un semestre</t>
    </r>
  </si>
  <si>
    <r>
      <rPr>
        <b/>
        <sz val="10"/>
        <color indexed="8"/>
        <rFont val="Calibri"/>
        <family val="2"/>
      </rPr>
      <t>NOR:</t>
    </r>
    <r>
      <rPr>
        <sz val="10"/>
        <color indexed="8"/>
        <rFont val="Calibri"/>
        <family val="2"/>
      </rPr>
      <t xml:space="preserve"> Normal</t>
    </r>
  </si>
  <si>
    <r>
      <rPr>
        <b/>
        <sz val="10"/>
        <color indexed="8"/>
        <rFont val="Calibri"/>
        <family val="2"/>
      </rPr>
      <t>PST:</t>
    </r>
    <r>
      <rPr>
        <sz val="10"/>
        <color indexed="8"/>
        <rFont val="Calibri"/>
        <family val="2"/>
      </rPr>
      <t xml:space="preserve"> Pasa a semestre de transición</t>
    </r>
  </si>
  <si>
    <r>
      <rPr>
        <b/>
        <sz val="10"/>
        <color indexed="8"/>
        <rFont val="Calibri"/>
        <family val="2"/>
      </rPr>
      <t>PRB1:</t>
    </r>
    <r>
      <rPr>
        <sz val="10"/>
        <color indexed="8"/>
        <rFont val="Calibri"/>
        <family val="2"/>
      </rPr>
      <t xml:space="preserve"> Prueba 1</t>
    </r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</si>
</sst>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  <numFmt numFmtId="165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36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36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5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51" fillId="0" borderId="0" xfId="0" applyFont="1" applyAlignment="1">
      <alignment/>
    </xf>
    <xf numFmtId="0" fontId="38" fillId="33" borderId="0" xfId="45" applyFill="1" applyAlignment="1" applyProtection="1">
      <alignment/>
      <protection/>
    </xf>
    <xf numFmtId="0" fontId="52" fillId="8" borderId="10" xfId="27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3" fontId="10" fillId="34" borderId="10" xfId="0" applyNumberFormat="1" applyFont="1" applyFill="1" applyBorder="1" applyAlignment="1">
      <alignment horizontal="center" vertical="center" wrapText="1"/>
    </xf>
    <xf numFmtId="3" fontId="52" fillId="8" borderId="10" xfId="27" applyNumberFormat="1" applyFont="1" applyFill="1" applyBorder="1" applyAlignment="1">
      <alignment horizontal="center" vertical="center" wrapText="1"/>
    </xf>
    <xf numFmtId="164" fontId="10" fillId="34" borderId="10" xfId="0" applyNumberFormat="1" applyFont="1" applyFill="1" applyBorder="1" applyAlignment="1">
      <alignment horizontal="center" vertical="center" wrapText="1"/>
    </xf>
    <xf numFmtId="164" fontId="52" fillId="8" borderId="10" xfId="27" applyNumberFormat="1" applyFont="1" applyFill="1" applyBorder="1" applyAlignment="1">
      <alignment horizontal="center" vertical="center" wrapText="1"/>
    </xf>
    <xf numFmtId="0" fontId="53" fillId="34" borderId="0" xfId="0" applyFont="1" applyFill="1" applyAlignment="1">
      <alignment horizontal="left" vertical="center"/>
    </xf>
    <xf numFmtId="0" fontId="53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/>
    </xf>
    <xf numFmtId="3" fontId="10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0" fontId="10" fillId="0" borderId="10" xfId="53" applyNumberFormat="1" applyFont="1" applyBorder="1" applyAlignment="1">
      <alignment horizontal="center" vertical="center"/>
    </xf>
    <xf numFmtId="0" fontId="13" fillId="8" borderId="11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2" fillId="8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0" fillId="0" borderId="10" xfId="0" applyFont="1" applyBorder="1" applyAlignment="1">
      <alignment/>
    </xf>
    <xf numFmtId="0" fontId="5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/>
    </xf>
    <xf numFmtId="0" fontId="52" fillId="8" borderId="10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52" fillId="8" borderId="10" xfId="0" applyFont="1" applyFill="1" applyBorder="1" applyAlignment="1">
      <alignment horizontal="center" vertical="center" wrapText="1"/>
    </xf>
    <xf numFmtId="0" fontId="52" fillId="8" borderId="10" xfId="0" applyFont="1" applyFill="1" applyBorder="1" applyAlignment="1">
      <alignment horizontal="center" vertical="center"/>
    </xf>
    <xf numFmtId="0" fontId="52" fillId="8" borderId="10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3" fontId="53" fillId="0" borderId="0" xfId="0" applyNumberFormat="1" applyFont="1" applyAlignment="1">
      <alignment/>
    </xf>
    <xf numFmtId="3" fontId="13" fillId="8" borderId="10" xfId="0" applyNumberFormat="1" applyFont="1" applyFill="1" applyBorder="1" applyAlignment="1">
      <alignment horizontal="center" vertical="center"/>
    </xf>
    <xf numFmtId="10" fontId="13" fillId="8" borderId="10" xfId="53" applyNumberFormat="1" applyFont="1" applyFill="1" applyBorder="1" applyAlignment="1">
      <alignment horizontal="center" vertical="center"/>
    </xf>
    <xf numFmtId="3" fontId="13" fillId="8" borderId="10" xfId="53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6" fillId="8" borderId="10" xfId="0" applyFont="1" applyFill="1" applyBorder="1" applyAlignment="1">
      <alignment horizontal="center" vertical="center"/>
    </xf>
    <xf numFmtId="0" fontId="56" fillId="8" borderId="13" xfId="0" applyFont="1" applyFill="1" applyBorder="1" applyAlignment="1">
      <alignment horizontal="center" vertical="center"/>
    </xf>
    <xf numFmtId="0" fontId="56" fillId="8" borderId="15" xfId="0" applyFont="1" applyFill="1" applyBorder="1" applyAlignment="1">
      <alignment horizontal="center" vertical="center"/>
    </xf>
    <xf numFmtId="0" fontId="56" fillId="8" borderId="16" xfId="0" applyFont="1" applyFill="1" applyBorder="1" applyAlignment="1">
      <alignment horizontal="center" vertical="center"/>
    </xf>
    <xf numFmtId="0" fontId="56" fillId="8" borderId="17" xfId="0" applyFont="1" applyFill="1" applyBorder="1" applyAlignment="1">
      <alignment horizontal="center" vertical="center"/>
    </xf>
    <xf numFmtId="3" fontId="53" fillId="0" borderId="10" xfId="0" applyNumberFormat="1" applyFont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 vertical="center"/>
    </xf>
    <xf numFmtId="2" fontId="53" fillId="0" borderId="16" xfId="0" applyNumberFormat="1" applyFont="1" applyBorder="1" applyAlignment="1">
      <alignment horizontal="center" vertical="center"/>
    </xf>
    <xf numFmtId="3" fontId="53" fillId="0" borderId="17" xfId="0" applyNumberFormat="1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3" fontId="52" fillId="8" borderId="10" xfId="0" applyNumberFormat="1" applyFont="1" applyFill="1" applyBorder="1" applyAlignment="1">
      <alignment horizontal="center" vertical="center"/>
    </xf>
    <xf numFmtId="4" fontId="52" fillId="8" borderId="10" xfId="0" applyNumberFormat="1" applyFont="1" applyFill="1" applyBorder="1" applyAlignment="1">
      <alignment horizontal="center" vertical="center"/>
    </xf>
    <xf numFmtId="2" fontId="52" fillId="8" borderId="16" xfId="0" applyNumberFormat="1" applyFont="1" applyFill="1" applyBorder="1" applyAlignment="1">
      <alignment horizontal="center" vertical="center"/>
    </xf>
    <xf numFmtId="3" fontId="52" fillId="8" borderId="17" xfId="0" applyNumberFormat="1" applyFont="1" applyFill="1" applyBorder="1" applyAlignment="1">
      <alignment horizontal="center" vertical="center"/>
    </xf>
    <xf numFmtId="2" fontId="52" fillId="8" borderId="10" xfId="0" applyNumberFormat="1" applyFont="1" applyFill="1" applyBorder="1" applyAlignment="1">
      <alignment horizontal="center" vertical="center"/>
    </xf>
    <xf numFmtId="4" fontId="53" fillId="0" borderId="13" xfId="0" applyNumberFormat="1" applyFont="1" applyBorder="1" applyAlignment="1">
      <alignment horizontal="center" vertical="center"/>
    </xf>
    <xf numFmtId="3" fontId="53" fillId="0" borderId="15" xfId="0" applyNumberFormat="1" applyFont="1" applyBorder="1" applyAlignment="1">
      <alignment horizontal="center" vertical="center"/>
    </xf>
    <xf numFmtId="4" fontId="53" fillId="0" borderId="16" xfId="0" applyNumberFormat="1" applyFont="1" applyBorder="1" applyAlignment="1">
      <alignment horizontal="center" vertical="center"/>
    </xf>
    <xf numFmtId="4" fontId="52" fillId="8" borderId="16" xfId="0" applyNumberFormat="1" applyFont="1" applyFill="1" applyBorder="1" applyAlignment="1">
      <alignment horizontal="center" vertical="center"/>
    </xf>
    <xf numFmtId="3" fontId="52" fillId="8" borderId="15" xfId="0" applyNumberFormat="1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left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3" fillId="35" borderId="18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3" fontId="52" fillId="8" borderId="10" xfId="0" applyNumberFormat="1" applyFont="1" applyFill="1" applyBorder="1" applyAlignment="1">
      <alignment horizontal="center" vertical="center" wrapText="1"/>
    </xf>
    <xf numFmtId="165" fontId="53" fillId="35" borderId="10" xfId="53" applyNumberFormat="1" applyFont="1" applyFill="1" applyBorder="1" applyAlignment="1">
      <alignment horizontal="center" vertical="center" wrapText="1"/>
    </xf>
    <xf numFmtId="165" fontId="52" fillId="8" borderId="10" xfId="53" applyNumberFormat="1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/>
    </xf>
    <xf numFmtId="0" fontId="52" fillId="8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3" fillId="8" borderId="13" xfId="0" applyFont="1" applyFill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/>
    </xf>
    <xf numFmtId="3" fontId="13" fillId="8" borderId="13" xfId="0" applyNumberFormat="1" applyFont="1" applyFill="1" applyBorder="1" applyAlignment="1">
      <alignment horizontal="center" vertical="center"/>
    </xf>
    <xf numFmtId="0" fontId="13" fillId="8" borderId="15" xfId="0" applyFont="1" applyFill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3" fillId="8" borderId="15" xfId="0" applyNumberFormat="1" applyFont="1" applyFill="1" applyBorder="1" applyAlignment="1">
      <alignment horizontal="center" vertical="center"/>
    </xf>
    <xf numFmtId="0" fontId="52" fillId="8" borderId="10" xfId="27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2" fillId="8" borderId="13" xfId="0" applyFont="1" applyFill="1" applyBorder="1" applyAlignment="1">
      <alignment horizontal="center" vertical="center"/>
    </xf>
    <xf numFmtId="0" fontId="52" fillId="8" borderId="17" xfId="0" applyFont="1" applyFill="1" applyBorder="1" applyAlignment="1">
      <alignment horizontal="center" vertical="center"/>
    </xf>
    <xf numFmtId="0" fontId="52" fillId="2" borderId="10" xfId="0" applyFont="1" applyFill="1" applyBorder="1" applyAlignment="1">
      <alignment horizontal="left" vertical="center"/>
    </xf>
    <xf numFmtId="0" fontId="52" fillId="8" borderId="10" xfId="0" applyFont="1" applyFill="1" applyBorder="1" applyAlignment="1">
      <alignment horizontal="center" wrapText="1"/>
    </xf>
    <xf numFmtId="0" fontId="58" fillId="0" borderId="0" xfId="0" applyFont="1" applyAlignment="1">
      <alignment horizontal="center"/>
    </xf>
    <xf numFmtId="0" fontId="53" fillId="2" borderId="14" xfId="0" applyFont="1" applyFill="1" applyBorder="1" applyAlignment="1">
      <alignment horizontal="justify" vertical="center" wrapText="1"/>
    </xf>
    <xf numFmtId="0" fontId="53" fillId="2" borderId="12" xfId="0" applyFont="1" applyFill="1" applyBorder="1" applyAlignment="1">
      <alignment horizontal="justify" vertical="center" wrapText="1"/>
    </xf>
    <xf numFmtId="0" fontId="53" fillId="2" borderId="19" xfId="0" applyFont="1" applyFill="1" applyBorder="1" applyAlignment="1">
      <alignment horizontal="justify" vertical="center" wrapText="1"/>
    </xf>
    <xf numFmtId="0" fontId="53" fillId="2" borderId="20" xfId="0" applyFont="1" applyFill="1" applyBorder="1" applyAlignment="1">
      <alignment horizontal="justify" vertical="center" wrapText="1"/>
    </xf>
    <xf numFmtId="0" fontId="53" fillId="2" borderId="0" xfId="0" applyFont="1" applyFill="1" applyBorder="1" applyAlignment="1">
      <alignment horizontal="justify" vertical="center" wrapText="1"/>
    </xf>
    <xf numFmtId="0" fontId="53" fillId="2" borderId="21" xfId="0" applyFont="1" applyFill="1" applyBorder="1" applyAlignment="1">
      <alignment horizontal="justify" vertical="center" wrapText="1"/>
    </xf>
    <xf numFmtId="0" fontId="53" fillId="2" borderId="22" xfId="0" applyFont="1" applyFill="1" applyBorder="1" applyAlignment="1">
      <alignment horizontal="justify" vertical="center" wrapText="1"/>
    </xf>
    <xf numFmtId="0" fontId="53" fillId="2" borderId="23" xfId="0" applyFont="1" applyFill="1" applyBorder="1" applyAlignment="1">
      <alignment horizontal="justify" vertical="center" wrapText="1"/>
    </xf>
    <xf numFmtId="0" fontId="53" fillId="2" borderId="24" xfId="0" applyFont="1" applyFill="1" applyBorder="1" applyAlignment="1">
      <alignment horizontal="justify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25" xfId="0" applyFont="1" applyFill="1" applyBorder="1" applyAlignment="1">
      <alignment horizontal="center" vertical="center" wrapText="1"/>
    </xf>
    <xf numFmtId="0" fontId="53" fillId="35" borderId="18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13" fillId="8" borderId="10" xfId="0" applyFont="1" applyFill="1" applyBorder="1" applyAlignment="1">
      <alignment horizontal="center" vertical="center"/>
    </xf>
    <xf numFmtId="0" fontId="56" fillId="8" borderId="10" xfId="0" applyFont="1" applyFill="1" applyBorder="1" applyAlignment="1">
      <alignment horizontal="center" vertical="center"/>
    </xf>
    <xf numFmtId="0" fontId="56" fillId="8" borderId="13" xfId="0" applyFont="1" applyFill="1" applyBorder="1" applyAlignment="1">
      <alignment horizontal="center" vertical="center"/>
    </xf>
    <xf numFmtId="0" fontId="56" fillId="8" borderId="15" xfId="0" applyFont="1" applyFill="1" applyBorder="1" applyAlignment="1">
      <alignment horizontal="center" vertical="center"/>
    </xf>
    <xf numFmtId="0" fontId="56" fillId="8" borderId="16" xfId="0" applyFont="1" applyFill="1" applyBorder="1" applyAlignment="1">
      <alignment horizontal="center" vertical="center"/>
    </xf>
    <xf numFmtId="0" fontId="56" fillId="8" borderId="17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13" fillId="8" borderId="11" xfId="0" applyFont="1" applyFill="1" applyBorder="1" applyAlignment="1">
      <alignment horizontal="center" vertical="center"/>
    </xf>
    <xf numFmtId="0" fontId="13" fillId="8" borderId="2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center"/>
    </xf>
    <xf numFmtId="0" fontId="13" fillId="8" borderId="13" xfId="0" applyFont="1" applyFill="1" applyBorder="1" applyAlignment="1">
      <alignment horizontal="center" vertical="center"/>
    </xf>
    <xf numFmtId="0" fontId="13" fillId="8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26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justify" vertical="center" wrapText="1"/>
    </xf>
    <xf numFmtId="0" fontId="52" fillId="8" borderId="10" xfId="0" applyFont="1" applyFill="1" applyBorder="1" applyAlignment="1">
      <alignment horizontal="center" vertical="center"/>
    </xf>
    <xf numFmtId="0" fontId="52" fillId="8" borderId="26" xfId="0" applyFont="1" applyFill="1" applyBorder="1" applyAlignment="1">
      <alignment horizontal="center" vertical="center"/>
    </xf>
    <xf numFmtId="0" fontId="13" fillId="8" borderId="26" xfId="0" applyFont="1" applyFill="1" applyBorder="1" applyAlignment="1">
      <alignment horizontal="center" vertical="center"/>
    </xf>
    <xf numFmtId="0" fontId="13" fillId="8" borderId="17" xfId="0" applyFont="1" applyFill="1" applyBorder="1" applyAlignment="1">
      <alignment horizontal="center" vertical="center"/>
    </xf>
    <xf numFmtId="0" fontId="52" fillId="8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114300</xdr:rowOff>
    </xdr:from>
    <xdr:to>
      <xdr:col>2</xdr:col>
      <xdr:colOff>1762125</xdr:colOff>
      <xdr:row>6</xdr:row>
      <xdr:rowOff>66675</xdr:rowOff>
    </xdr:to>
    <xdr:pic>
      <xdr:nvPicPr>
        <xdr:cNvPr id="1" name="546d61a1-d0d9-42a2-a768-2197955a8c21" descr="64400CE7-18CB-4663-8847-027D9BFEE4B6@ut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304800"/>
          <a:ext cx="17621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</xdr:row>
      <xdr:rowOff>152400</xdr:rowOff>
    </xdr:from>
    <xdr:to>
      <xdr:col>0</xdr:col>
      <xdr:colOff>1257300</xdr:colOff>
      <xdr:row>6</xdr:row>
      <xdr:rowOff>38100</xdr:rowOff>
    </xdr:to>
    <xdr:pic>
      <xdr:nvPicPr>
        <xdr:cNvPr id="2" name="2 Imagen" descr="a color vertic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42900"/>
          <a:ext cx="9048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14</xdr:row>
      <xdr:rowOff>133350</xdr:rowOff>
    </xdr:from>
    <xdr:to>
      <xdr:col>4</xdr:col>
      <xdr:colOff>161925</xdr:colOff>
      <xdr:row>21</xdr:row>
      <xdr:rowOff>76200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52600" y="3124200"/>
          <a:ext cx="1809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48</xdr:row>
      <xdr:rowOff>133350</xdr:rowOff>
    </xdr:from>
    <xdr:to>
      <xdr:col>6</xdr:col>
      <xdr:colOff>0</xdr:colOff>
      <xdr:row>56</xdr:row>
      <xdr:rowOff>104775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800975" y="8801100"/>
          <a:ext cx="1809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247650</xdr:colOff>
      <xdr:row>126</xdr:row>
      <xdr:rowOff>104775</xdr:rowOff>
    </xdr:from>
    <xdr:to>
      <xdr:col>16</xdr:col>
      <xdr:colOff>76200</xdr:colOff>
      <xdr:row>134</xdr:row>
      <xdr:rowOff>76200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182225" y="20583525"/>
          <a:ext cx="18192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48</xdr:row>
      <xdr:rowOff>57150</xdr:rowOff>
    </xdr:from>
    <xdr:to>
      <xdr:col>10</xdr:col>
      <xdr:colOff>19050</xdr:colOff>
      <xdr:row>56</xdr:row>
      <xdr:rowOff>28575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153400" y="7867650"/>
          <a:ext cx="1809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48</xdr:row>
      <xdr:rowOff>142875</xdr:rowOff>
    </xdr:from>
    <xdr:to>
      <xdr:col>17</xdr:col>
      <xdr:colOff>561975</xdr:colOff>
      <xdr:row>55</xdr:row>
      <xdr:rowOff>76200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267825" y="9563100"/>
          <a:ext cx="18192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4038600</xdr:colOff>
      <xdr:row>50</xdr:row>
      <xdr:rowOff>19050</xdr:rowOff>
    </xdr:from>
    <xdr:to>
      <xdr:col>6</xdr:col>
      <xdr:colOff>66675</xdr:colOff>
      <xdr:row>57</xdr:row>
      <xdr:rowOff>152400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10325" y="8153400"/>
          <a:ext cx="1809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63</xdr:row>
      <xdr:rowOff>114300</xdr:rowOff>
    </xdr:from>
    <xdr:to>
      <xdr:col>31</xdr:col>
      <xdr:colOff>38100</xdr:colOff>
      <xdr:row>71</xdr:row>
      <xdr:rowOff>85725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172575" y="10391775"/>
          <a:ext cx="18192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31</xdr:row>
      <xdr:rowOff>57150</xdr:rowOff>
    </xdr:from>
    <xdr:to>
      <xdr:col>7</xdr:col>
      <xdr:colOff>28575</xdr:colOff>
      <xdr:row>39</xdr:row>
      <xdr:rowOff>38100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00575" y="5153025"/>
          <a:ext cx="1809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showGridLines="0" tabSelected="1" zoomScaleSheetLayoutView="100" zoomScalePageLayoutView="0" workbookViewId="0" topLeftCell="A1">
      <selection activeCell="A1" sqref="A1"/>
    </sheetView>
  </sheetViews>
  <sheetFormatPr defaultColWidth="0" defaultRowHeight="15" zeroHeight="1"/>
  <cols>
    <col min="1" max="1" width="25.140625" style="0" customWidth="1"/>
    <col min="2" max="2" width="81.00390625" style="0" customWidth="1"/>
    <col min="3" max="3" width="26.57421875" style="0" customWidth="1"/>
    <col min="4" max="16384" width="11.421875" style="0" hidden="1" customWidth="1"/>
  </cols>
  <sheetData>
    <row r="1" spans="1:3" ht="15">
      <c r="A1" s="1"/>
      <c r="B1" s="1"/>
      <c r="C1" s="1"/>
    </row>
    <row r="2" spans="1:3" ht="15">
      <c r="A2" s="1"/>
      <c r="B2" s="2" t="s">
        <v>0</v>
      </c>
      <c r="C2" s="1"/>
    </row>
    <row r="3" spans="1:3" ht="15">
      <c r="A3" s="1"/>
      <c r="B3" s="1"/>
      <c r="C3" s="1"/>
    </row>
    <row r="4" spans="1:3" ht="46.5">
      <c r="A4" s="1"/>
      <c r="B4" s="3" t="s">
        <v>1</v>
      </c>
      <c r="C4" s="1"/>
    </row>
    <row r="5" spans="1:3" ht="15">
      <c r="A5" s="1"/>
      <c r="B5" s="2"/>
      <c r="C5" s="1"/>
    </row>
    <row r="6" spans="1:3" ht="31.5">
      <c r="A6" s="1"/>
      <c r="B6" s="4" t="s">
        <v>2</v>
      </c>
      <c r="C6" s="1"/>
    </row>
    <row r="7" spans="1:3" ht="15">
      <c r="A7" s="1"/>
      <c r="B7" s="2"/>
      <c r="C7" s="1"/>
    </row>
    <row r="8" spans="1:3" ht="21">
      <c r="A8" s="1"/>
      <c r="B8" s="5" t="s">
        <v>3</v>
      </c>
      <c r="C8" s="1"/>
    </row>
    <row r="9" spans="1:3" ht="15">
      <c r="A9" s="1"/>
      <c r="B9" s="1"/>
      <c r="C9" s="1"/>
    </row>
    <row r="10" spans="1:3" ht="15">
      <c r="A10" s="1"/>
      <c r="B10" s="1"/>
      <c r="C10" s="1"/>
    </row>
    <row r="11" spans="1:3" ht="15">
      <c r="A11" s="1"/>
      <c r="B11" s="7" t="s">
        <v>18</v>
      </c>
      <c r="C11" s="1"/>
    </row>
    <row r="12" spans="1:3" ht="15">
      <c r="A12" s="1"/>
      <c r="B12" s="1"/>
      <c r="C12" s="1"/>
    </row>
    <row r="13" spans="1:3" s="6" customFormat="1" ht="15">
      <c r="A13" s="1"/>
      <c r="B13" s="7" t="s">
        <v>17</v>
      </c>
      <c r="C13" s="1"/>
    </row>
    <row r="14" spans="1:3" ht="15">
      <c r="A14" s="1"/>
      <c r="B14" s="1"/>
      <c r="C14" s="1"/>
    </row>
    <row r="15" spans="1:3" s="6" customFormat="1" ht="15">
      <c r="A15" s="1"/>
      <c r="B15" s="7" t="s">
        <v>19</v>
      </c>
      <c r="C15" s="1"/>
    </row>
    <row r="16" spans="1:3" ht="15">
      <c r="A16" s="1"/>
      <c r="B16" s="1"/>
      <c r="C16" s="1"/>
    </row>
    <row r="17" spans="1:3" s="6" customFormat="1" ht="15">
      <c r="A17" s="1"/>
      <c r="B17" s="7" t="s">
        <v>112</v>
      </c>
      <c r="C17" s="1"/>
    </row>
    <row r="18" spans="1:3" ht="15">
      <c r="A18" s="1"/>
      <c r="B18" s="1"/>
      <c r="C18" s="1"/>
    </row>
    <row r="19" spans="1:3" ht="15">
      <c r="A19" s="1"/>
      <c r="B19" s="7" t="s">
        <v>113</v>
      </c>
      <c r="C19" s="1"/>
    </row>
    <row r="20" spans="1:3" ht="15">
      <c r="A20" s="1"/>
      <c r="B20" s="1"/>
      <c r="C20" s="1"/>
    </row>
    <row r="21" spans="1:3" ht="15">
      <c r="A21" s="1"/>
      <c r="B21" s="7" t="s">
        <v>128</v>
      </c>
      <c r="C21" s="1"/>
    </row>
    <row r="22" spans="1:3" ht="15">
      <c r="A22" s="1"/>
      <c r="B22" s="1"/>
      <c r="C22" s="1"/>
    </row>
    <row r="23" spans="1:3" ht="15">
      <c r="A23" s="1"/>
      <c r="B23" s="7" t="s">
        <v>114</v>
      </c>
      <c r="C23" s="1"/>
    </row>
    <row r="24" spans="1:3" ht="15">
      <c r="A24" s="1"/>
      <c r="B24" s="1"/>
      <c r="C24" s="1"/>
    </row>
    <row r="25" spans="1:3" ht="15">
      <c r="A25" s="1"/>
      <c r="B25" s="7" t="s">
        <v>115</v>
      </c>
      <c r="C25" s="1"/>
    </row>
    <row r="26" spans="1:3" ht="15">
      <c r="A26" s="1"/>
      <c r="B26" s="1"/>
      <c r="C26" s="1"/>
    </row>
    <row r="27" spans="1:3" ht="15">
      <c r="A27" s="1"/>
      <c r="B27" s="1"/>
      <c r="C27" s="1"/>
    </row>
    <row r="28" spans="1:3" ht="15">
      <c r="A28" s="1"/>
      <c r="B28" s="1"/>
      <c r="C28" s="1"/>
    </row>
    <row r="29" spans="1:3" ht="15">
      <c r="A29" s="1"/>
      <c r="B29" s="1"/>
      <c r="C29" s="1"/>
    </row>
    <row r="30" spans="1:3" ht="15">
      <c r="A30" s="1"/>
      <c r="B30" s="1"/>
      <c r="C30" s="1"/>
    </row>
    <row r="31" spans="1:3" ht="15">
      <c r="A31" s="1"/>
      <c r="B31" s="1"/>
      <c r="C31" s="1"/>
    </row>
    <row r="32" spans="1:3" ht="15">
      <c r="A32" s="1"/>
      <c r="B32" s="1"/>
      <c r="C32" s="1"/>
    </row>
    <row r="33" spans="1:3" ht="15">
      <c r="A33" s="1"/>
      <c r="B33" s="1"/>
      <c r="C33" s="1"/>
    </row>
    <row r="34" spans="1:3" ht="15" hidden="1">
      <c r="A34" s="1"/>
      <c r="B34" s="1"/>
      <c r="C34" s="1"/>
    </row>
    <row r="35" spans="1:3" ht="15" hidden="1">
      <c r="A35" s="1"/>
      <c r="B35" s="1"/>
      <c r="C35" s="1"/>
    </row>
  </sheetData>
  <sheetProtection password="CD78" sheet="1" objects="1" scenarios="1"/>
  <hyperlinks>
    <hyperlink ref="B11" location="Mat_honor!A1" display="CANTIDAD DE ESTUDIANTES CON MATRÍCULA DE HONOR"/>
    <hyperlink ref="B15" location="Notas!A1" display="PROMEDIO INTEGRAL DE NOTAS POR PROGRAMA ACADÉMICO"/>
    <hyperlink ref="B17" location="Deserción!A1" display="DESERCIÓN INTERSEMESTRAL SEGÚN GÉNERO 2010"/>
    <hyperlink ref="B19" location="Des_Causas!A1" display="DESERCIÓN INTERSEMESTRAL SEGÚN CAUSAS"/>
    <hyperlink ref="B21" location="Des_Programa!A1" display="CUADRO COMPARATIVO DEL PORCENTAJE DE DESERCIÓN POR PROGRAMA ACADÉMICO (2005-2008)"/>
    <hyperlink ref="B23" location="Trans_Internas!A1" display="TRANSFERENCIAS INTERNAS POR PROGRAMA ACADÉMICO"/>
    <hyperlink ref="B25" location="Trans_Externas!A1" display="TRANSFERENCIAS EXTERNAS POR PROGRAMA ACADÉMICO"/>
    <hyperlink ref="B13" location="Ecaes!A1" display="RESULTADO DE LOS ECAES POR PROGRAMA ACADÉMICO"/>
  </hyperlink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4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0" customWidth="1"/>
    <col min="2" max="2" width="18.28125" style="0" customWidth="1"/>
    <col min="3" max="3" width="13.57421875" style="0" bestFit="1" customWidth="1"/>
    <col min="4" max="4" width="14.421875" style="0" bestFit="1" customWidth="1"/>
    <col min="5" max="5" width="6.00390625" style="0" customWidth="1"/>
    <col min="6" max="16384" width="11.421875" style="0" hidden="1" customWidth="1"/>
  </cols>
  <sheetData>
    <row r="1" ht="15"/>
    <row r="2" spans="2:4" s="45" customFormat="1" ht="30" customHeight="1">
      <c r="B2" s="104" t="s">
        <v>15</v>
      </c>
      <c r="C2" s="104"/>
      <c r="D2" s="104"/>
    </row>
    <row r="3" ht="15"/>
    <row r="4" spans="2:4" ht="15">
      <c r="B4" s="103" t="s">
        <v>4</v>
      </c>
      <c r="C4" s="103" t="s">
        <v>5</v>
      </c>
      <c r="D4" s="103"/>
    </row>
    <row r="5" spans="2:4" ht="25.5">
      <c r="B5" s="103"/>
      <c r="C5" s="8" t="s">
        <v>6</v>
      </c>
      <c r="D5" s="8" t="s">
        <v>7</v>
      </c>
    </row>
    <row r="6" spans="2:4" ht="15">
      <c r="B6" s="9" t="s">
        <v>8</v>
      </c>
      <c r="C6" s="10">
        <v>289</v>
      </c>
      <c r="D6" s="12">
        <v>47388481.75000001</v>
      </c>
    </row>
    <row r="7" spans="2:4" ht="15">
      <c r="B7" s="9" t="s">
        <v>9</v>
      </c>
      <c r="C7" s="10">
        <v>912</v>
      </c>
      <c r="D7" s="12">
        <v>233333351.83132353</v>
      </c>
    </row>
    <row r="8" spans="2:4" ht="15">
      <c r="B8" s="9" t="s">
        <v>10</v>
      </c>
      <c r="C8" s="10">
        <v>804</v>
      </c>
      <c r="D8" s="12">
        <v>290461803.412353</v>
      </c>
    </row>
    <row r="9" spans="2:4" ht="15">
      <c r="B9" s="9" t="s">
        <v>11</v>
      </c>
      <c r="C9" s="10">
        <v>275</v>
      </c>
      <c r="D9" s="12">
        <v>147681543.0642741</v>
      </c>
    </row>
    <row r="10" spans="2:4" ht="15">
      <c r="B10" s="9" t="s">
        <v>12</v>
      </c>
      <c r="C10" s="10">
        <v>103</v>
      </c>
      <c r="D10" s="12">
        <v>94611495.7869853</v>
      </c>
    </row>
    <row r="11" spans="2:4" ht="15">
      <c r="B11" s="9" t="s">
        <v>13</v>
      </c>
      <c r="C11" s="10">
        <v>52</v>
      </c>
      <c r="D11" s="12">
        <v>74791557.25</v>
      </c>
    </row>
    <row r="12" spans="2:4" ht="15">
      <c r="B12" s="8" t="s">
        <v>14</v>
      </c>
      <c r="C12" s="11">
        <f>SUM(C6:C11)</f>
        <v>2435</v>
      </c>
      <c r="D12" s="13">
        <f>SUM(D6:D11)</f>
        <v>888268233.0949359</v>
      </c>
    </row>
    <row r="13" ht="15"/>
    <row r="14" ht="15">
      <c r="B14" s="14" t="s">
        <v>16</v>
      </c>
    </row>
    <row r="15" ht="15"/>
    <row r="16" ht="15"/>
    <row r="17" ht="15"/>
    <row r="18" ht="15"/>
    <row r="19" ht="15"/>
    <row r="20" ht="15"/>
    <row r="21" ht="15"/>
    <row r="22" ht="15"/>
  </sheetData>
  <sheetProtection password="CD78" sheet="1" objects="1" scenarios="1"/>
  <mergeCells count="3">
    <mergeCell ref="B4:B5"/>
    <mergeCell ref="C4:D4"/>
    <mergeCell ref="B2:D2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49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43" customWidth="1"/>
    <col min="2" max="2" width="24.7109375" style="43" customWidth="1"/>
    <col min="3" max="3" width="67.57421875" style="43" bestFit="1" customWidth="1"/>
    <col min="4" max="4" width="16.28125" style="43" bestFit="1" customWidth="1"/>
    <col min="5" max="5" width="20.00390625" style="43" bestFit="1" customWidth="1"/>
    <col min="6" max="6" width="10.8515625" style="43" bestFit="1" customWidth="1"/>
    <col min="7" max="7" width="5.7109375" style="43" customWidth="1"/>
    <col min="8" max="16384" width="11.421875" style="43" hidden="1" customWidth="1"/>
  </cols>
  <sheetData>
    <row r="1" ht="12.75"/>
    <row r="2" spans="2:6" s="59" customFormat="1" ht="15.75">
      <c r="B2" s="109" t="s">
        <v>164</v>
      </c>
      <c r="C2" s="109"/>
      <c r="D2" s="109"/>
      <c r="E2" s="109"/>
      <c r="F2" s="109"/>
    </row>
    <row r="3" ht="12.75"/>
    <row r="4" spans="2:6" ht="38.25">
      <c r="B4" s="52" t="s">
        <v>21</v>
      </c>
      <c r="C4" s="52" t="s">
        <v>23</v>
      </c>
      <c r="D4" s="52" t="s">
        <v>173</v>
      </c>
      <c r="E4" s="52" t="s">
        <v>174</v>
      </c>
      <c r="F4" s="52" t="s">
        <v>166</v>
      </c>
    </row>
    <row r="5" spans="2:6" ht="12.75">
      <c r="B5" s="88" t="s">
        <v>31</v>
      </c>
      <c r="C5" s="81" t="s">
        <v>167</v>
      </c>
      <c r="D5" s="82">
        <v>19</v>
      </c>
      <c r="E5" s="82">
        <v>5</v>
      </c>
      <c r="F5" s="86">
        <f>E5/D5</f>
        <v>0.2631578947368421</v>
      </c>
    </row>
    <row r="6" spans="2:6" ht="12.75">
      <c r="B6" s="120" t="s">
        <v>40</v>
      </c>
      <c r="C6" s="81" t="s">
        <v>41</v>
      </c>
      <c r="D6" s="82">
        <v>92</v>
      </c>
      <c r="E6" s="82">
        <v>23</v>
      </c>
      <c r="F6" s="86">
        <f aca="true" t="shared" si="0" ref="F6:F19">E6/D6</f>
        <v>0.25</v>
      </c>
    </row>
    <row r="7" spans="2:6" ht="12.75">
      <c r="B7" s="121"/>
      <c r="C7" s="81" t="s">
        <v>177</v>
      </c>
      <c r="D7" s="89">
        <v>47</v>
      </c>
      <c r="E7" s="89">
        <v>13</v>
      </c>
      <c r="F7" s="86">
        <f t="shared" si="0"/>
        <v>0.2765957446808511</v>
      </c>
    </row>
    <row r="8" spans="2:6" ht="12.75">
      <c r="B8" s="120" t="s">
        <v>176</v>
      </c>
      <c r="C8" s="81" t="s">
        <v>49</v>
      </c>
      <c r="D8" s="82">
        <v>67</v>
      </c>
      <c r="E8" s="82">
        <v>18</v>
      </c>
      <c r="F8" s="86">
        <f t="shared" si="0"/>
        <v>0.26865671641791045</v>
      </c>
    </row>
    <row r="9" spans="2:6" ht="12.75">
      <c r="B9" s="122"/>
      <c r="C9" s="81" t="s">
        <v>163</v>
      </c>
      <c r="D9" s="82">
        <v>12</v>
      </c>
      <c r="E9" s="82">
        <v>3</v>
      </c>
      <c r="F9" s="86">
        <f t="shared" si="0"/>
        <v>0.25</v>
      </c>
    </row>
    <row r="10" spans="2:6" ht="12.75">
      <c r="B10" s="121"/>
      <c r="C10" s="81" t="s">
        <v>59</v>
      </c>
      <c r="D10" s="82">
        <v>71</v>
      </c>
      <c r="E10" s="82">
        <v>18</v>
      </c>
      <c r="F10" s="86">
        <f t="shared" si="0"/>
        <v>0.2535211267605634</v>
      </c>
    </row>
    <row r="11" spans="2:6" ht="12.75">
      <c r="B11" s="120" t="s">
        <v>65</v>
      </c>
      <c r="C11" s="81" t="s">
        <v>66</v>
      </c>
      <c r="D11" s="82">
        <v>78</v>
      </c>
      <c r="E11" s="82">
        <v>20</v>
      </c>
      <c r="F11" s="86">
        <f t="shared" si="0"/>
        <v>0.2564102564102564</v>
      </c>
    </row>
    <row r="12" spans="2:6" ht="12.75">
      <c r="B12" s="121"/>
      <c r="C12" s="81" t="s">
        <v>70</v>
      </c>
      <c r="D12" s="82">
        <v>71</v>
      </c>
      <c r="E12" s="82">
        <v>18</v>
      </c>
      <c r="F12" s="86">
        <f t="shared" si="0"/>
        <v>0.2535211267605634</v>
      </c>
    </row>
    <row r="13" spans="2:6" ht="12.75">
      <c r="B13" s="120" t="s">
        <v>73</v>
      </c>
      <c r="C13" s="81" t="s">
        <v>73</v>
      </c>
      <c r="D13" s="82">
        <v>108</v>
      </c>
      <c r="E13" s="82">
        <v>27</v>
      </c>
      <c r="F13" s="86">
        <f t="shared" si="0"/>
        <v>0.25</v>
      </c>
    </row>
    <row r="14" spans="2:6" ht="12.75">
      <c r="B14" s="121"/>
      <c r="C14" s="81" t="s">
        <v>76</v>
      </c>
      <c r="D14" s="82">
        <v>59</v>
      </c>
      <c r="E14" s="82">
        <v>15</v>
      </c>
      <c r="F14" s="86">
        <f t="shared" si="0"/>
        <v>0.2542372881355932</v>
      </c>
    </row>
    <row r="15" spans="2:6" ht="12.75">
      <c r="B15" s="82" t="s">
        <v>77</v>
      </c>
      <c r="C15" s="81" t="s">
        <v>77</v>
      </c>
      <c r="D15" s="82">
        <v>49</v>
      </c>
      <c r="E15" s="82">
        <v>13</v>
      </c>
      <c r="F15" s="86">
        <f t="shared" si="0"/>
        <v>0.2653061224489796</v>
      </c>
    </row>
    <row r="16" spans="2:6" ht="12.75">
      <c r="B16" s="120" t="s">
        <v>79</v>
      </c>
      <c r="C16" s="81" t="s">
        <v>80</v>
      </c>
      <c r="D16" s="82">
        <v>72</v>
      </c>
      <c r="E16" s="82">
        <v>18</v>
      </c>
      <c r="F16" s="86">
        <f t="shared" si="0"/>
        <v>0.25</v>
      </c>
    </row>
    <row r="17" spans="2:6" ht="12.75">
      <c r="B17" s="122"/>
      <c r="C17" s="81" t="s">
        <v>81</v>
      </c>
      <c r="D17" s="82">
        <v>9</v>
      </c>
      <c r="E17" s="82">
        <v>3</v>
      </c>
      <c r="F17" s="86">
        <f t="shared" si="0"/>
        <v>0.3333333333333333</v>
      </c>
    </row>
    <row r="18" spans="2:6" ht="12.75">
      <c r="B18" s="122"/>
      <c r="C18" s="81" t="s">
        <v>169</v>
      </c>
      <c r="D18" s="82">
        <v>22</v>
      </c>
      <c r="E18" s="82">
        <v>6</v>
      </c>
      <c r="F18" s="86">
        <f t="shared" si="0"/>
        <v>0.2727272727272727</v>
      </c>
    </row>
    <row r="19" spans="2:6" ht="12.75">
      <c r="B19" s="83" t="s">
        <v>85</v>
      </c>
      <c r="C19" s="81" t="s">
        <v>86</v>
      </c>
      <c r="D19" s="89">
        <v>45</v>
      </c>
      <c r="E19" s="89">
        <v>14</v>
      </c>
      <c r="F19" s="86">
        <f t="shared" si="0"/>
        <v>0.3111111111111111</v>
      </c>
    </row>
    <row r="20" spans="2:6" ht="12.75">
      <c r="B20" s="108" t="s">
        <v>14</v>
      </c>
      <c r="C20" s="108"/>
      <c r="D20" s="85">
        <f>SUM(D5:D19)</f>
        <v>821</v>
      </c>
      <c r="E20" s="85">
        <f>SUM(E5:E19)</f>
        <v>214</v>
      </c>
      <c r="F20" s="87">
        <f>E20/D20</f>
        <v>0.26065773447015833</v>
      </c>
    </row>
    <row r="21" ht="12.75"/>
    <row r="22" ht="12.75">
      <c r="B22" s="84" t="s">
        <v>165</v>
      </c>
    </row>
    <row r="23" ht="12.75"/>
    <row r="24" spans="2:6" ht="12.75">
      <c r="B24" s="110" t="s">
        <v>178</v>
      </c>
      <c r="C24" s="111"/>
      <c r="D24" s="111"/>
      <c r="E24" s="111"/>
      <c r="F24" s="112"/>
    </row>
    <row r="25" spans="2:6" ht="12.75">
      <c r="B25" s="113"/>
      <c r="C25" s="114"/>
      <c r="D25" s="114"/>
      <c r="E25" s="114"/>
      <c r="F25" s="115"/>
    </row>
    <row r="26" spans="2:6" ht="12.75">
      <c r="B26" s="116"/>
      <c r="C26" s="117"/>
      <c r="D26" s="117"/>
      <c r="E26" s="117"/>
      <c r="F26" s="118"/>
    </row>
    <row r="27" ht="12.75"/>
    <row r="28" ht="12.75"/>
    <row r="29" spans="2:5" ht="12.75">
      <c r="B29" s="107" t="s">
        <v>175</v>
      </c>
      <c r="C29" s="107"/>
      <c r="D29" s="107"/>
      <c r="E29" s="107"/>
    </row>
    <row r="30" ht="12.75"/>
    <row r="31" spans="2:5" ht="38.25">
      <c r="B31" s="52" t="s">
        <v>21</v>
      </c>
      <c r="C31" s="52" t="s">
        <v>23</v>
      </c>
      <c r="D31" s="52" t="s">
        <v>173</v>
      </c>
      <c r="E31" s="52" t="s">
        <v>174</v>
      </c>
    </row>
    <row r="32" spans="2:5" ht="12.75">
      <c r="B32" s="119" t="s">
        <v>31</v>
      </c>
      <c r="C32" s="81" t="s">
        <v>33</v>
      </c>
      <c r="D32" s="82">
        <v>23</v>
      </c>
      <c r="E32" s="82" t="s">
        <v>162</v>
      </c>
    </row>
    <row r="33" spans="2:5" ht="12.75">
      <c r="B33" s="119"/>
      <c r="C33" s="81" t="s">
        <v>168</v>
      </c>
      <c r="D33" s="82">
        <v>11</v>
      </c>
      <c r="E33" s="82" t="s">
        <v>162</v>
      </c>
    </row>
    <row r="34" spans="2:5" ht="12.75">
      <c r="B34" s="119"/>
      <c r="C34" s="81" t="s">
        <v>37</v>
      </c>
      <c r="D34" s="82">
        <v>56</v>
      </c>
      <c r="E34" s="82" t="s">
        <v>162</v>
      </c>
    </row>
    <row r="35" spans="2:5" ht="12.75">
      <c r="B35" s="82" t="s">
        <v>46</v>
      </c>
      <c r="C35" s="81" t="s">
        <v>47</v>
      </c>
      <c r="D35" s="82">
        <v>22</v>
      </c>
      <c r="E35" s="82" t="s">
        <v>162</v>
      </c>
    </row>
    <row r="36" spans="2:5" ht="12.75">
      <c r="B36" s="37" t="s">
        <v>176</v>
      </c>
      <c r="C36" s="81" t="s">
        <v>54</v>
      </c>
      <c r="D36" s="82">
        <v>63</v>
      </c>
      <c r="E36" s="82" t="s">
        <v>162</v>
      </c>
    </row>
    <row r="37" spans="2:5" ht="21" customHeight="1">
      <c r="B37" s="123" t="s">
        <v>79</v>
      </c>
      <c r="C37" s="81" t="s">
        <v>82</v>
      </c>
      <c r="D37" s="82">
        <v>61</v>
      </c>
      <c r="E37" s="82" t="s">
        <v>162</v>
      </c>
    </row>
    <row r="38" spans="2:5" ht="21" customHeight="1">
      <c r="B38" s="123"/>
      <c r="C38" s="81" t="s">
        <v>84</v>
      </c>
      <c r="D38" s="82">
        <v>28</v>
      </c>
      <c r="E38" s="82" t="s">
        <v>162</v>
      </c>
    </row>
    <row r="39" spans="2:5" ht="12.75">
      <c r="B39" s="119" t="s">
        <v>85</v>
      </c>
      <c r="C39" s="81" t="s">
        <v>172</v>
      </c>
      <c r="D39" s="82">
        <v>1</v>
      </c>
      <c r="E39" s="82" t="s">
        <v>162</v>
      </c>
    </row>
    <row r="40" spans="2:5" ht="12.75">
      <c r="B40" s="119"/>
      <c r="C40" s="81" t="s">
        <v>90</v>
      </c>
      <c r="D40" s="82">
        <v>56</v>
      </c>
      <c r="E40" s="82" t="s">
        <v>162</v>
      </c>
    </row>
    <row r="41" spans="2:5" ht="12.75">
      <c r="B41" s="119"/>
      <c r="C41" s="81" t="s">
        <v>170</v>
      </c>
      <c r="D41" s="82">
        <v>70</v>
      </c>
      <c r="E41" s="82" t="s">
        <v>162</v>
      </c>
    </row>
    <row r="42" spans="2:5" ht="12.75">
      <c r="B42" s="119"/>
      <c r="C42" s="81" t="s">
        <v>97</v>
      </c>
      <c r="D42" s="82">
        <v>44</v>
      </c>
      <c r="E42" s="82" t="s">
        <v>162</v>
      </c>
    </row>
    <row r="43" spans="2:5" ht="12.75">
      <c r="B43" s="119"/>
      <c r="C43" s="81" t="s">
        <v>171</v>
      </c>
      <c r="D43" s="82">
        <v>49</v>
      </c>
      <c r="E43" s="82" t="s">
        <v>162</v>
      </c>
    </row>
    <row r="44" spans="2:5" ht="12.75">
      <c r="B44" s="119"/>
      <c r="C44" s="81" t="s">
        <v>99</v>
      </c>
      <c r="D44" s="82">
        <v>129</v>
      </c>
      <c r="E44" s="82" t="s">
        <v>162</v>
      </c>
    </row>
    <row r="45" spans="2:5" ht="12.75">
      <c r="B45" s="119"/>
      <c r="C45" s="81" t="s">
        <v>108</v>
      </c>
      <c r="D45" s="82">
        <v>27</v>
      </c>
      <c r="E45" s="82" t="s">
        <v>162</v>
      </c>
    </row>
    <row r="46" spans="2:5" ht="12.75">
      <c r="B46" s="119"/>
      <c r="C46" s="81" t="s">
        <v>109</v>
      </c>
      <c r="D46" s="82">
        <v>32</v>
      </c>
      <c r="E46" s="82" t="s">
        <v>162</v>
      </c>
    </row>
    <row r="47" spans="2:4" ht="12.75">
      <c r="B47" s="105" t="s">
        <v>14</v>
      </c>
      <c r="C47" s="106"/>
      <c r="D47" s="51">
        <f>SUM(D32:D46)</f>
        <v>672</v>
      </c>
    </row>
    <row r="48" ht="12.75"/>
    <row r="49" ht="12.75">
      <c r="B49" s="84" t="s">
        <v>165</v>
      </c>
    </row>
    <row r="50" ht="12.75"/>
    <row r="51" ht="12.75"/>
    <row r="52" ht="12.75"/>
    <row r="53" ht="12.75"/>
    <row r="54" ht="12.75"/>
    <row r="55" ht="12.75"/>
    <row r="56" ht="12.75"/>
    <row r="57" ht="12.75"/>
    <row r="58" ht="12.75"/>
  </sheetData>
  <sheetProtection password="CD78" sheet="1" objects="1" scenarios="1"/>
  <mergeCells count="13">
    <mergeCell ref="B47:C47"/>
    <mergeCell ref="B29:E29"/>
    <mergeCell ref="B20:C20"/>
    <mergeCell ref="B2:F2"/>
    <mergeCell ref="B24:F26"/>
    <mergeCell ref="B39:B46"/>
    <mergeCell ref="B11:B12"/>
    <mergeCell ref="B13:B14"/>
    <mergeCell ref="B6:B7"/>
    <mergeCell ref="B32:B34"/>
    <mergeCell ref="B8:B10"/>
    <mergeCell ref="B16:B18"/>
    <mergeCell ref="B37:B38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127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36" customWidth="1"/>
    <col min="2" max="2" width="23.57421875" style="36" customWidth="1"/>
    <col min="3" max="3" width="4.421875" style="36" hidden="1" customWidth="1"/>
    <col min="4" max="4" width="80.140625" style="36" bestFit="1" customWidth="1"/>
    <col min="5" max="7" width="5.8515625" style="43" customWidth="1"/>
    <col min="8" max="8" width="4.8515625" style="43" bestFit="1" customWidth="1"/>
    <col min="9" max="9" width="6.421875" style="43" bestFit="1" customWidth="1"/>
    <col min="10" max="12" width="5.8515625" style="43" customWidth="1"/>
    <col min="13" max="13" width="6.421875" style="43" bestFit="1" customWidth="1"/>
    <col min="14" max="16" width="5.8515625" style="43" customWidth="1"/>
    <col min="17" max="17" width="6.57421875" style="36" customWidth="1"/>
    <col min="18" max="16384" width="11.421875" style="36" hidden="1" customWidth="1"/>
  </cols>
  <sheetData>
    <row r="1" ht="12.75"/>
    <row r="2" spans="2:16" ht="15.75">
      <c r="B2" s="125" t="s">
        <v>20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ht="12.75"/>
    <row r="4" spans="2:16" ht="12.75">
      <c r="B4" s="126" t="s">
        <v>21</v>
      </c>
      <c r="C4" s="126" t="s">
        <v>22</v>
      </c>
      <c r="D4" s="126" t="s">
        <v>23</v>
      </c>
      <c r="E4" s="127" t="s">
        <v>24</v>
      </c>
      <c r="F4" s="127"/>
      <c r="G4" s="127"/>
      <c r="H4" s="128"/>
      <c r="I4" s="129" t="s">
        <v>25</v>
      </c>
      <c r="J4" s="127"/>
      <c r="K4" s="127"/>
      <c r="L4" s="130"/>
      <c r="M4" s="131" t="s">
        <v>26</v>
      </c>
      <c r="N4" s="127"/>
      <c r="O4" s="127"/>
      <c r="P4" s="127"/>
    </row>
    <row r="5" spans="2:16" ht="12.75">
      <c r="B5" s="126"/>
      <c r="C5" s="126"/>
      <c r="D5" s="126"/>
      <c r="E5" s="61" t="s">
        <v>27</v>
      </c>
      <c r="F5" s="61" t="s">
        <v>28</v>
      </c>
      <c r="G5" s="61" t="s">
        <v>29</v>
      </c>
      <c r="H5" s="62" t="s">
        <v>30</v>
      </c>
      <c r="I5" s="63" t="s">
        <v>27</v>
      </c>
      <c r="J5" s="61" t="s">
        <v>28</v>
      </c>
      <c r="K5" s="61" t="s">
        <v>29</v>
      </c>
      <c r="L5" s="64" t="s">
        <v>30</v>
      </c>
      <c r="M5" s="65" t="s">
        <v>27</v>
      </c>
      <c r="N5" s="61" t="s">
        <v>28</v>
      </c>
      <c r="O5" s="61" t="s">
        <v>29</v>
      </c>
      <c r="P5" s="61" t="s">
        <v>30</v>
      </c>
    </row>
    <row r="6" spans="2:16" ht="12.75">
      <c r="B6" s="132" t="s">
        <v>31</v>
      </c>
      <c r="C6" s="16">
        <v>2</v>
      </c>
      <c r="D6" s="17" t="s">
        <v>32</v>
      </c>
      <c r="E6" s="66">
        <v>3</v>
      </c>
      <c r="F6" s="67">
        <v>0</v>
      </c>
      <c r="G6" s="66">
        <v>0</v>
      </c>
      <c r="H6" s="68"/>
      <c r="I6" s="69"/>
      <c r="J6" s="66"/>
      <c r="K6" s="70"/>
      <c r="L6" s="68"/>
      <c r="M6" s="69">
        <v>3</v>
      </c>
      <c r="N6" s="67">
        <v>0</v>
      </c>
      <c r="O6" s="67">
        <v>0</v>
      </c>
      <c r="P6" s="67"/>
    </row>
    <row r="7" spans="2:16" ht="12.75">
      <c r="B7" s="133"/>
      <c r="C7" s="18">
        <v>4</v>
      </c>
      <c r="D7" s="19" t="s">
        <v>33</v>
      </c>
      <c r="E7" s="66">
        <v>73</v>
      </c>
      <c r="F7" s="67">
        <v>0.417808214483196</v>
      </c>
      <c r="G7" s="66">
        <v>0.831053949275887</v>
      </c>
      <c r="H7" s="68">
        <f>G7/F7</f>
        <v>1.9890799665196903</v>
      </c>
      <c r="I7" s="69">
        <v>241</v>
      </c>
      <c r="J7" s="70">
        <v>3.92240664474202</v>
      </c>
      <c r="K7" s="70">
        <v>0.344595205839473</v>
      </c>
      <c r="L7" s="68">
        <f aca="true" t="shared" si="0" ref="L7:L60">K7/J7</f>
        <v>0.08785300379332224</v>
      </c>
      <c r="M7" s="69">
        <v>314</v>
      </c>
      <c r="N7" s="67">
        <v>3.10764331541433</v>
      </c>
      <c r="O7" s="67">
        <v>1.56476953778034</v>
      </c>
      <c r="P7" s="67">
        <f aca="true" t="shared" si="1" ref="P7:P61">O7/N7</f>
        <v>0.5035228882345898</v>
      </c>
    </row>
    <row r="8" spans="2:16" ht="12.75">
      <c r="B8" s="133"/>
      <c r="C8" s="16">
        <v>3</v>
      </c>
      <c r="D8" s="17" t="s">
        <v>34</v>
      </c>
      <c r="E8" s="66">
        <v>9</v>
      </c>
      <c r="F8" s="67">
        <v>0</v>
      </c>
      <c r="G8" s="66">
        <v>0</v>
      </c>
      <c r="H8" s="68"/>
      <c r="I8" s="69">
        <v>3</v>
      </c>
      <c r="J8" s="70">
        <v>3.93333331743876</v>
      </c>
      <c r="K8" s="70">
        <v>0.665832773653195</v>
      </c>
      <c r="L8" s="68">
        <f t="shared" si="0"/>
        <v>0.16927951940944597</v>
      </c>
      <c r="M8" s="69">
        <v>12</v>
      </c>
      <c r="N8" s="67">
        <v>0.98333332935969</v>
      </c>
      <c r="O8" s="67">
        <v>1.80143039841343</v>
      </c>
      <c r="P8" s="67">
        <f t="shared" si="1"/>
        <v>1.8319631244335572</v>
      </c>
    </row>
    <row r="9" spans="2:16" ht="12.75">
      <c r="B9" s="133"/>
      <c r="C9" s="18">
        <v>66</v>
      </c>
      <c r="D9" s="19" t="s">
        <v>35</v>
      </c>
      <c r="E9" s="66">
        <v>30</v>
      </c>
      <c r="F9" s="67">
        <v>0.993333329011997</v>
      </c>
      <c r="G9" s="66">
        <v>1.18086272137828</v>
      </c>
      <c r="H9" s="68">
        <f aca="true" t="shared" si="2" ref="H9:H60">G9/F9</f>
        <v>1.188787979713523</v>
      </c>
      <c r="I9" s="69">
        <v>91</v>
      </c>
      <c r="J9" s="70">
        <v>4.07472527682126</v>
      </c>
      <c r="K9" s="70">
        <v>0.433229055308823</v>
      </c>
      <c r="L9" s="68">
        <f t="shared" si="0"/>
        <v>0.10632104642077611</v>
      </c>
      <c r="M9" s="69">
        <v>121</v>
      </c>
      <c r="N9" s="67">
        <v>3.31074380215781</v>
      </c>
      <c r="O9" s="67">
        <v>1.50431610341665</v>
      </c>
      <c r="P9" s="67">
        <f t="shared" si="1"/>
        <v>0.4543740601239507</v>
      </c>
    </row>
    <row r="10" spans="2:16" ht="12.75">
      <c r="B10" s="133"/>
      <c r="C10" s="18">
        <v>68</v>
      </c>
      <c r="D10" s="19" t="s">
        <v>36</v>
      </c>
      <c r="E10" s="66">
        <v>99</v>
      </c>
      <c r="F10" s="67">
        <v>1.43535353785211</v>
      </c>
      <c r="G10" s="66">
        <v>1.12298010879987</v>
      </c>
      <c r="H10" s="68">
        <f t="shared" si="2"/>
        <v>0.7823717845014815</v>
      </c>
      <c r="I10" s="69">
        <v>454</v>
      </c>
      <c r="J10" s="70">
        <v>3.78898678582145</v>
      </c>
      <c r="K10" s="70">
        <v>0.372761718856909</v>
      </c>
      <c r="L10" s="68">
        <f t="shared" si="0"/>
        <v>0.0983803164085447</v>
      </c>
      <c r="M10" s="69">
        <v>553</v>
      </c>
      <c r="N10" s="67">
        <v>3.36763110490108</v>
      </c>
      <c r="O10" s="67">
        <v>1.0740437288508</v>
      </c>
      <c r="P10" s="67">
        <f t="shared" si="1"/>
        <v>0.3189315264631245</v>
      </c>
    </row>
    <row r="11" spans="2:16" ht="12.75">
      <c r="B11" s="133"/>
      <c r="C11" s="18">
        <v>1</v>
      </c>
      <c r="D11" s="19" t="s">
        <v>37</v>
      </c>
      <c r="E11" s="66">
        <v>79</v>
      </c>
      <c r="F11" s="67">
        <v>0.849367095888416</v>
      </c>
      <c r="G11" s="66">
        <v>1.08909201344772</v>
      </c>
      <c r="H11" s="68">
        <f t="shared" si="2"/>
        <v>1.2822394683285416</v>
      </c>
      <c r="I11" s="69">
        <v>281</v>
      </c>
      <c r="J11" s="70">
        <v>3.94056939315117</v>
      </c>
      <c r="K11" s="70">
        <v>0.384231655864304</v>
      </c>
      <c r="L11" s="68">
        <f t="shared" si="0"/>
        <v>0.09750663356724802</v>
      </c>
      <c r="M11" s="69">
        <v>360</v>
      </c>
      <c r="N11" s="67">
        <v>3.26222222236296</v>
      </c>
      <c r="O11" s="67">
        <v>1.41921377863592</v>
      </c>
      <c r="P11" s="67">
        <f t="shared" si="1"/>
        <v>0.43504509561213334</v>
      </c>
    </row>
    <row r="12" spans="2:16" ht="12.75">
      <c r="B12" s="134"/>
      <c r="C12" s="16" t="s">
        <v>38</v>
      </c>
      <c r="D12" s="17" t="s">
        <v>39</v>
      </c>
      <c r="E12" s="66">
        <v>3</v>
      </c>
      <c r="F12" s="67">
        <v>2.69999996821086</v>
      </c>
      <c r="G12" s="66">
        <v>0.100000023841885</v>
      </c>
      <c r="H12" s="68">
        <f t="shared" si="2"/>
        <v>0.037037046303429945</v>
      </c>
      <c r="I12" s="69">
        <v>35</v>
      </c>
      <c r="J12" s="70">
        <v>3.78285713195801</v>
      </c>
      <c r="K12" s="70">
        <v>0.430106489519856</v>
      </c>
      <c r="L12" s="68">
        <f t="shared" si="0"/>
        <v>0.11369884574446841</v>
      </c>
      <c r="M12" s="69">
        <v>38</v>
      </c>
      <c r="N12" s="67">
        <v>3.69736840850429</v>
      </c>
      <c r="O12" s="67">
        <v>0.508036411497251</v>
      </c>
      <c r="P12" s="67">
        <f t="shared" si="1"/>
        <v>0.13740486620936126</v>
      </c>
    </row>
    <row r="13" spans="2:16" ht="12.75">
      <c r="B13" s="124" t="s">
        <v>40</v>
      </c>
      <c r="C13" s="18">
        <v>27</v>
      </c>
      <c r="D13" s="19" t="s">
        <v>41</v>
      </c>
      <c r="E13" s="66">
        <v>180</v>
      </c>
      <c r="F13" s="67">
        <v>0.872222226568394</v>
      </c>
      <c r="G13" s="66">
        <v>1.15429998726148</v>
      </c>
      <c r="H13" s="68">
        <f t="shared" si="2"/>
        <v>1.3234012526863386</v>
      </c>
      <c r="I13" s="69">
        <v>483</v>
      </c>
      <c r="J13" s="70">
        <v>3.6915113906189</v>
      </c>
      <c r="K13" s="70">
        <v>0.355383021994232</v>
      </c>
      <c r="L13" s="68">
        <f t="shared" si="0"/>
        <v>0.09627033060153994</v>
      </c>
      <c r="M13" s="69">
        <v>663</v>
      </c>
      <c r="N13" s="67">
        <v>2.926093518026</v>
      </c>
      <c r="O13" s="67">
        <v>1.42361322073474</v>
      </c>
      <c r="P13" s="67">
        <f t="shared" si="1"/>
        <v>0.4865234866776019</v>
      </c>
    </row>
    <row r="14" spans="2:16" ht="12.75">
      <c r="B14" s="124"/>
      <c r="C14" s="18" t="s">
        <v>42</v>
      </c>
      <c r="D14" s="19" t="s">
        <v>43</v>
      </c>
      <c r="E14" s="66">
        <v>10</v>
      </c>
      <c r="F14" s="67">
        <v>0.649999991059303</v>
      </c>
      <c r="G14" s="66">
        <v>0.741245181890178</v>
      </c>
      <c r="H14" s="68">
        <f t="shared" si="2"/>
        <v>1.1403772185937617</v>
      </c>
      <c r="I14" s="69">
        <v>92</v>
      </c>
      <c r="J14" s="70">
        <v>3.88586955485137</v>
      </c>
      <c r="K14" s="70">
        <v>0.379004349727944</v>
      </c>
      <c r="L14" s="68">
        <f t="shared" si="0"/>
        <v>0.09753398676359852</v>
      </c>
      <c r="M14" s="69">
        <v>102</v>
      </c>
      <c r="N14" s="67">
        <v>3.56862744075411</v>
      </c>
      <c r="O14" s="67">
        <v>1.0552068359936</v>
      </c>
      <c r="P14" s="67">
        <f t="shared" si="1"/>
        <v>0.295689828515867</v>
      </c>
    </row>
    <row r="15" spans="2:16" ht="12.75">
      <c r="B15" s="124"/>
      <c r="C15" s="18" t="s">
        <v>44</v>
      </c>
      <c r="D15" s="19" t="s">
        <v>45</v>
      </c>
      <c r="E15" s="66">
        <v>57</v>
      </c>
      <c r="F15" s="67">
        <v>0</v>
      </c>
      <c r="G15" s="66">
        <v>0</v>
      </c>
      <c r="H15" s="68"/>
      <c r="I15" s="69"/>
      <c r="J15" s="70"/>
      <c r="K15" s="70"/>
      <c r="L15" s="68"/>
      <c r="M15" s="69">
        <v>57</v>
      </c>
      <c r="N15" s="67">
        <v>0</v>
      </c>
      <c r="O15" s="67">
        <v>0</v>
      </c>
      <c r="P15" s="67"/>
    </row>
    <row r="16" spans="2:16" ht="12.75">
      <c r="B16" s="46" t="s">
        <v>46</v>
      </c>
      <c r="C16" s="18">
        <v>7</v>
      </c>
      <c r="D16" s="19" t="s">
        <v>47</v>
      </c>
      <c r="E16" s="66">
        <v>54</v>
      </c>
      <c r="F16" s="67">
        <v>1.10925926019748</v>
      </c>
      <c r="G16" s="66">
        <v>1.13274895934856</v>
      </c>
      <c r="H16" s="68">
        <f t="shared" si="2"/>
        <v>1.0211760225890727</v>
      </c>
      <c r="I16" s="69">
        <v>112</v>
      </c>
      <c r="J16" s="70">
        <v>3.84553572322641</v>
      </c>
      <c r="K16" s="70">
        <v>0.424240384336288</v>
      </c>
      <c r="L16" s="68">
        <f t="shared" si="0"/>
        <v>0.11032022970790394</v>
      </c>
      <c r="M16" s="69">
        <v>166</v>
      </c>
      <c r="N16" s="67">
        <v>2.95542169308447</v>
      </c>
      <c r="O16" s="67">
        <v>1.47867697626171</v>
      </c>
      <c r="P16" s="67">
        <f t="shared" si="1"/>
        <v>0.5003269008012412</v>
      </c>
    </row>
    <row r="17" spans="2:16" ht="12.75">
      <c r="B17" s="124" t="s">
        <v>48</v>
      </c>
      <c r="C17" s="18">
        <v>6</v>
      </c>
      <c r="D17" s="19" t="s">
        <v>49</v>
      </c>
      <c r="E17" s="66">
        <v>111</v>
      </c>
      <c r="F17" s="67">
        <v>1.04774774617708</v>
      </c>
      <c r="G17" s="66">
        <v>1.14119927784906</v>
      </c>
      <c r="H17" s="68">
        <f t="shared" si="2"/>
        <v>1.0891927775678418</v>
      </c>
      <c r="I17" s="69">
        <v>538</v>
      </c>
      <c r="J17" s="70">
        <v>3.96691449025307</v>
      </c>
      <c r="K17" s="70">
        <v>0.399979232471451</v>
      </c>
      <c r="L17" s="68">
        <f t="shared" si="0"/>
        <v>0.10082880118899015</v>
      </c>
      <c r="M17" s="69">
        <v>649</v>
      </c>
      <c r="N17" s="67">
        <v>3.46764252015687</v>
      </c>
      <c r="O17" s="67">
        <v>1.25048169130286</v>
      </c>
      <c r="P17" s="67">
        <f t="shared" si="1"/>
        <v>0.360614360919271</v>
      </c>
    </row>
    <row r="18" spans="2:16" ht="12.75">
      <c r="B18" s="124"/>
      <c r="C18" s="16">
        <v>10</v>
      </c>
      <c r="D18" s="17" t="s">
        <v>50</v>
      </c>
      <c r="E18" s="66">
        <v>6</v>
      </c>
      <c r="F18" s="67">
        <v>0</v>
      </c>
      <c r="G18" s="66">
        <v>0</v>
      </c>
      <c r="H18" s="68"/>
      <c r="I18" s="69">
        <v>2</v>
      </c>
      <c r="J18" s="70">
        <v>3.64999997615814</v>
      </c>
      <c r="K18" s="70">
        <v>0.636396001915456</v>
      </c>
      <c r="L18" s="68">
        <f t="shared" si="0"/>
        <v>0.17435507015682333</v>
      </c>
      <c r="M18" s="69">
        <v>8</v>
      </c>
      <c r="N18" s="67">
        <v>0.912499994039536</v>
      </c>
      <c r="O18" s="67">
        <v>1.70665711721506</v>
      </c>
      <c r="P18" s="67">
        <f t="shared" si="1"/>
        <v>1.870309181767639</v>
      </c>
    </row>
    <row r="19" spans="2:16" ht="12.75">
      <c r="B19" s="124"/>
      <c r="C19" s="21" t="s">
        <v>51</v>
      </c>
      <c r="D19" s="22" t="s">
        <v>52</v>
      </c>
      <c r="E19" s="66"/>
      <c r="F19" s="67"/>
      <c r="G19" s="66"/>
      <c r="H19" s="68"/>
      <c r="I19" s="69"/>
      <c r="J19" s="70"/>
      <c r="K19" s="70"/>
      <c r="L19" s="68"/>
      <c r="M19" s="69"/>
      <c r="N19" s="67"/>
      <c r="O19" s="67"/>
      <c r="P19" s="67"/>
    </row>
    <row r="20" spans="2:16" ht="12.75">
      <c r="B20" s="124"/>
      <c r="C20" s="18">
        <v>9</v>
      </c>
      <c r="D20" s="19" t="s">
        <v>53</v>
      </c>
      <c r="E20" s="66">
        <v>85</v>
      </c>
      <c r="F20" s="67">
        <v>0.761176473340567</v>
      </c>
      <c r="G20" s="66">
        <v>1.1242028029658</v>
      </c>
      <c r="H20" s="68">
        <f t="shared" si="2"/>
        <v>1.4769279429145035</v>
      </c>
      <c r="I20" s="69">
        <v>336</v>
      </c>
      <c r="J20" s="70">
        <v>3.95148809396085</v>
      </c>
      <c r="K20" s="70">
        <v>0.414366121227196</v>
      </c>
      <c r="L20" s="68">
        <f t="shared" si="0"/>
        <v>0.10486331006804278</v>
      </c>
      <c r="M20" s="69">
        <v>421</v>
      </c>
      <c r="N20" s="67">
        <v>3.30736341996388</v>
      </c>
      <c r="O20" s="67">
        <v>1.42607284267854</v>
      </c>
      <c r="P20" s="67">
        <f t="shared" si="1"/>
        <v>0.4311811741251327</v>
      </c>
    </row>
    <row r="21" spans="2:16" ht="12.75">
      <c r="B21" s="124"/>
      <c r="C21" s="18">
        <v>21</v>
      </c>
      <c r="D21" s="19" t="s">
        <v>54</v>
      </c>
      <c r="E21" s="66">
        <v>80</v>
      </c>
      <c r="F21" s="67">
        <v>0.958750003669411</v>
      </c>
      <c r="G21" s="66">
        <v>1.18500054283826</v>
      </c>
      <c r="H21" s="68">
        <f t="shared" si="2"/>
        <v>1.2359849160917062</v>
      </c>
      <c r="I21" s="69">
        <v>246</v>
      </c>
      <c r="J21" s="70">
        <v>3.88373983294014</v>
      </c>
      <c r="K21" s="70">
        <v>0.486281004027003</v>
      </c>
      <c r="L21" s="68">
        <f t="shared" si="0"/>
        <v>0.12520946946615363</v>
      </c>
      <c r="M21" s="69">
        <v>326</v>
      </c>
      <c r="N21" s="67">
        <v>3.16595091778168</v>
      </c>
      <c r="O21" s="67">
        <v>1.45216236883585</v>
      </c>
      <c r="P21" s="67">
        <f t="shared" si="1"/>
        <v>0.4586812640334146</v>
      </c>
    </row>
    <row r="22" spans="2:16" ht="12.75">
      <c r="B22" s="124"/>
      <c r="C22" s="18" t="s">
        <v>55</v>
      </c>
      <c r="D22" s="19" t="s">
        <v>56</v>
      </c>
      <c r="E22" s="66"/>
      <c r="F22" s="67"/>
      <c r="G22" s="66"/>
      <c r="H22" s="68"/>
      <c r="I22" s="69">
        <v>26</v>
      </c>
      <c r="J22" s="70">
        <v>4.23846147610591</v>
      </c>
      <c r="K22" s="70">
        <v>0.328727073572948</v>
      </c>
      <c r="L22" s="68">
        <f t="shared" si="0"/>
        <v>0.07755811287329813</v>
      </c>
      <c r="M22" s="69">
        <v>26</v>
      </c>
      <c r="N22" s="67">
        <v>4.23846147610591</v>
      </c>
      <c r="O22" s="67">
        <v>0.328727073572948</v>
      </c>
      <c r="P22" s="67">
        <f t="shared" si="1"/>
        <v>0.07755811287329813</v>
      </c>
    </row>
    <row r="23" spans="2:16" ht="12.75">
      <c r="B23" s="124"/>
      <c r="C23" s="21" t="s">
        <v>57</v>
      </c>
      <c r="D23" s="23" t="s">
        <v>58</v>
      </c>
      <c r="E23" s="66">
        <v>37</v>
      </c>
      <c r="F23" s="67">
        <v>0</v>
      </c>
      <c r="G23" s="66">
        <v>0</v>
      </c>
      <c r="H23" s="68"/>
      <c r="I23" s="69"/>
      <c r="J23" s="70"/>
      <c r="K23" s="70"/>
      <c r="L23" s="68"/>
      <c r="M23" s="69">
        <v>37</v>
      </c>
      <c r="N23" s="67">
        <v>0</v>
      </c>
      <c r="O23" s="67">
        <v>0</v>
      </c>
      <c r="P23" s="67"/>
    </row>
    <row r="24" spans="2:16" ht="12.75">
      <c r="B24" s="124"/>
      <c r="C24" s="18">
        <v>33</v>
      </c>
      <c r="D24" s="19" t="s">
        <v>59</v>
      </c>
      <c r="E24" s="66">
        <v>125</v>
      </c>
      <c r="F24" s="67">
        <v>1.60560000115633</v>
      </c>
      <c r="G24" s="66">
        <v>1.16918113283899</v>
      </c>
      <c r="H24" s="68">
        <f t="shared" si="2"/>
        <v>0.7281895440937735</v>
      </c>
      <c r="I24" s="69">
        <v>541</v>
      </c>
      <c r="J24" s="70">
        <v>3.71719038949216</v>
      </c>
      <c r="K24" s="70">
        <v>0.381202120318126</v>
      </c>
      <c r="L24" s="68">
        <f t="shared" si="0"/>
        <v>0.10255114222712859</v>
      </c>
      <c r="M24" s="69">
        <v>666</v>
      </c>
      <c r="N24" s="67">
        <v>3.32087087216186</v>
      </c>
      <c r="O24" s="67">
        <v>1.02650578686212</v>
      </c>
      <c r="P24" s="67">
        <f t="shared" si="1"/>
        <v>0.30910740777881346</v>
      </c>
    </row>
    <row r="25" spans="2:16" ht="12.75">
      <c r="B25" s="124"/>
      <c r="C25" s="18" t="s">
        <v>60</v>
      </c>
      <c r="D25" s="23" t="s">
        <v>61</v>
      </c>
      <c r="E25" s="66">
        <v>62</v>
      </c>
      <c r="F25" s="67">
        <v>0.0048387098696924</v>
      </c>
      <c r="G25" s="66">
        <v>0.0381000396140166</v>
      </c>
      <c r="H25" s="68">
        <f t="shared" si="2"/>
        <v>7.874007874011807</v>
      </c>
      <c r="I25" s="69">
        <v>33</v>
      </c>
      <c r="J25" s="70">
        <v>4.03939397407301</v>
      </c>
      <c r="K25" s="70">
        <v>0.252412593783248</v>
      </c>
      <c r="L25" s="68">
        <f t="shared" si="0"/>
        <v>0.062487738359607144</v>
      </c>
      <c r="M25" s="69">
        <v>95</v>
      </c>
      <c r="N25" s="67">
        <v>1.40631580164558</v>
      </c>
      <c r="O25" s="67">
        <v>1.937030564703</v>
      </c>
      <c r="P25" s="67">
        <f t="shared" si="1"/>
        <v>1.3773795063928116</v>
      </c>
    </row>
    <row r="26" spans="2:16" ht="12.75">
      <c r="B26" s="124"/>
      <c r="C26" s="18">
        <v>80</v>
      </c>
      <c r="D26" s="19" t="s">
        <v>62</v>
      </c>
      <c r="E26" s="66"/>
      <c r="F26" s="67"/>
      <c r="G26" s="66"/>
      <c r="H26" s="68"/>
      <c r="I26" s="69">
        <v>33</v>
      </c>
      <c r="J26" s="70">
        <v>3.81515151804144</v>
      </c>
      <c r="K26" s="70">
        <v>0.241248338364659</v>
      </c>
      <c r="L26" s="68">
        <f t="shared" si="0"/>
        <v>0.06323427450360009</v>
      </c>
      <c r="M26" s="69">
        <v>33</v>
      </c>
      <c r="N26" s="67">
        <v>3.81515151804144</v>
      </c>
      <c r="O26" s="67">
        <v>0.241248338364659</v>
      </c>
      <c r="P26" s="67">
        <f t="shared" si="1"/>
        <v>0.06323427450360009</v>
      </c>
    </row>
    <row r="27" spans="2:16" ht="12.75">
      <c r="B27" s="124"/>
      <c r="C27" s="18" t="s">
        <v>63</v>
      </c>
      <c r="D27" s="19" t="s">
        <v>64</v>
      </c>
      <c r="E27" s="66">
        <v>25</v>
      </c>
      <c r="F27" s="67">
        <v>0</v>
      </c>
      <c r="G27" s="66">
        <v>0</v>
      </c>
      <c r="H27" s="68"/>
      <c r="I27" s="69"/>
      <c r="J27" s="70"/>
      <c r="K27" s="70"/>
      <c r="L27" s="68"/>
      <c r="M27" s="69">
        <v>25</v>
      </c>
      <c r="N27" s="67">
        <v>0</v>
      </c>
      <c r="O27" s="67">
        <v>0</v>
      </c>
      <c r="P27" s="67"/>
    </row>
    <row r="28" spans="2:16" ht="12.75">
      <c r="B28" s="124" t="s">
        <v>65</v>
      </c>
      <c r="C28" s="18">
        <v>32</v>
      </c>
      <c r="D28" s="19" t="s">
        <v>66</v>
      </c>
      <c r="E28" s="66">
        <v>160</v>
      </c>
      <c r="F28" s="67">
        <v>1.40062499996275</v>
      </c>
      <c r="G28" s="66">
        <v>1.2256943556017</v>
      </c>
      <c r="H28" s="68">
        <f t="shared" si="2"/>
        <v>0.8751052963029344</v>
      </c>
      <c r="I28" s="69">
        <v>532</v>
      </c>
      <c r="J28" s="70">
        <v>3.60545112898475</v>
      </c>
      <c r="K28" s="70">
        <v>0.357365850418582</v>
      </c>
      <c r="L28" s="68">
        <f t="shared" si="0"/>
        <v>0.09911820674690763</v>
      </c>
      <c r="M28" s="69">
        <v>692</v>
      </c>
      <c r="N28" s="67">
        <v>3.09566474077157</v>
      </c>
      <c r="O28" s="67">
        <v>1.14419632873227</v>
      </c>
      <c r="P28" s="67">
        <f t="shared" si="1"/>
        <v>0.3696124821472393</v>
      </c>
    </row>
    <row r="29" spans="2:16" ht="12.75">
      <c r="B29" s="124"/>
      <c r="C29" s="24" t="s">
        <v>67</v>
      </c>
      <c r="D29" s="23" t="s">
        <v>68</v>
      </c>
      <c r="E29" s="66">
        <v>26</v>
      </c>
      <c r="F29" s="67">
        <v>0</v>
      </c>
      <c r="G29" s="66">
        <v>0</v>
      </c>
      <c r="H29" s="68"/>
      <c r="I29" s="69"/>
      <c r="J29" s="70"/>
      <c r="K29" s="70"/>
      <c r="L29" s="68"/>
      <c r="M29" s="69">
        <v>26</v>
      </c>
      <c r="N29" s="67">
        <v>0</v>
      </c>
      <c r="O29" s="67">
        <v>0</v>
      </c>
      <c r="P29" s="67"/>
    </row>
    <row r="30" spans="2:16" ht="12.75">
      <c r="B30" s="124"/>
      <c r="C30" s="24">
        <v>91</v>
      </c>
      <c r="D30" s="23" t="s">
        <v>69</v>
      </c>
      <c r="E30" s="66"/>
      <c r="F30" s="67"/>
      <c r="G30" s="66"/>
      <c r="H30" s="68"/>
      <c r="I30" s="69"/>
      <c r="J30" s="70"/>
      <c r="K30" s="70"/>
      <c r="L30" s="68"/>
      <c r="M30" s="69"/>
      <c r="N30" s="67"/>
      <c r="O30" s="67"/>
      <c r="P30" s="67"/>
    </row>
    <row r="31" spans="2:16" ht="12.75">
      <c r="B31" s="124"/>
      <c r="C31" s="18">
        <v>31</v>
      </c>
      <c r="D31" s="19" t="s">
        <v>70</v>
      </c>
      <c r="E31" s="66">
        <v>103</v>
      </c>
      <c r="F31" s="67">
        <v>1.1747572825661</v>
      </c>
      <c r="G31" s="66">
        <v>1.28389102889658</v>
      </c>
      <c r="H31" s="68">
        <f t="shared" si="2"/>
        <v>1.0928989740690025</v>
      </c>
      <c r="I31" s="69">
        <v>549</v>
      </c>
      <c r="J31" s="70">
        <v>3.61675774160847</v>
      </c>
      <c r="K31" s="70">
        <v>0.415892832161478</v>
      </c>
      <c r="L31" s="68">
        <f t="shared" si="0"/>
        <v>0.11499051412177781</v>
      </c>
      <c r="M31" s="69">
        <v>652</v>
      </c>
      <c r="N31" s="67">
        <v>3.23098159547141</v>
      </c>
      <c r="O31" s="67">
        <v>1.09468354686537</v>
      </c>
      <c r="P31" s="67">
        <f t="shared" si="1"/>
        <v>0.3388083511214345</v>
      </c>
    </row>
    <row r="32" spans="2:16" ht="12.75">
      <c r="B32" s="124"/>
      <c r="C32" s="18">
        <v>92</v>
      </c>
      <c r="D32" s="19" t="s">
        <v>71</v>
      </c>
      <c r="E32" s="66">
        <v>22</v>
      </c>
      <c r="F32" s="67">
        <v>1.91818183762106</v>
      </c>
      <c r="G32" s="66">
        <v>0.911114642051446</v>
      </c>
      <c r="H32" s="68">
        <f t="shared" si="2"/>
        <v>0.4749886711373597</v>
      </c>
      <c r="I32" s="69">
        <v>80</v>
      </c>
      <c r="J32" s="70">
        <v>3.59624998271465</v>
      </c>
      <c r="K32" s="70">
        <v>0.378352118880223</v>
      </c>
      <c r="L32" s="68">
        <f t="shared" si="0"/>
        <v>0.10520740234932771</v>
      </c>
      <c r="M32" s="69">
        <v>102</v>
      </c>
      <c r="N32" s="67">
        <v>3.23431371612584</v>
      </c>
      <c r="O32" s="67">
        <v>0.875010048115123</v>
      </c>
      <c r="P32" s="67">
        <f t="shared" si="1"/>
        <v>0.2705396337258331</v>
      </c>
    </row>
    <row r="33" spans="2:16" ht="12.75">
      <c r="B33" s="124"/>
      <c r="C33" s="18">
        <v>99</v>
      </c>
      <c r="D33" s="19" t="s">
        <v>72</v>
      </c>
      <c r="E33" s="66">
        <v>4</v>
      </c>
      <c r="F33" s="67">
        <v>1.82499998807907</v>
      </c>
      <c r="G33" s="66">
        <v>1.30224166466964</v>
      </c>
      <c r="H33" s="68">
        <f t="shared" si="2"/>
        <v>0.7135570811922762</v>
      </c>
      <c r="I33" s="69">
        <v>77</v>
      </c>
      <c r="J33" s="70">
        <v>3.65454545888034</v>
      </c>
      <c r="K33" s="70">
        <v>0.343566978003535</v>
      </c>
      <c r="L33" s="68">
        <f t="shared" si="0"/>
        <v>0.09401086451632078</v>
      </c>
      <c r="M33" s="69">
        <v>81</v>
      </c>
      <c r="N33" s="67">
        <v>3.56419753439632</v>
      </c>
      <c r="O33" s="67">
        <v>0.578642510869609</v>
      </c>
      <c r="P33" s="67">
        <f t="shared" si="1"/>
        <v>0.16234860870796702</v>
      </c>
    </row>
    <row r="34" spans="2:16" ht="12.75">
      <c r="B34" s="124" t="s">
        <v>73</v>
      </c>
      <c r="C34" s="18">
        <v>13</v>
      </c>
      <c r="D34" s="19" t="s">
        <v>73</v>
      </c>
      <c r="E34" s="66">
        <v>196</v>
      </c>
      <c r="F34" s="67">
        <v>0.783673473272701</v>
      </c>
      <c r="G34" s="66">
        <v>1.14718777331296</v>
      </c>
      <c r="H34" s="68">
        <f t="shared" si="2"/>
        <v>1.4638593909810242</v>
      </c>
      <c r="I34" s="69">
        <v>833</v>
      </c>
      <c r="J34" s="70">
        <v>3.99735894094424</v>
      </c>
      <c r="K34" s="70">
        <v>0.450552803263591</v>
      </c>
      <c r="L34" s="68">
        <f t="shared" si="0"/>
        <v>0.11271262098798744</v>
      </c>
      <c r="M34" s="69">
        <v>1029</v>
      </c>
      <c r="N34" s="67">
        <v>3.38522837567347</v>
      </c>
      <c r="O34" s="67">
        <v>1.41702937470878</v>
      </c>
      <c r="P34" s="67">
        <f t="shared" si="1"/>
        <v>0.4185919581945106</v>
      </c>
    </row>
    <row r="35" spans="2:16" ht="12.75">
      <c r="B35" s="124"/>
      <c r="C35" s="18" t="s">
        <v>74</v>
      </c>
      <c r="D35" s="19" t="s">
        <v>75</v>
      </c>
      <c r="E35" s="66"/>
      <c r="F35" s="67"/>
      <c r="G35" s="66"/>
      <c r="H35" s="68"/>
      <c r="I35" s="69">
        <v>20</v>
      </c>
      <c r="J35" s="70">
        <v>3.96499998569489</v>
      </c>
      <c r="K35" s="70">
        <v>0.273909327615472</v>
      </c>
      <c r="L35" s="68">
        <f t="shared" si="0"/>
        <v>0.06908179788239463</v>
      </c>
      <c r="M35" s="69">
        <v>20</v>
      </c>
      <c r="N35" s="67">
        <v>3.96499998569489</v>
      </c>
      <c r="O35" s="67">
        <v>0.273909327615472</v>
      </c>
      <c r="P35" s="67">
        <f t="shared" si="1"/>
        <v>0.06908179788239463</v>
      </c>
    </row>
    <row r="36" spans="2:16" ht="12.75">
      <c r="B36" s="124"/>
      <c r="C36" s="18">
        <v>38</v>
      </c>
      <c r="D36" s="19" t="s">
        <v>76</v>
      </c>
      <c r="E36" s="66">
        <v>104</v>
      </c>
      <c r="F36" s="67">
        <v>1.45192307978868</v>
      </c>
      <c r="G36" s="66">
        <v>1.1445082728653</v>
      </c>
      <c r="H36" s="68">
        <f t="shared" si="2"/>
        <v>0.7882705969739646</v>
      </c>
      <c r="I36" s="69">
        <v>592</v>
      </c>
      <c r="J36" s="70">
        <v>3.79054054174874</v>
      </c>
      <c r="K36" s="70">
        <v>0.394434690622238</v>
      </c>
      <c r="L36" s="68">
        <f t="shared" si="0"/>
        <v>0.10405763670852819</v>
      </c>
      <c r="M36" s="69">
        <v>696</v>
      </c>
      <c r="N36" s="67">
        <v>3.44109195547885</v>
      </c>
      <c r="O36" s="67">
        <v>1.01120682214176</v>
      </c>
      <c r="P36" s="67">
        <f t="shared" si="1"/>
        <v>0.29386219119536555</v>
      </c>
    </row>
    <row r="37" spans="2:16" ht="12.75">
      <c r="B37" s="124" t="s">
        <v>77</v>
      </c>
      <c r="C37" s="18">
        <v>14</v>
      </c>
      <c r="D37" s="19" t="s">
        <v>77</v>
      </c>
      <c r="E37" s="66">
        <v>217</v>
      </c>
      <c r="F37" s="67">
        <v>1.32672811522737</v>
      </c>
      <c r="G37" s="66">
        <v>1.23315498068762</v>
      </c>
      <c r="H37" s="68">
        <f t="shared" si="2"/>
        <v>0.9294707533022215</v>
      </c>
      <c r="I37" s="69">
        <v>551</v>
      </c>
      <c r="J37" s="70">
        <v>3.66043557099552</v>
      </c>
      <c r="K37" s="70">
        <v>0.403343976068528</v>
      </c>
      <c r="L37" s="68">
        <f t="shared" si="0"/>
        <v>0.11019015858782935</v>
      </c>
      <c r="M37" s="69">
        <v>768</v>
      </c>
      <c r="N37" s="67">
        <v>3.00104166747769</v>
      </c>
      <c r="O37" s="67">
        <v>1.28467000243621</v>
      </c>
      <c r="P37" s="67">
        <f t="shared" si="1"/>
        <v>0.428074696982114</v>
      </c>
    </row>
    <row r="38" spans="2:16" ht="12.75">
      <c r="B38" s="124"/>
      <c r="C38" s="18">
        <v>39</v>
      </c>
      <c r="D38" s="19" t="s">
        <v>78</v>
      </c>
      <c r="E38" s="66">
        <v>8</v>
      </c>
      <c r="F38" s="67">
        <v>0.962500005960464</v>
      </c>
      <c r="G38" s="66">
        <v>1.34157424453713</v>
      </c>
      <c r="H38" s="68">
        <f t="shared" si="2"/>
        <v>1.3938433623160278</v>
      </c>
      <c r="I38" s="69">
        <v>33</v>
      </c>
      <c r="J38" s="70">
        <v>3.55454545310049</v>
      </c>
      <c r="K38" s="70">
        <v>0.336425032141085</v>
      </c>
      <c r="L38" s="68">
        <f t="shared" si="0"/>
        <v>0.09464642851806401</v>
      </c>
      <c r="M38" s="69">
        <v>41</v>
      </c>
      <c r="N38" s="67">
        <v>3.04878048780488</v>
      </c>
      <c r="O38" s="67">
        <v>1.21945109006726</v>
      </c>
      <c r="P38" s="67">
        <f t="shared" si="1"/>
        <v>0.399979957542061</v>
      </c>
    </row>
    <row r="39" spans="2:16" ht="12.75">
      <c r="B39" s="124" t="s">
        <v>79</v>
      </c>
      <c r="C39" s="18">
        <v>28</v>
      </c>
      <c r="D39" s="19" t="s">
        <v>80</v>
      </c>
      <c r="E39" s="66">
        <v>236</v>
      </c>
      <c r="F39" s="67">
        <v>1.04194915588251</v>
      </c>
      <c r="G39" s="66">
        <v>1.14091174189931</v>
      </c>
      <c r="H39" s="68">
        <f t="shared" si="2"/>
        <v>1.09497832543756</v>
      </c>
      <c r="I39" s="69">
        <v>449</v>
      </c>
      <c r="J39" s="70">
        <v>3.7801781603382</v>
      </c>
      <c r="K39" s="70">
        <v>0.449040605816309</v>
      </c>
      <c r="L39" s="68">
        <f t="shared" si="0"/>
        <v>0.11878821229318325</v>
      </c>
      <c r="M39" s="69">
        <v>685</v>
      </c>
      <c r="N39" s="67">
        <v>2.83678831354763</v>
      </c>
      <c r="O39" s="67">
        <v>1.50830688272089</v>
      </c>
      <c r="P39" s="67">
        <f t="shared" si="1"/>
        <v>0.5316952539312432</v>
      </c>
    </row>
    <row r="40" spans="2:16" ht="12.75">
      <c r="B40" s="124"/>
      <c r="C40" s="18">
        <v>37</v>
      </c>
      <c r="D40" s="19" t="s">
        <v>81</v>
      </c>
      <c r="E40" s="66">
        <v>78</v>
      </c>
      <c r="F40" s="67">
        <v>1.6179487244823</v>
      </c>
      <c r="G40" s="66">
        <v>0.970438862555109</v>
      </c>
      <c r="H40" s="68">
        <f t="shared" si="2"/>
        <v>0.5997958080319408</v>
      </c>
      <c r="I40" s="69">
        <v>220</v>
      </c>
      <c r="J40" s="70">
        <v>3.71272726275704</v>
      </c>
      <c r="K40" s="70">
        <v>0.399453766245115</v>
      </c>
      <c r="L40" s="68">
        <f t="shared" si="0"/>
        <v>0.10759038786718851</v>
      </c>
      <c r="M40" s="69">
        <v>298</v>
      </c>
      <c r="N40" s="67">
        <v>3.1644295245509</v>
      </c>
      <c r="O40" s="67">
        <v>1.10118233201184</v>
      </c>
      <c r="P40" s="67">
        <f t="shared" si="1"/>
        <v>0.3479876304618037</v>
      </c>
    </row>
    <row r="41" spans="2:16" ht="12.75">
      <c r="B41" s="124"/>
      <c r="C41" s="18">
        <v>12</v>
      </c>
      <c r="D41" s="19" t="s">
        <v>82</v>
      </c>
      <c r="E41" s="66">
        <v>268</v>
      </c>
      <c r="F41" s="67">
        <v>1.35895523320494</v>
      </c>
      <c r="G41" s="66">
        <v>1.21385342310381</v>
      </c>
      <c r="H41" s="68">
        <f t="shared" si="2"/>
        <v>0.8932254672150429</v>
      </c>
      <c r="I41" s="69">
        <v>490</v>
      </c>
      <c r="J41" s="70">
        <v>3.62040816083246</v>
      </c>
      <c r="K41" s="70">
        <v>0.440291594367133</v>
      </c>
      <c r="L41" s="68">
        <f t="shared" si="0"/>
        <v>0.12161380010421101</v>
      </c>
      <c r="M41" s="69">
        <v>758</v>
      </c>
      <c r="N41" s="67">
        <v>2.82084432890083</v>
      </c>
      <c r="O41" s="67">
        <v>1.34734469551884</v>
      </c>
      <c r="P41" s="67">
        <f t="shared" si="1"/>
        <v>0.4776387983252682</v>
      </c>
    </row>
    <row r="42" spans="2:16" ht="12.75">
      <c r="B42" s="124"/>
      <c r="C42" s="18">
        <v>36</v>
      </c>
      <c r="D42" s="19" t="s">
        <v>83</v>
      </c>
      <c r="E42" s="66">
        <v>92</v>
      </c>
      <c r="F42" s="67">
        <v>1.53586955554783</v>
      </c>
      <c r="G42" s="66">
        <v>1.08400777146895</v>
      </c>
      <c r="H42" s="68">
        <f t="shared" si="2"/>
        <v>0.7057941656264518</v>
      </c>
      <c r="I42" s="69">
        <v>248</v>
      </c>
      <c r="J42" s="70">
        <v>3.74274193759887</v>
      </c>
      <c r="K42" s="70">
        <v>0.393401736165671</v>
      </c>
      <c r="L42" s="68">
        <f t="shared" si="0"/>
        <v>0.105110569396632</v>
      </c>
      <c r="M42" s="69">
        <v>340</v>
      </c>
      <c r="N42" s="67">
        <v>3.14558823422036</v>
      </c>
      <c r="O42" s="67">
        <v>1.17994973378548</v>
      </c>
      <c r="P42" s="67">
        <f t="shared" si="1"/>
        <v>0.3751125849686848</v>
      </c>
    </row>
    <row r="43" spans="2:16" ht="12.75">
      <c r="B43" s="124"/>
      <c r="C43" s="18">
        <v>34</v>
      </c>
      <c r="D43" s="19" t="s">
        <v>84</v>
      </c>
      <c r="E43" s="66">
        <v>74</v>
      </c>
      <c r="F43" s="67">
        <v>1.09864864699744</v>
      </c>
      <c r="G43" s="66">
        <v>1.10348057776044</v>
      </c>
      <c r="H43" s="68">
        <f t="shared" si="2"/>
        <v>1.0043980673677664</v>
      </c>
      <c r="I43" s="69">
        <v>190</v>
      </c>
      <c r="J43" s="70">
        <v>3.86947368195182</v>
      </c>
      <c r="K43" s="70">
        <v>0.445452902873395</v>
      </c>
      <c r="L43" s="68">
        <f t="shared" si="0"/>
        <v>0.11511976549965884</v>
      </c>
      <c r="M43" s="69">
        <v>264</v>
      </c>
      <c r="N43" s="67">
        <v>3.09280302821461</v>
      </c>
      <c r="O43" s="67">
        <v>1.42662931341491</v>
      </c>
      <c r="P43" s="67">
        <f t="shared" si="1"/>
        <v>0.4612738995662662</v>
      </c>
    </row>
    <row r="44" spans="2:16" ht="12.75">
      <c r="B44" s="124" t="s">
        <v>85</v>
      </c>
      <c r="C44" s="18">
        <v>53</v>
      </c>
      <c r="D44" s="19" t="s">
        <v>86</v>
      </c>
      <c r="E44" s="66">
        <v>7</v>
      </c>
      <c r="F44" s="67">
        <v>0.57142858845847</v>
      </c>
      <c r="G44" s="66">
        <v>1.10561341824571</v>
      </c>
      <c r="H44" s="68">
        <f t="shared" si="2"/>
        <v>1.9348234242677609</v>
      </c>
      <c r="I44" s="69">
        <v>118</v>
      </c>
      <c r="J44" s="70">
        <v>3.96440677925692</v>
      </c>
      <c r="K44" s="70">
        <v>0.32751993972277</v>
      </c>
      <c r="L44" s="68">
        <f t="shared" si="0"/>
        <v>0.08261511947675551</v>
      </c>
      <c r="M44" s="69">
        <v>125</v>
      </c>
      <c r="N44" s="67">
        <v>3.7744000005722</v>
      </c>
      <c r="O44" s="67">
        <v>0.879690564136288</v>
      </c>
      <c r="P44" s="67">
        <f t="shared" si="1"/>
        <v>0.23306765684689665</v>
      </c>
    </row>
    <row r="45" spans="2:16" ht="12.75">
      <c r="B45" s="124"/>
      <c r="C45" s="18">
        <v>89</v>
      </c>
      <c r="D45" s="19" t="s">
        <v>87</v>
      </c>
      <c r="E45" s="66">
        <v>5</v>
      </c>
      <c r="F45" s="67">
        <v>1.73999998122454</v>
      </c>
      <c r="G45" s="66">
        <v>1.32400904656499</v>
      </c>
      <c r="H45" s="68">
        <f t="shared" si="2"/>
        <v>0.7609247476159209</v>
      </c>
      <c r="I45" s="69">
        <v>74</v>
      </c>
      <c r="J45" s="70">
        <v>3.98783780433036</v>
      </c>
      <c r="K45" s="70">
        <v>0.366752734035169</v>
      </c>
      <c r="L45" s="68">
        <f t="shared" si="0"/>
        <v>0.09196781615263169</v>
      </c>
      <c r="M45" s="69">
        <v>79</v>
      </c>
      <c r="N45" s="67">
        <v>3.84556958767809</v>
      </c>
      <c r="O45" s="67">
        <v>0.720540638213286</v>
      </c>
      <c r="P45" s="67">
        <f t="shared" si="1"/>
        <v>0.1873690286406545</v>
      </c>
    </row>
    <row r="46" spans="2:16" ht="12.75">
      <c r="B46" s="124"/>
      <c r="C46" s="18" t="s">
        <v>88</v>
      </c>
      <c r="D46" s="19" t="s">
        <v>89</v>
      </c>
      <c r="E46" s="66">
        <v>3</v>
      </c>
      <c r="F46" s="67">
        <v>0</v>
      </c>
      <c r="G46" s="66">
        <v>0</v>
      </c>
      <c r="H46" s="68"/>
      <c r="I46" s="69">
        <v>12</v>
      </c>
      <c r="J46" s="70">
        <v>4.11666663487752</v>
      </c>
      <c r="K46" s="70">
        <v>0.417423542852707</v>
      </c>
      <c r="L46" s="68">
        <f t="shared" si="0"/>
        <v>0.1013984322452008</v>
      </c>
      <c r="M46" s="69">
        <v>15</v>
      </c>
      <c r="N46" s="67">
        <v>3.29333330790202</v>
      </c>
      <c r="O46" s="67">
        <v>1.74416030951282</v>
      </c>
      <c r="P46" s="67">
        <f t="shared" si="1"/>
        <v>0.5296033369376503</v>
      </c>
    </row>
    <row r="47" spans="2:16" ht="12.75">
      <c r="B47" s="124"/>
      <c r="C47" s="18">
        <v>16</v>
      </c>
      <c r="D47" s="19" t="s">
        <v>90</v>
      </c>
      <c r="E47" s="66">
        <v>62</v>
      </c>
      <c r="F47" s="67">
        <v>1.26451612648464</v>
      </c>
      <c r="G47" s="66">
        <v>1.17111363468083</v>
      </c>
      <c r="H47" s="68">
        <f t="shared" si="2"/>
        <v>0.9261357843940912</v>
      </c>
      <c r="I47" s="69">
        <v>248</v>
      </c>
      <c r="J47" s="70">
        <v>3.75241937079737</v>
      </c>
      <c r="K47" s="70">
        <v>0.443662317419117</v>
      </c>
      <c r="L47" s="68">
        <f t="shared" si="0"/>
        <v>0.11823367102084889</v>
      </c>
      <c r="M47" s="69">
        <v>310</v>
      </c>
      <c r="N47" s="67">
        <v>3.25483872193483</v>
      </c>
      <c r="O47" s="67">
        <v>1.19232680615396</v>
      </c>
      <c r="P47" s="67">
        <f t="shared" si="1"/>
        <v>0.36632438901463743</v>
      </c>
    </row>
    <row r="48" spans="2:16" ht="12.75">
      <c r="B48" s="124"/>
      <c r="C48" s="18">
        <v>65</v>
      </c>
      <c r="D48" s="19" t="s">
        <v>91</v>
      </c>
      <c r="E48" s="66">
        <v>1</v>
      </c>
      <c r="F48" s="67">
        <v>0</v>
      </c>
      <c r="G48" s="66"/>
      <c r="H48" s="68"/>
      <c r="I48" s="69">
        <v>1</v>
      </c>
      <c r="J48" s="70">
        <v>3.59999990463257</v>
      </c>
      <c r="K48" s="70"/>
      <c r="L48" s="68">
        <f t="shared" si="0"/>
        <v>0</v>
      </c>
      <c r="M48" s="69">
        <v>2</v>
      </c>
      <c r="N48" s="67">
        <v>1.79999995231628</v>
      </c>
      <c r="O48" s="67">
        <v>2.54558434483661</v>
      </c>
      <c r="P48" s="67">
        <f t="shared" si="1"/>
        <v>1.4142135623730963</v>
      </c>
    </row>
    <row r="49" spans="2:16" ht="12.75">
      <c r="B49" s="124"/>
      <c r="C49" s="18">
        <v>86</v>
      </c>
      <c r="D49" s="19" t="s">
        <v>92</v>
      </c>
      <c r="E49" s="66">
        <v>36</v>
      </c>
      <c r="F49" s="67">
        <v>2.01111112141775</v>
      </c>
      <c r="G49" s="66">
        <v>0.797416471977328</v>
      </c>
      <c r="H49" s="68">
        <f t="shared" si="2"/>
        <v>0.3965054260229949</v>
      </c>
      <c r="I49" s="69">
        <v>217</v>
      </c>
      <c r="J49" s="70">
        <v>3.78571428022077</v>
      </c>
      <c r="K49" s="70">
        <v>0.427772624863127</v>
      </c>
      <c r="L49" s="68">
        <f t="shared" si="0"/>
        <v>0.1129965425806463</v>
      </c>
      <c r="M49" s="69">
        <v>253</v>
      </c>
      <c r="N49" s="67">
        <v>3.5332015777824</v>
      </c>
      <c r="O49" s="67">
        <v>0.794377827827451</v>
      </c>
      <c r="P49" s="67">
        <f t="shared" si="1"/>
        <v>0.22483229737660174</v>
      </c>
    </row>
    <row r="50" spans="2:16" ht="12.75">
      <c r="B50" s="124"/>
      <c r="C50" s="18" t="s">
        <v>93</v>
      </c>
      <c r="D50" s="19" t="s">
        <v>94</v>
      </c>
      <c r="E50" s="66">
        <v>220</v>
      </c>
      <c r="F50" s="67">
        <v>0</v>
      </c>
      <c r="G50" s="66">
        <v>0</v>
      </c>
      <c r="H50" s="68"/>
      <c r="I50" s="69"/>
      <c r="J50" s="70"/>
      <c r="K50" s="70"/>
      <c r="L50" s="68"/>
      <c r="M50" s="69">
        <v>220</v>
      </c>
      <c r="N50" s="67">
        <v>0</v>
      </c>
      <c r="O50" s="67">
        <v>0</v>
      </c>
      <c r="P50" s="67"/>
    </row>
    <row r="51" spans="2:16" ht="12.75">
      <c r="B51" s="124"/>
      <c r="C51" s="18" t="s">
        <v>95</v>
      </c>
      <c r="D51" s="19" t="s">
        <v>96</v>
      </c>
      <c r="E51" s="66">
        <v>191</v>
      </c>
      <c r="F51" s="67">
        <v>0</v>
      </c>
      <c r="G51" s="66">
        <v>0</v>
      </c>
      <c r="H51" s="68"/>
      <c r="I51" s="69"/>
      <c r="J51" s="70"/>
      <c r="K51" s="70"/>
      <c r="L51" s="68"/>
      <c r="M51" s="69">
        <v>191</v>
      </c>
      <c r="N51" s="67">
        <v>0</v>
      </c>
      <c r="O51" s="67">
        <v>0</v>
      </c>
      <c r="P51" s="67"/>
    </row>
    <row r="52" spans="2:16" ht="12.75">
      <c r="B52" s="124"/>
      <c r="C52" s="18">
        <v>22</v>
      </c>
      <c r="D52" s="19" t="s">
        <v>97</v>
      </c>
      <c r="E52" s="66">
        <v>150</v>
      </c>
      <c r="F52" s="67">
        <v>1.53066666687528</v>
      </c>
      <c r="G52" s="66">
        <v>1.12219503689282</v>
      </c>
      <c r="H52" s="68">
        <f t="shared" si="2"/>
        <v>0.733141356755146</v>
      </c>
      <c r="I52" s="69">
        <v>236</v>
      </c>
      <c r="J52" s="70">
        <v>3.4881355873609</v>
      </c>
      <c r="K52" s="70">
        <v>0.374545293047588</v>
      </c>
      <c r="L52" s="68">
        <f t="shared" si="0"/>
        <v>0.10737693064591174</v>
      </c>
      <c r="M52" s="69">
        <v>386</v>
      </c>
      <c r="N52" s="67">
        <v>2.72746113639499</v>
      </c>
      <c r="O52" s="67">
        <v>1.21890829551304</v>
      </c>
      <c r="P52" s="67">
        <f t="shared" si="1"/>
        <v>0.44690216819152434</v>
      </c>
    </row>
    <row r="53" spans="2:16" ht="12.75">
      <c r="B53" s="124"/>
      <c r="C53" s="18">
        <v>87</v>
      </c>
      <c r="D53" s="19" t="s">
        <v>98</v>
      </c>
      <c r="E53" s="66">
        <v>13</v>
      </c>
      <c r="F53" s="67">
        <v>1.60000000550197</v>
      </c>
      <c r="G53" s="66">
        <v>0.934523040203072</v>
      </c>
      <c r="H53" s="68">
        <f t="shared" si="2"/>
        <v>0.5840768981184364</v>
      </c>
      <c r="I53" s="69">
        <v>54</v>
      </c>
      <c r="J53" s="70">
        <v>3.82592590649923</v>
      </c>
      <c r="K53" s="70">
        <v>0.421670153685606</v>
      </c>
      <c r="L53" s="68">
        <f t="shared" si="0"/>
        <v>0.11021388390436433</v>
      </c>
      <c r="M53" s="69">
        <v>67</v>
      </c>
      <c r="N53" s="67">
        <v>3.39402983615647</v>
      </c>
      <c r="O53" s="67">
        <v>1.04314217853994</v>
      </c>
      <c r="P53" s="67">
        <f t="shared" si="1"/>
        <v>0.3073462016825504</v>
      </c>
    </row>
    <row r="54" spans="2:16" ht="12.75">
      <c r="B54" s="124"/>
      <c r="C54" s="18">
        <v>23</v>
      </c>
      <c r="D54" s="19" t="s">
        <v>99</v>
      </c>
      <c r="E54" s="66">
        <v>181</v>
      </c>
      <c r="F54" s="67">
        <v>0.965193372487363</v>
      </c>
      <c r="G54" s="66">
        <v>1.16067681366335</v>
      </c>
      <c r="H54" s="68">
        <f t="shared" si="2"/>
        <v>1.2025329294089682</v>
      </c>
      <c r="I54" s="69">
        <v>389</v>
      </c>
      <c r="J54" s="70">
        <v>3.77377891724398</v>
      </c>
      <c r="K54" s="70">
        <v>0.430393446089606</v>
      </c>
      <c r="L54" s="68">
        <f t="shared" si="0"/>
        <v>0.11404839963543113</v>
      </c>
      <c r="M54" s="69">
        <v>570</v>
      </c>
      <c r="N54" s="67">
        <v>2.88192982320723</v>
      </c>
      <c r="O54" s="67">
        <v>1.50496768220486</v>
      </c>
      <c r="P54" s="67">
        <f t="shared" si="1"/>
        <v>0.5222083029523661</v>
      </c>
    </row>
    <row r="55" spans="2:16" ht="12.75">
      <c r="B55" s="124"/>
      <c r="C55" s="18" t="s">
        <v>100</v>
      </c>
      <c r="D55" s="19" t="s">
        <v>101</v>
      </c>
      <c r="E55" s="66">
        <v>10</v>
      </c>
      <c r="F55" s="67">
        <v>0.969999996572733</v>
      </c>
      <c r="G55" s="66">
        <v>0.99336687501453</v>
      </c>
      <c r="H55" s="68">
        <f t="shared" si="2"/>
        <v>1.0240895654890294</v>
      </c>
      <c r="I55" s="69">
        <v>49</v>
      </c>
      <c r="J55" s="70">
        <v>3.73061224392482</v>
      </c>
      <c r="K55" s="70">
        <v>0.378706153001372</v>
      </c>
      <c r="L55" s="68">
        <f t="shared" si="0"/>
        <v>0.10151313731897024</v>
      </c>
      <c r="M55" s="69">
        <v>59</v>
      </c>
      <c r="N55" s="67">
        <v>3.26271186301769</v>
      </c>
      <c r="O55" s="67">
        <v>1.16750518814746</v>
      </c>
      <c r="P55" s="67">
        <f t="shared" si="1"/>
        <v>0.3578327591170223</v>
      </c>
    </row>
    <row r="56" spans="2:16" ht="12.75">
      <c r="B56" s="124"/>
      <c r="C56" s="25" t="s">
        <v>102</v>
      </c>
      <c r="D56" s="19" t="s">
        <v>103</v>
      </c>
      <c r="E56" s="66">
        <v>6</v>
      </c>
      <c r="F56" s="67">
        <v>0.616666654745738</v>
      </c>
      <c r="G56" s="66">
        <v>1.06661454875598</v>
      </c>
      <c r="H56" s="68">
        <f t="shared" si="2"/>
        <v>1.7296452476350663</v>
      </c>
      <c r="I56" s="69">
        <v>31</v>
      </c>
      <c r="J56" s="70">
        <v>4.05161290014944</v>
      </c>
      <c r="K56" s="70">
        <v>0.4097730863778</v>
      </c>
      <c r="L56" s="68">
        <f t="shared" si="0"/>
        <v>0.10113826184201505</v>
      </c>
      <c r="M56" s="69">
        <v>37</v>
      </c>
      <c r="N56" s="67">
        <v>3.49459459008397</v>
      </c>
      <c r="O56" s="67">
        <v>1.39482096604897</v>
      </c>
      <c r="P56" s="67">
        <f t="shared" si="1"/>
        <v>0.39913670387026345</v>
      </c>
    </row>
    <row r="57" spans="2:16" ht="12.75">
      <c r="B57" s="124"/>
      <c r="C57" s="18" t="s">
        <v>104</v>
      </c>
      <c r="D57" s="19" t="s">
        <v>105</v>
      </c>
      <c r="E57" s="66">
        <v>24</v>
      </c>
      <c r="F57" s="67">
        <v>0</v>
      </c>
      <c r="G57" s="66">
        <v>0</v>
      </c>
      <c r="H57" s="68"/>
      <c r="I57" s="69"/>
      <c r="J57" s="70"/>
      <c r="K57" s="70"/>
      <c r="L57" s="68"/>
      <c r="M57" s="69">
        <v>24</v>
      </c>
      <c r="N57" s="67">
        <v>0</v>
      </c>
      <c r="O57" s="67">
        <v>0</v>
      </c>
      <c r="P57" s="67"/>
    </row>
    <row r="58" spans="2:16" ht="12.75">
      <c r="B58" s="124"/>
      <c r="C58" s="21" t="s">
        <v>106</v>
      </c>
      <c r="D58" s="26" t="s">
        <v>107</v>
      </c>
      <c r="E58" s="66">
        <v>6</v>
      </c>
      <c r="F58" s="67">
        <v>1.83333335320155</v>
      </c>
      <c r="G58" s="66">
        <v>0.332665984807308</v>
      </c>
      <c r="H58" s="68">
        <f t="shared" si="2"/>
        <v>0.18145417156480212</v>
      </c>
      <c r="I58" s="69">
        <v>25</v>
      </c>
      <c r="J58" s="70">
        <v>3.97200002670288</v>
      </c>
      <c r="K58" s="70">
        <v>0.334813396830328</v>
      </c>
      <c r="L58" s="68">
        <f t="shared" si="0"/>
        <v>0.08429340246209753</v>
      </c>
      <c r="M58" s="69">
        <v>31</v>
      </c>
      <c r="N58" s="67">
        <v>3.55806454150907</v>
      </c>
      <c r="O58" s="67">
        <v>0.919700752474385</v>
      </c>
      <c r="P58" s="67">
        <f t="shared" si="1"/>
        <v>0.25848343720159594</v>
      </c>
    </row>
    <row r="59" spans="2:16" ht="12.75">
      <c r="B59" s="124"/>
      <c r="C59" s="18">
        <v>24</v>
      </c>
      <c r="D59" s="19" t="s">
        <v>108</v>
      </c>
      <c r="E59" s="66">
        <v>168</v>
      </c>
      <c r="F59" s="67">
        <v>1.50952381303623</v>
      </c>
      <c r="G59" s="66">
        <v>1.09704219665162</v>
      </c>
      <c r="H59" s="68">
        <f t="shared" si="2"/>
        <v>0.7267471948289761</v>
      </c>
      <c r="I59" s="69">
        <v>261</v>
      </c>
      <c r="J59" s="70">
        <v>3.48773945885143</v>
      </c>
      <c r="K59" s="70">
        <v>0.35301322359694</v>
      </c>
      <c r="L59" s="68">
        <f t="shared" si="0"/>
        <v>0.10121548004425567</v>
      </c>
      <c r="M59" s="69">
        <v>429</v>
      </c>
      <c r="N59" s="67">
        <v>2.71305361153918</v>
      </c>
      <c r="O59" s="67">
        <v>1.21648230765681</v>
      </c>
      <c r="P59" s="67">
        <f t="shared" si="1"/>
        <v>0.4483812271467318</v>
      </c>
    </row>
    <row r="60" spans="2:16" ht="12.75">
      <c r="B60" s="124"/>
      <c r="C60" s="18">
        <v>25</v>
      </c>
      <c r="D60" s="19" t="s">
        <v>109</v>
      </c>
      <c r="E60" s="66">
        <v>119</v>
      </c>
      <c r="F60" s="67">
        <v>1.53529411961301</v>
      </c>
      <c r="G60" s="66">
        <v>1.19210597541196</v>
      </c>
      <c r="H60" s="68">
        <f t="shared" si="2"/>
        <v>0.7764674925690754</v>
      </c>
      <c r="I60" s="69">
        <v>166</v>
      </c>
      <c r="J60" s="70">
        <v>3.61867469190115</v>
      </c>
      <c r="K60" s="70">
        <v>0.416421341416401</v>
      </c>
      <c r="L60" s="68">
        <f t="shared" si="0"/>
        <v>0.11507564975331479</v>
      </c>
      <c r="M60" s="69">
        <v>285</v>
      </c>
      <c r="N60" s="67">
        <v>2.74877192662996</v>
      </c>
      <c r="O60" s="67">
        <v>1.32307802538803</v>
      </c>
      <c r="P60" s="67">
        <f t="shared" si="1"/>
        <v>0.48133423241489</v>
      </c>
    </row>
    <row r="61" spans="2:16" ht="12.75">
      <c r="B61" s="126" t="s">
        <v>14</v>
      </c>
      <c r="C61" s="126"/>
      <c r="D61" s="126"/>
      <c r="E61" s="71">
        <v>3918</v>
      </c>
      <c r="F61" s="72">
        <v>1.01160714500869</v>
      </c>
      <c r="G61" s="72">
        <v>1.17054758839437</v>
      </c>
      <c r="H61" s="73">
        <f>G61/F61</f>
        <v>1.1571167662959858</v>
      </c>
      <c r="I61" s="74">
        <v>10292</v>
      </c>
      <c r="J61" s="75">
        <v>3.77574079277378</v>
      </c>
      <c r="K61" s="75">
        <v>0.429572916965945</v>
      </c>
      <c r="L61" s="73">
        <f>K61/J61</f>
        <v>0.11377182400552635</v>
      </c>
      <c r="M61" s="74">
        <v>14210</v>
      </c>
      <c r="N61" s="72">
        <v>3.01338211415286</v>
      </c>
      <c r="O61" s="72">
        <v>1.42746063822417</v>
      </c>
      <c r="P61" s="72">
        <f t="shared" si="1"/>
        <v>0.47370714504471867</v>
      </c>
    </row>
    <row r="62" ht="12.75"/>
    <row r="63" ht="12.75">
      <c r="B63" s="36" t="s">
        <v>110</v>
      </c>
    </row>
    <row r="64" ht="12.75"/>
    <row r="65" ht="12.75"/>
    <row r="66" spans="2:16" ht="15.75">
      <c r="B66" s="125" t="s">
        <v>111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</row>
    <row r="67" ht="12.75"/>
    <row r="68" spans="2:16" ht="12.75">
      <c r="B68" s="126" t="s">
        <v>21</v>
      </c>
      <c r="C68" s="126" t="s">
        <v>22</v>
      </c>
      <c r="D68" s="126" t="s">
        <v>23</v>
      </c>
      <c r="E68" s="127" t="s">
        <v>24</v>
      </c>
      <c r="F68" s="127"/>
      <c r="G68" s="127"/>
      <c r="H68" s="128"/>
      <c r="I68" s="129" t="s">
        <v>25</v>
      </c>
      <c r="J68" s="127"/>
      <c r="K68" s="127"/>
      <c r="L68" s="130"/>
      <c r="M68" s="131" t="s">
        <v>26</v>
      </c>
      <c r="N68" s="127"/>
      <c r="O68" s="127"/>
      <c r="P68" s="127"/>
    </row>
    <row r="69" spans="2:16" ht="12.75">
      <c r="B69" s="126"/>
      <c r="C69" s="126"/>
      <c r="D69" s="126"/>
      <c r="E69" s="61" t="s">
        <v>27</v>
      </c>
      <c r="F69" s="61" t="s">
        <v>28</v>
      </c>
      <c r="G69" s="61" t="s">
        <v>29</v>
      </c>
      <c r="H69" s="62" t="s">
        <v>30</v>
      </c>
      <c r="I69" s="63" t="s">
        <v>27</v>
      </c>
      <c r="J69" s="61" t="s">
        <v>28</v>
      </c>
      <c r="K69" s="61" t="s">
        <v>29</v>
      </c>
      <c r="L69" s="64" t="s">
        <v>30</v>
      </c>
      <c r="M69" s="65" t="s">
        <v>27</v>
      </c>
      <c r="N69" s="61" t="s">
        <v>28</v>
      </c>
      <c r="O69" s="61" t="s">
        <v>29</v>
      </c>
      <c r="P69" s="61" t="s">
        <v>30</v>
      </c>
    </row>
    <row r="70" spans="2:16" ht="12.75">
      <c r="B70" s="132" t="s">
        <v>31</v>
      </c>
      <c r="C70" s="16">
        <v>2</v>
      </c>
      <c r="D70" s="17" t="s">
        <v>32</v>
      </c>
      <c r="E70" s="66">
        <v>1</v>
      </c>
      <c r="F70" s="67">
        <v>0</v>
      </c>
      <c r="G70" s="67"/>
      <c r="H70" s="76"/>
      <c r="I70" s="77"/>
      <c r="J70" s="67"/>
      <c r="K70" s="67"/>
      <c r="L70" s="78"/>
      <c r="M70" s="69">
        <v>1</v>
      </c>
      <c r="N70" s="67">
        <v>0</v>
      </c>
      <c r="O70" s="67"/>
      <c r="P70" s="67"/>
    </row>
    <row r="71" spans="2:16" ht="12.75">
      <c r="B71" s="133"/>
      <c r="C71" s="18">
        <v>4</v>
      </c>
      <c r="D71" s="19" t="s">
        <v>33</v>
      </c>
      <c r="E71" s="66">
        <v>81</v>
      </c>
      <c r="F71" s="67">
        <v>0.579012342073299</v>
      </c>
      <c r="G71" s="67">
        <v>0.976052766571834</v>
      </c>
      <c r="H71" s="76">
        <f aca="true" t="shared" si="3" ref="H71:H125">G71/F71</f>
        <v>1.6857201403977542</v>
      </c>
      <c r="I71" s="77">
        <v>225</v>
      </c>
      <c r="J71" s="67">
        <v>3.9279999976688</v>
      </c>
      <c r="K71" s="67">
        <v>0.369927599846626</v>
      </c>
      <c r="L71" s="78">
        <f aca="true" t="shared" si="4" ref="L71:L125">K71/J71</f>
        <v>0.09417708759322088</v>
      </c>
      <c r="M71" s="69">
        <v>306</v>
      </c>
      <c r="N71" s="67">
        <v>3.04150326530528</v>
      </c>
      <c r="O71" s="67">
        <v>1.59390530643391</v>
      </c>
      <c r="P71" s="67">
        <f aca="true" t="shared" si="5" ref="P71:P125">O71/N71</f>
        <v>0.5240518149744374</v>
      </c>
    </row>
    <row r="72" spans="2:16" ht="12.75">
      <c r="B72" s="133"/>
      <c r="C72" s="16">
        <v>3</v>
      </c>
      <c r="D72" s="17" t="s">
        <v>34</v>
      </c>
      <c r="E72" s="66">
        <v>12</v>
      </c>
      <c r="F72" s="67">
        <v>0</v>
      </c>
      <c r="G72" s="67">
        <v>0</v>
      </c>
      <c r="H72" s="76"/>
      <c r="I72" s="77">
        <v>3</v>
      </c>
      <c r="J72" s="67">
        <v>3.96666669845581</v>
      </c>
      <c r="K72" s="67">
        <v>0.493288250787827</v>
      </c>
      <c r="L72" s="78">
        <f t="shared" si="4"/>
        <v>0.12435838155493628</v>
      </c>
      <c r="M72" s="69">
        <v>15</v>
      </c>
      <c r="N72" s="67">
        <v>0.793333339691162</v>
      </c>
      <c r="O72" s="67">
        <v>1.65290510203491</v>
      </c>
      <c r="P72" s="67">
        <f t="shared" si="5"/>
        <v>2.0834938093971593</v>
      </c>
    </row>
    <row r="73" spans="2:16" ht="12.75">
      <c r="B73" s="133"/>
      <c r="C73" s="18">
        <v>66</v>
      </c>
      <c r="D73" s="19" t="s">
        <v>35</v>
      </c>
      <c r="E73" s="66">
        <v>20</v>
      </c>
      <c r="F73" s="67">
        <v>0.649999997764826</v>
      </c>
      <c r="G73" s="67">
        <v>1.01488915656332</v>
      </c>
      <c r="H73" s="76">
        <f t="shared" si="3"/>
        <v>1.56136793854346</v>
      </c>
      <c r="I73" s="77">
        <v>73</v>
      </c>
      <c r="J73" s="67">
        <v>4.10547943637796</v>
      </c>
      <c r="K73" s="67">
        <v>0.384017665112612</v>
      </c>
      <c r="L73" s="78">
        <f t="shared" si="4"/>
        <v>0.09353783670425828</v>
      </c>
      <c r="M73" s="69">
        <v>93</v>
      </c>
      <c r="N73" s="67">
        <v>3.36236557861169</v>
      </c>
      <c r="O73" s="67">
        <v>1.53806159318272</v>
      </c>
      <c r="P73" s="67">
        <f t="shared" si="5"/>
        <v>0.4574343738725105</v>
      </c>
    </row>
    <row r="74" spans="2:16" ht="12.75">
      <c r="B74" s="133"/>
      <c r="C74" s="18">
        <v>68</v>
      </c>
      <c r="D74" s="19" t="s">
        <v>36</v>
      </c>
      <c r="E74" s="66">
        <v>101</v>
      </c>
      <c r="F74" s="67">
        <v>1.41386138227316</v>
      </c>
      <c r="G74" s="67">
        <v>1.18709980318794</v>
      </c>
      <c r="H74" s="76">
        <f t="shared" si="3"/>
        <v>0.8396154093121632</v>
      </c>
      <c r="I74" s="77">
        <v>479</v>
      </c>
      <c r="J74" s="67">
        <v>3.75594989193257</v>
      </c>
      <c r="K74" s="67">
        <v>0.394471583860539</v>
      </c>
      <c r="L74" s="78">
        <f t="shared" si="4"/>
        <v>0.10502578447806962</v>
      </c>
      <c r="M74" s="69">
        <v>580</v>
      </c>
      <c r="N74" s="67">
        <v>3.34810344456085</v>
      </c>
      <c r="O74" s="67">
        <v>1.07800102396971</v>
      </c>
      <c r="P74" s="67">
        <f t="shared" si="5"/>
        <v>0.32197363128698214</v>
      </c>
    </row>
    <row r="75" spans="2:16" ht="12.75">
      <c r="B75" s="133"/>
      <c r="C75" s="18">
        <v>1</v>
      </c>
      <c r="D75" s="19" t="s">
        <v>37</v>
      </c>
      <c r="E75" s="66">
        <v>75</v>
      </c>
      <c r="F75" s="67">
        <v>0.996000006000201</v>
      </c>
      <c r="G75" s="67">
        <v>1.19700528075752</v>
      </c>
      <c r="H75" s="76">
        <f t="shared" si="3"/>
        <v>1.2018125236409671</v>
      </c>
      <c r="I75" s="77">
        <v>241</v>
      </c>
      <c r="J75" s="67">
        <v>3.97468878817262</v>
      </c>
      <c r="K75" s="67">
        <v>0.412995177328629</v>
      </c>
      <c r="L75" s="78">
        <f t="shared" si="4"/>
        <v>0.1039062928794748</v>
      </c>
      <c r="M75" s="69">
        <v>316</v>
      </c>
      <c r="N75" s="67">
        <v>3.26772151392283</v>
      </c>
      <c r="O75" s="67">
        <v>1.44141768658644</v>
      </c>
      <c r="P75" s="67">
        <f t="shared" si="5"/>
        <v>0.4411078730072224</v>
      </c>
    </row>
    <row r="76" spans="2:16" ht="12.75">
      <c r="B76" s="134"/>
      <c r="C76" s="16" t="s">
        <v>38</v>
      </c>
      <c r="D76" s="17" t="s">
        <v>39</v>
      </c>
      <c r="E76" s="66"/>
      <c r="F76" s="67"/>
      <c r="G76" s="67"/>
      <c r="H76" s="76"/>
      <c r="I76" s="77"/>
      <c r="J76" s="67"/>
      <c r="K76" s="67"/>
      <c r="L76" s="78"/>
      <c r="M76" s="69"/>
      <c r="N76" s="67"/>
      <c r="O76" s="67"/>
      <c r="P76" s="67"/>
    </row>
    <row r="77" spans="2:16" ht="12.75">
      <c r="B77" s="124" t="s">
        <v>40</v>
      </c>
      <c r="C77" s="18">
        <v>27</v>
      </c>
      <c r="D77" s="19" t="s">
        <v>41</v>
      </c>
      <c r="E77" s="66">
        <v>169</v>
      </c>
      <c r="F77" s="67">
        <v>0.832544383962126</v>
      </c>
      <c r="G77" s="67">
        <v>1.13245153781672</v>
      </c>
      <c r="H77" s="76">
        <f t="shared" si="3"/>
        <v>1.3602296281518573</v>
      </c>
      <c r="I77" s="77">
        <v>504</v>
      </c>
      <c r="J77" s="67">
        <v>3.70873015787866</v>
      </c>
      <c r="K77" s="67">
        <v>0.391361968625152</v>
      </c>
      <c r="L77" s="78">
        <f t="shared" si="4"/>
        <v>0.1055245197048807</v>
      </c>
      <c r="M77" s="69">
        <v>673</v>
      </c>
      <c r="N77" s="67">
        <v>2.9864784553647</v>
      </c>
      <c r="O77" s="67">
        <v>1.41182661658796</v>
      </c>
      <c r="P77" s="67">
        <f t="shared" si="5"/>
        <v>0.472739595375903</v>
      </c>
    </row>
    <row r="78" spans="2:16" ht="12.75">
      <c r="B78" s="124"/>
      <c r="C78" s="18" t="s">
        <v>42</v>
      </c>
      <c r="D78" s="19" t="s">
        <v>43</v>
      </c>
      <c r="E78" s="66">
        <v>22</v>
      </c>
      <c r="F78" s="67">
        <v>0.772727278823202</v>
      </c>
      <c r="G78" s="67">
        <v>0.949276330792418</v>
      </c>
      <c r="H78" s="76">
        <f t="shared" si="3"/>
        <v>1.228475241922461</v>
      </c>
      <c r="I78" s="77">
        <v>106</v>
      </c>
      <c r="J78" s="67">
        <v>4.00188679290268</v>
      </c>
      <c r="K78" s="67">
        <v>0.408943162611826</v>
      </c>
      <c r="L78" s="78">
        <f t="shared" si="4"/>
        <v>0.10218758894856396</v>
      </c>
      <c r="M78" s="69">
        <v>128</v>
      </c>
      <c r="N78" s="67">
        <v>3.44687500142027</v>
      </c>
      <c r="O78" s="67">
        <v>1.33534256568787</v>
      </c>
      <c r="P78" s="67">
        <f t="shared" si="5"/>
        <v>0.3874067278731163</v>
      </c>
    </row>
    <row r="79" spans="2:16" ht="12.75">
      <c r="B79" s="124"/>
      <c r="C79" s="18" t="s">
        <v>44</v>
      </c>
      <c r="D79" s="19" t="s">
        <v>45</v>
      </c>
      <c r="E79" s="66">
        <v>36</v>
      </c>
      <c r="F79" s="67">
        <v>1.23888889451822</v>
      </c>
      <c r="G79" s="67">
        <v>0.965483678925956</v>
      </c>
      <c r="H79" s="76">
        <f t="shared" si="3"/>
        <v>0.7793141767578876</v>
      </c>
      <c r="I79" s="77">
        <v>55</v>
      </c>
      <c r="J79" s="67">
        <v>3.5690908908844</v>
      </c>
      <c r="K79" s="67">
        <v>0.32022720021408</v>
      </c>
      <c r="L79" s="78">
        <f t="shared" si="4"/>
        <v>0.08972234386968206</v>
      </c>
      <c r="M79" s="69">
        <v>91</v>
      </c>
      <c r="N79" s="67">
        <v>2.6472527384758</v>
      </c>
      <c r="O79" s="67">
        <v>1.31785520699863</v>
      </c>
      <c r="P79" s="67">
        <f t="shared" si="5"/>
        <v>0.497819942857971</v>
      </c>
    </row>
    <row r="80" spans="2:16" ht="12.75">
      <c r="B80" s="46" t="s">
        <v>46</v>
      </c>
      <c r="C80" s="18">
        <v>7</v>
      </c>
      <c r="D80" s="19" t="s">
        <v>47</v>
      </c>
      <c r="E80" s="66">
        <v>60</v>
      </c>
      <c r="F80" s="67">
        <v>1.10833332786957</v>
      </c>
      <c r="G80" s="67">
        <v>1.13066526518819</v>
      </c>
      <c r="H80" s="76">
        <f t="shared" si="3"/>
        <v>1.0201491164770318</v>
      </c>
      <c r="I80" s="77">
        <v>85</v>
      </c>
      <c r="J80" s="67">
        <v>3.85411762910731</v>
      </c>
      <c r="K80" s="67">
        <v>0.473475735117176</v>
      </c>
      <c r="L80" s="78">
        <f t="shared" si="4"/>
        <v>0.12284932134436238</v>
      </c>
      <c r="M80" s="69">
        <v>145</v>
      </c>
      <c r="N80" s="67">
        <v>2.71793102169859</v>
      </c>
      <c r="O80" s="67">
        <v>1.57989401925742</v>
      </c>
      <c r="P80" s="67">
        <f t="shared" si="5"/>
        <v>0.581285546485302</v>
      </c>
    </row>
    <row r="81" spans="2:16" ht="12.75">
      <c r="B81" s="124" t="s">
        <v>48</v>
      </c>
      <c r="C81" s="18">
        <v>6</v>
      </c>
      <c r="D81" s="19" t="s">
        <v>49</v>
      </c>
      <c r="E81" s="66">
        <v>120</v>
      </c>
      <c r="F81" s="67">
        <v>0.869166659874221</v>
      </c>
      <c r="G81" s="67">
        <v>1.0825425801368</v>
      </c>
      <c r="H81" s="76">
        <f t="shared" si="3"/>
        <v>1.245494828682749</v>
      </c>
      <c r="I81" s="77">
        <v>542</v>
      </c>
      <c r="J81" s="67">
        <v>3.88911438824066</v>
      </c>
      <c r="K81" s="67">
        <v>0.392691488735808</v>
      </c>
      <c r="L81" s="78">
        <f t="shared" si="4"/>
        <v>0.1009719564750195</v>
      </c>
      <c r="M81" s="69">
        <v>662</v>
      </c>
      <c r="N81" s="67">
        <v>3.34169183929206</v>
      </c>
      <c r="O81" s="67">
        <v>1.30105816555257</v>
      </c>
      <c r="P81" s="67">
        <f t="shared" si="5"/>
        <v>0.3893411565526641</v>
      </c>
    </row>
    <row r="82" spans="2:16" ht="12.75">
      <c r="B82" s="124"/>
      <c r="C82" s="16">
        <v>10</v>
      </c>
      <c r="D82" s="17" t="s">
        <v>50</v>
      </c>
      <c r="E82" s="66">
        <v>5</v>
      </c>
      <c r="F82" s="67">
        <v>0.559999990463257</v>
      </c>
      <c r="G82" s="67">
        <v>1.25219804607508</v>
      </c>
      <c r="H82" s="76">
        <f t="shared" si="3"/>
        <v>2.2360679774997956</v>
      </c>
      <c r="I82" s="77">
        <v>1</v>
      </c>
      <c r="J82" s="67">
        <v>3.59999990463257</v>
      </c>
      <c r="K82" s="67"/>
      <c r="L82" s="78">
        <f t="shared" si="4"/>
        <v>0</v>
      </c>
      <c r="M82" s="69">
        <v>6</v>
      </c>
      <c r="N82" s="67">
        <v>1.06666664282481</v>
      </c>
      <c r="O82" s="67">
        <v>1.6717256165313</v>
      </c>
      <c r="P82" s="67">
        <f t="shared" si="5"/>
        <v>1.5672428005286982</v>
      </c>
    </row>
    <row r="83" spans="2:16" ht="12.75">
      <c r="B83" s="124"/>
      <c r="C83" s="21" t="s">
        <v>51</v>
      </c>
      <c r="D83" s="22" t="s">
        <v>52</v>
      </c>
      <c r="E83" s="66">
        <v>31</v>
      </c>
      <c r="F83" s="67">
        <v>0</v>
      </c>
      <c r="G83" s="67">
        <v>0</v>
      </c>
      <c r="H83" s="76"/>
      <c r="I83" s="77"/>
      <c r="J83" s="67"/>
      <c r="K83" s="67"/>
      <c r="L83" s="78"/>
      <c r="M83" s="69">
        <v>31</v>
      </c>
      <c r="N83" s="67">
        <v>0</v>
      </c>
      <c r="O83" s="67">
        <v>0</v>
      </c>
      <c r="P83" s="67"/>
    </row>
    <row r="84" spans="2:16" ht="12.75">
      <c r="B84" s="124"/>
      <c r="C84" s="18">
        <v>9</v>
      </c>
      <c r="D84" s="19" t="s">
        <v>53</v>
      </c>
      <c r="E84" s="66">
        <v>131</v>
      </c>
      <c r="F84" s="67">
        <v>0.83893129661793</v>
      </c>
      <c r="G84" s="67">
        <v>1.12752775757811</v>
      </c>
      <c r="H84" s="76">
        <f t="shared" si="3"/>
        <v>1.3440048811191436</v>
      </c>
      <c r="I84" s="77">
        <v>314</v>
      </c>
      <c r="J84" s="67">
        <v>3.86878980193169</v>
      </c>
      <c r="K84" s="67">
        <v>0.417332704217522</v>
      </c>
      <c r="L84" s="78">
        <f t="shared" si="4"/>
        <v>0.10787164089637215</v>
      </c>
      <c r="M84" s="69">
        <v>445</v>
      </c>
      <c r="N84" s="67">
        <v>2.9768539273337</v>
      </c>
      <c r="O84" s="67">
        <v>1.55119221284628</v>
      </c>
      <c r="P84" s="67">
        <f t="shared" si="5"/>
        <v>0.5210844235933496</v>
      </c>
    </row>
    <row r="85" spans="2:16" ht="12.75">
      <c r="B85" s="124"/>
      <c r="C85" s="18">
        <v>21</v>
      </c>
      <c r="D85" s="19" t="s">
        <v>54</v>
      </c>
      <c r="E85" s="66">
        <v>96</v>
      </c>
      <c r="F85" s="67">
        <v>1.00937500991859</v>
      </c>
      <c r="G85" s="67">
        <v>1.20035769193176</v>
      </c>
      <c r="H85" s="76">
        <f t="shared" si="3"/>
        <v>1.1892088471940407</v>
      </c>
      <c r="I85" s="77">
        <v>242</v>
      </c>
      <c r="J85" s="67">
        <v>3.88719008185647</v>
      </c>
      <c r="K85" s="67">
        <v>0.493989984422086</v>
      </c>
      <c r="L85" s="78">
        <f t="shared" si="4"/>
        <v>0.12708150978461105</v>
      </c>
      <c r="M85" s="69">
        <v>338</v>
      </c>
      <c r="N85" s="67">
        <v>3.06982248745991</v>
      </c>
      <c r="O85" s="67">
        <v>1.50659498820306</v>
      </c>
      <c r="P85" s="67">
        <f t="shared" si="5"/>
        <v>0.49077593064662023</v>
      </c>
    </row>
    <row r="86" spans="2:16" ht="12.75">
      <c r="B86" s="124"/>
      <c r="C86" s="18" t="s">
        <v>55</v>
      </c>
      <c r="D86" s="19" t="s">
        <v>56</v>
      </c>
      <c r="E86" s="66"/>
      <c r="F86" s="67"/>
      <c r="G86" s="67"/>
      <c r="H86" s="76"/>
      <c r="I86" s="77">
        <v>26</v>
      </c>
      <c r="J86" s="67">
        <v>3.9653845842068</v>
      </c>
      <c r="K86" s="67">
        <v>0.213433474659486</v>
      </c>
      <c r="L86" s="78">
        <f t="shared" si="4"/>
        <v>0.05382415504149122</v>
      </c>
      <c r="M86" s="69">
        <v>26</v>
      </c>
      <c r="N86" s="67">
        <v>3.9653845842068</v>
      </c>
      <c r="O86" s="67">
        <v>0.213433474659486</v>
      </c>
      <c r="P86" s="67">
        <f t="shared" si="5"/>
        <v>0.05382415504149122</v>
      </c>
    </row>
    <row r="87" spans="2:16" ht="12.75">
      <c r="B87" s="124"/>
      <c r="C87" s="21" t="s">
        <v>57</v>
      </c>
      <c r="D87" s="23" t="s">
        <v>58</v>
      </c>
      <c r="E87" s="66"/>
      <c r="F87" s="67"/>
      <c r="G87" s="67"/>
      <c r="H87" s="76"/>
      <c r="I87" s="77"/>
      <c r="J87" s="67"/>
      <c r="K87" s="67"/>
      <c r="L87" s="78"/>
      <c r="M87" s="69"/>
      <c r="N87" s="67"/>
      <c r="O87" s="67"/>
      <c r="P87" s="67"/>
    </row>
    <row r="88" spans="2:16" ht="12.75">
      <c r="B88" s="124"/>
      <c r="C88" s="18">
        <v>33</v>
      </c>
      <c r="D88" s="19" t="s">
        <v>59</v>
      </c>
      <c r="E88" s="66">
        <v>127</v>
      </c>
      <c r="F88" s="67">
        <v>1.74960630322535</v>
      </c>
      <c r="G88" s="67">
        <v>1.13800675858083</v>
      </c>
      <c r="H88" s="76">
        <f t="shared" si="3"/>
        <v>0.6504359046277706</v>
      </c>
      <c r="I88" s="77">
        <v>577</v>
      </c>
      <c r="J88" s="67">
        <v>3.67383014060802</v>
      </c>
      <c r="K88" s="67">
        <v>0.383049789249112</v>
      </c>
      <c r="L88" s="78">
        <f t="shared" si="4"/>
        <v>0.10426442556914652</v>
      </c>
      <c r="M88" s="69">
        <v>704</v>
      </c>
      <c r="N88" s="67">
        <v>3.32670453358018</v>
      </c>
      <c r="O88" s="67">
        <v>0.948981595748742</v>
      </c>
      <c r="P88" s="67">
        <f t="shared" si="5"/>
        <v>0.28526176165319184</v>
      </c>
    </row>
    <row r="89" spans="2:16" ht="12.75">
      <c r="B89" s="124"/>
      <c r="C89" s="18" t="s">
        <v>60</v>
      </c>
      <c r="D89" s="23" t="s">
        <v>61</v>
      </c>
      <c r="E89" s="66">
        <v>10</v>
      </c>
      <c r="F89" s="67">
        <v>0.709999990463257</v>
      </c>
      <c r="G89" s="67">
        <v>1.19670843016093</v>
      </c>
      <c r="H89" s="76">
        <f t="shared" si="3"/>
        <v>1.6855048538523334</v>
      </c>
      <c r="I89" s="77">
        <v>68</v>
      </c>
      <c r="J89" s="67">
        <v>3.85588236416087</v>
      </c>
      <c r="K89" s="67">
        <v>0.39488608960364</v>
      </c>
      <c r="L89" s="78">
        <f t="shared" si="4"/>
        <v>0.10241134254353126</v>
      </c>
      <c r="M89" s="69">
        <v>78</v>
      </c>
      <c r="N89" s="67">
        <v>3.45256411112272</v>
      </c>
      <c r="O89" s="67">
        <v>1.19313233637852</v>
      </c>
      <c r="P89" s="67">
        <f t="shared" si="5"/>
        <v>0.3455786186662677</v>
      </c>
    </row>
    <row r="90" spans="2:16" ht="12.75">
      <c r="B90" s="124"/>
      <c r="C90" s="18">
        <v>80</v>
      </c>
      <c r="D90" s="19" t="s">
        <v>62</v>
      </c>
      <c r="E90" s="66">
        <v>33</v>
      </c>
      <c r="F90" s="67">
        <v>2.02424240473545</v>
      </c>
      <c r="G90" s="67">
        <v>0.373354977636846</v>
      </c>
      <c r="H90" s="76">
        <f t="shared" si="3"/>
        <v>0.18444183204710607</v>
      </c>
      <c r="I90" s="77"/>
      <c r="J90" s="67"/>
      <c r="K90" s="67"/>
      <c r="L90" s="78"/>
      <c r="M90" s="69">
        <v>33</v>
      </c>
      <c r="N90" s="67">
        <v>2.02424240473545</v>
      </c>
      <c r="O90" s="67">
        <v>0.373354977636846</v>
      </c>
      <c r="P90" s="67">
        <f t="shared" si="5"/>
        <v>0.18444183204710607</v>
      </c>
    </row>
    <row r="91" spans="2:16" ht="12.75">
      <c r="B91" s="124"/>
      <c r="C91" s="18" t="s">
        <v>63</v>
      </c>
      <c r="D91" s="19" t="s">
        <v>64</v>
      </c>
      <c r="E91" s="66"/>
      <c r="F91" s="67"/>
      <c r="G91" s="67"/>
      <c r="H91" s="76"/>
      <c r="I91" s="77"/>
      <c r="J91" s="67"/>
      <c r="K91" s="67"/>
      <c r="L91" s="78"/>
      <c r="M91" s="69"/>
      <c r="N91" s="67"/>
      <c r="O91" s="67"/>
      <c r="P91" s="67"/>
    </row>
    <row r="92" spans="2:16" ht="12.75">
      <c r="B92" s="124" t="s">
        <v>65</v>
      </c>
      <c r="C92" s="18">
        <v>32</v>
      </c>
      <c r="D92" s="19" t="s">
        <v>66</v>
      </c>
      <c r="E92" s="66">
        <v>149</v>
      </c>
      <c r="F92" s="67">
        <v>1.08993289079642</v>
      </c>
      <c r="G92" s="67">
        <v>1.20728336462336</v>
      </c>
      <c r="H92" s="76">
        <f t="shared" si="3"/>
        <v>1.107667614050248</v>
      </c>
      <c r="I92" s="77">
        <v>558</v>
      </c>
      <c r="J92" s="67">
        <v>3.64659497515702</v>
      </c>
      <c r="K92" s="67">
        <v>0.337241232590684</v>
      </c>
      <c r="L92" s="78">
        <f t="shared" si="4"/>
        <v>0.09248113236819305</v>
      </c>
      <c r="M92" s="69">
        <v>707</v>
      </c>
      <c r="N92" s="67">
        <v>3.1077793449311</v>
      </c>
      <c r="O92" s="67">
        <v>1.21822050553835</v>
      </c>
      <c r="P92" s="67">
        <f t="shared" si="5"/>
        <v>0.3919906693264152</v>
      </c>
    </row>
    <row r="93" spans="2:16" ht="12.75">
      <c r="B93" s="124"/>
      <c r="C93" s="24" t="s">
        <v>67</v>
      </c>
      <c r="D93" s="23" t="s">
        <v>68</v>
      </c>
      <c r="E93" s="66"/>
      <c r="F93" s="67"/>
      <c r="G93" s="67"/>
      <c r="H93" s="76"/>
      <c r="I93" s="77"/>
      <c r="J93" s="67"/>
      <c r="K93" s="67"/>
      <c r="L93" s="78"/>
      <c r="M93" s="69"/>
      <c r="N93" s="67"/>
      <c r="O93" s="67"/>
      <c r="P93" s="67"/>
    </row>
    <row r="94" spans="2:16" ht="12.75">
      <c r="B94" s="124"/>
      <c r="C94" s="24">
        <v>91</v>
      </c>
      <c r="D94" s="23" t="s">
        <v>69</v>
      </c>
      <c r="E94" s="66">
        <v>2</v>
      </c>
      <c r="F94" s="67">
        <v>2.90000009536743</v>
      </c>
      <c r="G94" s="67">
        <v>0</v>
      </c>
      <c r="H94" s="76">
        <f t="shared" si="3"/>
        <v>0</v>
      </c>
      <c r="I94" s="77">
        <v>22</v>
      </c>
      <c r="J94" s="67">
        <v>3.61363632028753</v>
      </c>
      <c r="K94" s="67">
        <v>0.27825210044357</v>
      </c>
      <c r="L94" s="78">
        <f t="shared" si="4"/>
        <v>0.07700058217851598</v>
      </c>
      <c r="M94" s="69">
        <v>24</v>
      </c>
      <c r="N94" s="67">
        <v>3.55416663487752</v>
      </c>
      <c r="O94" s="67">
        <v>0.333595872333739</v>
      </c>
      <c r="P94" s="67">
        <f t="shared" si="5"/>
        <v>0.09386050419249266</v>
      </c>
    </row>
    <row r="95" spans="2:16" ht="12.75">
      <c r="B95" s="124"/>
      <c r="C95" s="18">
        <v>31</v>
      </c>
      <c r="D95" s="19" t="s">
        <v>70</v>
      </c>
      <c r="E95" s="66">
        <v>88</v>
      </c>
      <c r="F95" s="67">
        <v>1.696590912359</v>
      </c>
      <c r="G95" s="67">
        <v>1.18325956575278</v>
      </c>
      <c r="H95" s="76">
        <f t="shared" si="3"/>
        <v>0.6974336341973765</v>
      </c>
      <c r="I95" s="77">
        <v>589</v>
      </c>
      <c r="J95" s="67">
        <v>3.61222410566333</v>
      </c>
      <c r="K95" s="67">
        <v>0.423124092649899</v>
      </c>
      <c r="L95" s="78">
        <f t="shared" si="4"/>
        <v>0.11713672249363351</v>
      </c>
      <c r="M95" s="69">
        <v>677</v>
      </c>
      <c r="N95" s="67">
        <v>3.36322008644504</v>
      </c>
      <c r="O95" s="67">
        <v>0.866908217545103</v>
      </c>
      <c r="P95" s="67">
        <f t="shared" si="5"/>
        <v>0.25776137013424966</v>
      </c>
    </row>
    <row r="96" spans="2:16" ht="12.75">
      <c r="B96" s="124"/>
      <c r="C96" s="18">
        <v>92</v>
      </c>
      <c r="D96" s="19" t="s">
        <v>71</v>
      </c>
      <c r="E96" s="66">
        <v>32</v>
      </c>
      <c r="F96" s="67">
        <v>1.92500001238659</v>
      </c>
      <c r="G96" s="67">
        <v>0.99092658374083</v>
      </c>
      <c r="H96" s="76">
        <f t="shared" si="3"/>
        <v>0.5147670531764268</v>
      </c>
      <c r="I96" s="77">
        <v>115</v>
      </c>
      <c r="J96" s="67">
        <v>3.57130435031393</v>
      </c>
      <c r="K96" s="67">
        <v>0.314493521454001</v>
      </c>
      <c r="L96" s="78">
        <f t="shared" si="4"/>
        <v>0.0880612489457405</v>
      </c>
      <c r="M96" s="69">
        <v>147</v>
      </c>
      <c r="N96" s="67">
        <v>3.2129251747107</v>
      </c>
      <c r="O96" s="67">
        <v>0.86628414970571</v>
      </c>
      <c r="P96" s="67">
        <f t="shared" si="5"/>
        <v>0.26962475084210835</v>
      </c>
    </row>
    <row r="97" spans="2:16" ht="12.75">
      <c r="B97" s="124"/>
      <c r="C97" s="18">
        <v>99</v>
      </c>
      <c r="D97" s="19" t="s">
        <v>72</v>
      </c>
      <c r="E97" s="66">
        <v>9</v>
      </c>
      <c r="F97" s="67">
        <v>2.46666671170129</v>
      </c>
      <c r="G97" s="67">
        <v>0.550000026370543</v>
      </c>
      <c r="H97" s="76">
        <f t="shared" si="3"/>
        <v>0.2229729795928536</v>
      </c>
      <c r="I97" s="77">
        <v>104</v>
      </c>
      <c r="J97" s="67">
        <v>3.63269230494132</v>
      </c>
      <c r="K97" s="67">
        <v>0.310790509713831</v>
      </c>
      <c r="L97" s="78">
        <f t="shared" si="4"/>
        <v>0.08555376663503332</v>
      </c>
      <c r="M97" s="69">
        <v>113</v>
      </c>
      <c r="N97" s="67">
        <v>3.53982300990451</v>
      </c>
      <c r="O97" s="67">
        <v>0.459335660909637</v>
      </c>
      <c r="P97" s="67">
        <f t="shared" si="5"/>
        <v>0.12976232416830016</v>
      </c>
    </row>
    <row r="98" spans="2:16" ht="12.75">
      <c r="B98" s="124" t="s">
        <v>73</v>
      </c>
      <c r="C98" s="18">
        <v>13</v>
      </c>
      <c r="D98" s="19" t="s">
        <v>73</v>
      </c>
      <c r="E98" s="66">
        <v>167</v>
      </c>
      <c r="F98" s="67">
        <v>0.897005987916878</v>
      </c>
      <c r="G98" s="67">
        <v>1.16853451421685</v>
      </c>
      <c r="H98" s="76">
        <f t="shared" si="3"/>
        <v>1.3027053664720167</v>
      </c>
      <c r="I98" s="77">
        <v>878</v>
      </c>
      <c r="J98" s="67">
        <v>4.00079727009923</v>
      </c>
      <c r="K98" s="67">
        <v>0.442329073494225</v>
      </c>
      <c r="L98" s="78">
        <f t="shared" si="4"/>
        <v>0.11056023178181537</v>
      </c>
      <c r="M98" s="69">
        <v>1045</v>
      </c>
      <c r="N98" s="67">
        <v>3.50478469198971</v>
      </c>
      <c r="O98" s="67">
        <v>1.29468264177231</v>
      </c>
      <c r="P98" s="67">
        <f t="shared" si="5"/>
        <v>0.36940433023784486</v>
      </c>
    </row>
    <row r="99" spans="2:16" ht="12.75">
      <c r="B99" s="124"/>
      <c r="C99" s="18" t="s">
        <v>74</v>
      </c>
      <c r="D99" s="19" t="s">
        <v>75</v>
      </c>
      <c r="E99" s="66">
        <v>18</v>
      </c>
      <c r="F99" s="67">
        <v>0</v>
      </c>
      <c r="G99" s="67">
        <v>0</v>
      </c>
      <c r="H99" s="76"/>
      <c r="I99" s="77"/>
      <c r="J99" s="67"/>
      <c r="K99" s="67"/>
      <c r="L99" s="78"/>
      <c r="M99" s="69">
        <v>18</v>
      </c>
      <c r="N99" s="67">
        <v>0</v>
      </c>
      <c r="O99" s="67">
        <v>0</v>
      </c>
      <c r="P99" s="67"/>
    </row>
    <row r="100" spans="2:16" ht="12.75">
      <c r="B100" s="124"/>
      <c r="C100" s="18">
        <v>38</v>
      </c>
      <c r="D100" s="19" t="s">
        <v>76</v>
      </c>
      <c r="E100" s="66">
        <v>110</v>
      </c>
      <c r="F100" s="67">
        <v>1.6781818151474</v>
      </c>
      <c r="G100" s="67">
        <v>1.09932271463292</v>
      </c>
      <c r="H100" s="76">
        <f t="shared" si="3"/>
        <v>0.6550677076287846</v>
      </c>
      <c r="I100" s="77">
        <v>647</v>
      </c>
      <c r="J100" s="67">
        <v>3.79474497357329</v>
      </c>
      <c r="K100" s="67">
        <v>0.378570987532891</v>
      </c>
      <c r="L100" s="78">
        <f t="shared" si="4"/>
        <v>0.09976190499474138</v>
      </c>
      <c r="M100" s="69">
        <v>757</v>
      </c>
      <c r="N100" s="67">
        <v>3.48718625834628</v>
      </c>
      <c r="O100" s="67">
        <v>0.924022224216076</v>
      </c>
      <c r="P100" s="67">
        <f t="shared" si="5"/>
        <v>0.2649764468429263</v>
      </c>
    </row>
    <row r="101" spans="2:16" ht="12.75">
      <c r="B101" s="124" t="s">
        <v>77</v>
      </c>
      <c r="C101" s="18">
        <v>14</v>
      </c>
      <c r="D101" s="19" t="s">
        <v>77</v>
      </c>
      <c r="E101" s="66">
        <v>195</v>
      </c>
      <c r="F101" s="67">
        <v>1.37794872102065</v>
      </c>
      <c r="G101" s="67">
        <v>1.23941951413627</v>
      </c>
      <c r="H101" s="76">
        <f t="shared" si="3"/>
        <v>0.8994670811974984</v>
      </c>
      <c r="I101" s="77">
        <v>582</v>
      </c>
      <c r="J101" s="67">
        <v>3.60807559621293</v>
      </c>
      <c r="K101" s="67">
        <v>0.401185953705792</v>
      </c>
      <c r="L101" s="78">
        <f t="shared" si="4"/>
        <v>0.1111911164297335</v>
      </c>
      <c r="M101" s="69">
        <v>777</v>
      </c>
      <c r="N101" s="67">
        <v>3.04839124529595</v>
      </c>
      <c r="O101" s="67">
        <v>1.20027944018664</v>
      </c>
      <c r="P101" s="67">
        <f t="shared" si="5"/>
        <v>0.3937419260204285</v>
      </c>
    </row>
    <row r="102" spans="2:16" ht="12.75">
      <c r="B102" s="124"/>
      <c r="C102" s="18">
        <v>39</v>
      </c>
      <c r="D102" s="19" t="s">
        <v>78</v>
      </c>
      <c r="E102" s="66">
        <v>4</v>
      </c>
      <c r="F102" s="67">
        <v>1.45000000298023</v>
      </c>
      <c r="G102" s="67">
        <v>1.51107026417286</v>
      </c>
      <c r="H102" s="76">
        <f t="shared" si="3"/>
        <v>1.0421174214255933</v>
      </c>
      <c r="I102" s="77">
        <v>28</v>
      </c>
      <c r="J102" s="67">
        <v>3.62142855780465</v>
      </c>
      <c r="K102" s="67">
        <v>0.447509301849405</v>
      </c>
      <c r="L102" s="78">
        <f t="shared" si="4"/>
        <v>0.12357258874677073</v>
      </c>
      <c r="M102" s="69">
        <v>32</v>
      </c>
      <c r="N102" s="67">
        <v>3.3499999884516</v>
      </c>
      <c r="O102" s="67">
        <v>0.963193620233323</v>
      </c>
      <c r="P102" s="67">
        <f t="shared" si="5"/>
        <v>0.28752048464290286</v>
      </c>
    </row>
    <row r="103" spans="2:16" ht="12.75">
      <c r="B103" s="124" t="s">
        <v>79</v>
      </c>
      <c r="C103" s="18">
        <v>28</v>
      </c>
      <c r="D103" s="19" t="s">
        <v>80</v>
      </c>
      <c r="E103" s="66">
        <v>193</v>
      </c>
      <c r="F103" s="67">
        <v>0.981865290803304</v>
      </c>
      <c r="G103" s="67">
        <v>1.15827307737138</v>
      </c>
      <c r="H103" s="76">
        <f t="shared" si="3"/>
        <v>1.179665976810067</v>
      </c>
      <c r="I103" s="77">
        <v>469</v>
      </c>
      <c r="J103" s="67">
        <v>3.71663112579378</v>
      </c>
      <c r="K103" s="67">
        <v>0.420495935747105</v>
      </c>
      <c r="L103" s="78">
        <f t="shared" si="4"/>
        <v>0.11313900183120743</v>
      </c>
      <c r="M103" s="69">
        <v>662</v>
      </c>
      <c r="N103" s="67">
        <v>2.91933534610623</v>
      </c>
      <c r="O103" s="67">
        <v>1.4359510355487</v>
      </c>
      <c r="P103" s="67">
        <f t="shared" si="5"/>
        <v>0.49187601467709147</v>
      </c>
    </row>
    <row r="104" spans="2:16" ht="12.75">
      <c r="B104" s="124"/>
      <c r="C104" s="18">
        <v>37</v>
      </c>
      <c r="D104" s="19" t="s">
        <v>81</v>
      </c>
      <c r="E104" s="66">
        <v>84</v>
      </c>
      <c r="F104" s="67">
        <v>1.45476190976444</v>
      </c>
      <c r="G104" s="67">
        <v>1.09592946847767</v>
      </c>
      <c r="H104" s="76">
        <f t="shared" si="3"/>
        <v>0.7533394029096669</v>
      </c>
      <c r="I104" s="77">
        <v>202</v>
      </c>
      <c r="J104" s="67">
        <v>3.69504949243942</v>
      </c>
      <c r="K104" s="67">
        <v>0.408948707717566</v>
      </c>
      <c r="L104" s="78">
        <f t="shared" si="4"/>
        <v>0.11067475782241384</v>
      </c>
      <c r="M104" s="69">
        <v>286</v>
      </c>
      <c r="N104" s="67">
        <v>3.03706292969572</v>
      </c>
      <c r="O104" s="67">
        <v>1.22984398926824</v>
      </c>
      <c r="P104" s="67">
        <f t="shared" si="5"/>
        <v>0.404945178199339</v>
      </c>
    </row>
    <row r="105" spans="2:16" ht="12.75">
      <c r="B105" s="124"/>
      <c r="C105" s="18">
        <v>12</v>
      </c>
      <c r="D105" s="19" t="s">
        <v>82</v>
      </c>
      <c r="E105" s="66">
        <v>232</v>
      </c>
      <c r="F105" s="67">
        <v>1.3418103469343</v>
      </c>
      <c r="G105" s="67">
        <v>1.22379800809867</v>
      </c>
      <c r="H105" s="76">
        <f t="shared" si="3"/>
        <v>0.9120499114459367</v>
      </c>
      <c r="I105" s="77">
        <v>526</v>
      </c>
      <c r="J105" s="67">
        <v>3.64695816710875</v>
      </c>
      <c r="K105" s="67">
        <v>0.421042094272459</v>
      </c>
      <c r="L105" s="78">
        <f t="shared" si="4"/>
        <v>0.11545021219869225</v>
      </c>
      <c r="M105" s="69">
        <v>758</v>
      </c>
      <c r="N105" s="67">
        <v>2.94142479734559</v>
      </c>
      <c r="O105" s="67">
        <v>1.30768446027175</v>
      </c>
      <c r="P105" s="67">
        <f t="shared" si="5"/>
        <v>0.44457518052198197</v>
      </c>
    </row>
    <row r="106" spans="2:16" ht="12.75">
      <c r="B106" s="124"/>
      <c r="C106" s="18">
        <v>36</v>
      </c>
      <c r="D106" s="19" t="s">
        <v>83</v>
      </c>
      <c r="E106" s="66">
        <v>87</v>
      </c>
      <c r="F106" s="67">
        <v>1.39540230482817</v>
      </c>
      <c r="G106" s="67">
        <v>1.12713963092494</v>
      </c>
      <c r="H106" s="76">
        <f t="shared" si="3"/>
        <v>0.8077524503327633</v>
      </c>
      <c r="I106" s="77">
        <v>244</v>
      </c>
      <c r="J106" s="67">
        <v>3.76024589577659</v>
      </c>
      <c r="K106" s="67">
        <v>0.419211421919836</v>
      </c>
      <c r="L106" s="78">
        <f t="shared" si="4"/>
        <v>0.11148510856449131</v>
      </c>
      <c r="M106" s="69">
        <v>331</v>
      </c>
      <c r="N106" s="67">
        <v>3.13867069211341</v>
      </c>
      <c r="O106" s="67">
        <v>1.2439246471815</v>
      </c>
      <c r="P106" s="67">
        <f t="shared" si="5"/>
        <v>0.39632212780624937</v>
      </c>
    </row>
    <row r="107" spans="2:16" ht="12.75">
      <c r="B107" s="124"/>
      <c r="C107" s="18">
        <v>34</v>
      </c>
      <c r="D107" s="19" t="s">
        <v>84</v>
      </c>
      <c r="E107" s="66">
        <v>68</v>
      </c>
      <c r="F107" s="67">
        <v>1.27647058928714</v>
      </c>
      <c r="G107" s="67">
        <v>1.1530773463823</v>
      </c>
      <c r="H107" s="76">
        <f t="shared" si="3"/>
        <v>0.9033324825966024</v>
      </c>
      <c r="I107" s="77">
        <v>151</v>
      </c>
      <c r="J107" s="67">
        <v>3.83112581202526</v>
      </c>
      <c r="K107" s="67">
        <v>0.481827820353287</v>
      </c>
      <c r="L107" s="78">
        <f t="shared" si="4"/>
        <v>0.12576663988452438</v>
      </c>
      <c r="M107" s="69">
        <v>219</v>
      </c>
      <c r="N107" s="67">
        <v>3.0378995328189</v>
      </c>
      <c r="O107" s="67">
        <v>1.40427824199767</v>
      </c>
      <c r="P107" s="67">
        <f t="shared" si="5"/>
        <v>0.4622530227965192</v>
      </c>
    </row>
    <row r="108" spans="2:16" ht="12.75">
      <c r="B108" s="124" t="s">
        <v>85</v>
      </c>
      <c r="C108" s="18">
        <v>53</v>
      </c>
      <c r="D108" s="19" t="s">
        <v>86</v>
      </c>
      <c r="E108" s="66">
        <v>9</v>
      </c>
      <c r="F108" s="67">
        <v>0.177777780426873</v>
      </c>
      <c r="G108" s="67">
        <v>0.533333341280619</v>
      </c>
      <c r="H108" s="76">
        <f t="shared" si="3"/>
        <v>3</v>
      </c>
      <c r="I108" s="77">
        <v>121</v>
      </c>
      <c r="J108" s="67">
        <v>4.07355371979642</v>
      </c>
      <c r="K108" s="67">
        <v>0.315375060796903</v>
      </c>
      <c r="L108" s="78">
        <f t="shared" si="4"/>
        <v>0.07742013055192118</v>
      </c>
      <c r="M108" s="69">
        <v>130</v>
      </c>
      <c r="N108" s="67">
        <v>3.80384615476315</v>
      </c>
      <c r="O108" s="67">
        <v>1.04676717699399</v>
      </c>
      <c r="P108" s="67">
        <f t="shared" si="5"/>
        <v>0.2751865176469441</v>
      </c>
    </row>
    <row r="109" spans="2:16" ht="12.75">
      <c r="B109" s="124"/>
      <c r="C109" s="18">
        <v>89</v>
      </c>
      <c r="D109" s="19" t="s">
        <v>87</v>
      </c>
      <c r="E109" s="66">
        <v>18</v>
      </c>
      <c r="F109" s="67">
        <v>1.23888887961706</v>
      </c>
      <c r="G109" s="67">
        <v>1.28022924286338</v>
      </c>
      <c r="H109" s="76">
        <f t="shared" si="3"/>
        <v>1.0333689033185107</v>
      </c>
      <c r="I109" s="77">
        <v>51</v>
      </c>
      <c r="J109" s="67">
        <v>3.96666665170707</v>
      </c>
      <c r="K109" s="67">
        <v>0.348520688377401</v>
      </c>
      <c r="L109" s="78">
        <f t="shared" si="4"/>
        <v>0.08786235874582853</v>
      </c>
      <c r="M109" s="69">
        <v>69</v>
      </c>
      <c r="N109" s="67">
        <v>3.25507245029228</v>
      </c>
      <c r="O109" s="67">
        <v>1.39816436469548</v>
      </c>
      <c r="P109" s="67">
        <f t="shared" si="5"/>
        <v>0.42953402298923815</v>
      </c>
    </row>
    <row r="110" spans="2:16" ht="12.75">
      <c r="B110" s="124"/>
      <c r="C110" s="18" t="s">
        <v>88</v>
      </c>
      <c r="D110" s="19" t="s">
        <v>89</v>
      </c>
      <c r="E110" s="66"/>
      <c r="F110" s="67"/>
      <c r="G110" s="67"/>
      <c r="H110" s="76"/>
      <c r="I110" s="77"/>
      <c r="J110" s="67"/>
      <c r="K110" s="67"/>
      <c r="L110" s="78"/>
      <c r="M110" s="69"/>
      <c r="N110" s="67"/>
      <c r="O110" s="67"/>
      <c r="P110" s="67"/>
    </row>
    <row r="111" spans="2:16" ht="12.75">
      <c r="B111" s="124"/>
      <c r="C111" s="18">
        <v>16</v>
      </c>
      <c r="D111" s="19" t="s">
        <v>90</v>
      </c>
      <c r="E111" s="66">
        <v>95</v>
      </c>
      <c r="F111" s="67">
        <v>1.24842105978414</v>
      </c>
      <c r="G111" s="67">
        <v>1.19242853098725</v>
      </c>
      <c r="H111" s="76">
        <f t="shared" si="3"/>
        <v>0.9551493237333152</v>
      </c>
      <c r="I111" s="77">
        <v>278</v>
      </c>
      <c r="J111" s="67">
        <v>3.66726617590129</v>
      </c>
      <c r="K111" s="67">
        <v>0.409949025307559</v>
      </c>
      <c r="L111" s="78">
        <f t="shared" si="4"/>
        <v>0.11178600233641546</v>
      </c>
      <c r="M111" s="69">
        <v>373</v>
      </c>
      <c r="N111" s="67">
        <v>3.05120642782856</v>
      </c>
      <c r="O111" s="67">
        <v>1.26413720953547</v>
      </c>
      <c r="P111" s="67">
        <f t="shared" si="5"/>
        <v>0.41430733692938415</v>
      </c>
    </row>
    <row r="112" spans="2:16" ht="12.75">
      <c r="B112" s="124"/>
      <c r="C112" s="18">
        <v>65</v>
      </c>
      <c r="D112" s="19" t="s">
        <v>91</v>
      </c>
      <c r="E112" s="66"/>
      <c r="F112" s="67"/>
      <c r="G112" s="67"/>
      <c r="H112" s="76"/>
      <c r="I112" s="77">
        <v>1</v>
      </c>
      <c r="J112" s="67">
        <v>4</v>
      </c>
      <c r="K112" s="67"/>
      <c r="L112" s="78">
        <f t="shared" si="4"/>
        <v>0</v>
      </c>
      <c r="M112" s="69">
        <v>1</v>
      </c>
      <c r="N112" s="67">
        <v>4</v>
      </c>
      <c r="O112" s="67"/>
      <c r="P112" s="67">
        <f t="shared" si="5"/>
        <v>0</v>
      </c>
    </row>
    <row r="113" spans="2:16" ht="12.75">
      <c r="B113" s="124"/>
      <c r="C113" s="18">
        <v>86</v>
      </c>
      <c r="D113" s="19" t="s">
        <v>92</v>
      </c>
      <c r="E113" s="66">
        <v>53</v>
      </c>
      <c r="F113" s="67">
        <v>1.93584905705362</v>
      </c>
      <c r="G113" s="67">
        <v>0.95657528964443</v>
      </c>
      <c r="H113" s="76">
        <f t="shared" si="3"/>
        <v>0.4941373327424331</v>
      </c>
      <c r="I113" s="77">
        <v>225</v>
      </c>
      <c r="J113" s="67">
        <v>3.77199998643663</v>
      </c>
      <c r="K113" s="67">
        <v>0.442767275212097</v>
      </c>
      <c r="L113" s="78">
        <f t="shared" si="4"/>
        <v>0.11738262905731736</v>
      </c>
      <c r="M113" s="69">
        <v>278</v>
      </c>
      <c r="N113" s="67">
        <v>3.42194243515138</v>
      </c>
      <c r="O113" s="67">
        <v>0.923257749459179</v>
      </c>
      <c r="P113" s="67">
        <f t="shared" si="5"/>
        <v>0.269805166789235</v>
      </c>
    </row>
    <row r="114" spans="2:16" ht="12.75">
      <c r="B114" s="124"/>
      <c r="C114" s="18" t="s">
        <v>93</v>
      </c>
      <c r="D114" s="19" t="s">
        <v>94</v>
      </c>
      <c r="E114" s="66">
        <v>201</v>
      </c>
      <c r="F114" s="67">
        <v>0</v>
      </c>
      <c r="G114" s="67">
        <v>0</v>
      </c>
      <c r="H114" s="76"/>
      <c r="I114" s="77"/>
      <c r="J114" s="67"/>
      <c r="K114" s="67"/>
      <c r="L114" s="78"/>
      <c r="M114" s="69">
        <v>201</v>
      </c>
      <c r="N114" s="67">
        <v>0</v>
      </c>
      <c r="O114" s="67">
        <v>0</v>
      </c>
      <c r="P114" s="67"/>
    </row>
    <row r="115" spans="2:16" ht="12.75">
      <c r="B115" s="124"/>
      <c r="C115" s="18" t="s">
        <v>95</v>
      </c>
      <c r="D115" s="19" t="s">
        <v>96</v>
      </c>
      <c r="E115" s="66">
        <v>154</v>
      </c>
      <c r="F115" s="67">
        <v>0</v>
      </c>
      <c r="G115" s="67">
        <v>0</v>
      </c>
      <c r="H115" s="76"/>
      <c r="I115" s="77"/>
      <c r="J115" s="67"/>
      <c r="K115" s="67"/>
      <c r="L115" s="78"/>
      <c r="M115" s="69">
        <v>154</v>
      </c>
      <c r="N115" s="67">
        <v>0</v>
      </c>
      <c r="O115" s="67">
        <v>0</v>
      </c>
      <c r="P115" s="67"/>
    </row>
    <row r="116" spans="2:16" ht="12.75">
      <c r="B116" s="124"/>
      <c r="C116" s="18">
        <v>22</v>
      </c>
      <c r="D116" s="19" t="s">
        <v>97</v>
      </c>
      <c r="E116" s="66">
        <v>133</v>
      </c>
      <c r="F116" s="67">
        <v>1.79097744721667</v>
      </c>
      <c r="G116" s="67">
        <v>1.00758176864617</v>
      </c>
      <c r="H116" s="76">
        <f t="shared" si="3"/>
        <v>0.5625876362720464</v>
      </c>
      <c r="I116" s="77">
        <v>272</v>
      </c>
      <c r="J116" s="67">
        <v>3.541176458492</v>
      </c>
      <c r="K116" s="67">
        <v>0.3644680815823</v>
      </c>
      <c r="L116" s="78">
        <f t="shared" si="4"/>
        <v>0.10292288053262041</v>
      </c>
      <c r="M116" s="69">
        <v>405</v>
      </c>
      <c r="N116" s="67">
        <v>2.96641974614726</v>
      </c>
      <c r="O116" s="67">
        <v>1.04789192463931</v>
      </c>
      <c r="P116" s="67">
        <f t="shared" si="5"/>
        <v>0.35325139876118195</v>
      </c>
    </row>
    <row r="117" spans="2:16" ht="12.75">
      <c r="B117" s="124"/>
      <c r="C117" s="18">
        <v>87</v>
      </c>
      <c r="D117" s="19" t="s">
        <v>98</v>
      </c>
      <c r="E117" s="66">
        <v>20</v>
      </c>
      <c r="F117" s="67">
        <v>1.97999999821186</v>
      </c>
      <c r="G117" s="67">
        <v>0.745230447141056</v>
      </c>
      <c r="H117" s="76">
        <f t="shared" si="3"/>
        <v>0.37637901404751234</v>
      </c>
      <c r="I117" s="77">
        <v>56</v>
      </c>
      <c r="J117" s="67">
        <v>3.7374999991485</v>
      </c>
      <c r="K117" s="67">
        <v>0.422788368130577</v>
      </c>
      <c r="L117" s="78">
        <f t="shared" si="4"/>
        <v>0.11312063363930414</v>
      </c>
      <c r="M117" s="69">
        <v>76</v>
      </c>
      <c r="N117" s="67">
        <v>3.27499999890202</v>
      </c>
      <c r="O117" s="67">
        <v>0.937389995313595</v>
      </c>
      <c r="P117" s="67">
        <f t="shared" si="5"/>
        <v>0.28622595286347036</v>
      </c>
    </row>
    <row r="118" spans="2:16" ht="12.75">
      <c r="B118" s="124"/>
      <c r="C118" s="18">
        <v>23</v>
      </c>
      <c r="D118" s="19" t="s">
        <v>99</v>
      </c>
      <c r="E118" s="66">
        <v>172</v>
      </c>
      <c r="F118" s="67">
        <v>0.892441859685404</v>
      </c>
      <c r="G118" s="67">
        <v>1.16634124300923</v>
      </c>
      <c r="H118" s="76">
        <f t="shared" si="3"/>
        <v>1.3069100584551006</v>
      </c>
      <c r="I118" s="77">
        <v>408</v>
      </c>
      <c r="J118" s="67">
        <v>3.7720588165171</v>
      </c>
      <c r="K118" s="67">
        <v>0.406100498033518</v>
      </c>
      <c r="L118" s="78">
        <f t="shared" si="4"/>
        <v>0.10766017121877426</v>
      </c>
      <c r="M118" s="69">
        <v>580</v>
      </c>
      <c r="N118" s="67">
        <v>2.91810344311184</v>
      </c>
      <c r="O118" s="67">
        <v>1.50016689204881</v>
      </c>
      <c r="P118" s="67">
        <f t="shared" si="5"/>
        <v>0.5140896891746392</v>
      </c>
    </row>
    <row r="119" spans="2:16" ht="12.75">
      <c r="B119" s="124"/>
      <c r="C119" s="18" t="s">
        <v>100</v>
      </c>
      <c r="D119" s="19" t="s">
        <v>101</v>
      </c>
      <c r="E119" s="66">
        <v>57</v>
      </c>
      <c r="F119" s="67">
        <v>1.54035086537662</v>
      </c>
      <c r="G119" s="67">
        <v>0.775255633661087</v>
      </c>
      <c r="H119" s="76">
        <f t="shared" si="3"/>
        <v>0.5032980803834812</v>
      </c>
      <c r="I119" s="77"/>
      <c r="J119" s="67"/>
      <c r="K119" s="67"/>
      <c r="L119" s="78"/>
      <c r="M119" s="69">
        <v>57</v>
      </c>
      <c r="N119" s="67">
        <v>1.54035086537662</v>
      </c>
      <c r="O119" s="67">
        <v>0.775255633661087</v>
      </c>
      <c r="P119" s="67">
        <f t="shared" si="5"/>
        <v>0.5032980803834812</v>
      </c>
    </row>
    <row r="120" spans="2:16" ht="12.75">
      <c r="B120" s="124"/>
      <c r="C120" s="25" t="s">
        <v>102</v>
      </c>
      <c r="D120" s="19" t="s">
        <v>103</v>
      </c>
      <c r="E120" s="66">
        <v>25</v>
      </c>
      <c r="F120" s="67">
        <v>2.06800001382828</v>
      </c>
      <c r="G120" s="67">
        <v>1.13053085615436</v>
      </c>
      <c r="H120" s="76">
        <f t="shared" si="3"/>
        <v>0.546678360055483</v>
      </c>
      <c r="I120" s="77">
        <v>12</v>
      </c>
      <c r="J120" s="67">
        <v>3.26666667064031</v>
      </c>
      <c r="K120" s="67">
        <v>0.187487371770835</v>
      </c>
      <c r="L120" s="78">
        <f t="shared" si="4"/>
        <v>0.0573940933294198</v>
      </c>
      <c r="M120" s="69">
        <v>37</v>
      </c>
      <c r="N120" s="67">
        <v>2.45675676738894</v>
      </c>
      <c r="O120" s="67">
        <v>1.08922514525632</v>
      </c>
      <c r="P120" s="67">
        <f t="shared" si="5"/>
        <v>0.44335896809758535</v>
      </c>
    </row>
    <row r="121" spans="2:16" ht="12.75">
      <c r="B121" s="124"/>
      <c r="C121" s="18" t="s">
        <v>104</v>
      </c>
      <c r="D121" s="19" t="s">
        <v>105</v>
      </c>
      <c r="E121" s="66"/>
      <c r="F121" s="67"/>
      <c r="G121" s="67"/>
      <c r="H121" s="76"/>
      <c r="I121" s="77"/>
      <c r="J121" s="67"/>
      <c r="K121" s="67"/>
      <c r="L121" s="78"/>
      <c r="M121" s="69"/>
      <c r="N121" s="67"/>
      <c r="O121" s="67"/>
      <c r="P121" s="67"/>
    </row>
    <row r="122" spans="2:16" ht="12.75">
      <c r="B122" s="124"/>
      <c r="C122" s="21" t="s">
        <v>106</v>
      </c>
      <c r="D122" s="26" t="s">
        <v>107</v>
      </c>
      <c r="E122" s="66">
        <v>31</v>
      </c>
      <c r="F122" s="67">
        <v>0.435483884426855</v>
      </c>
      <c r="G122" s="67">
        <v>0.286994069579753</v>
      </c>
      <c r="H122" s="76">
        <f t="shared" si="3"/>
        <v>0.6590233986671378</v>
      </c>
      <c r="I122" s="77"/>
      <c r="J122" s="67"/>
      <c r="K122" s="67"/>
      <c r="L122" s="78"/>
      <c r="M122" s="69">
        <v>31</v>
      </c>
      <c r="N122" s="67">
        <v>0.435483884426855</v>
      </c>
      <c r="O122" s="67">
        <v>0.286994069579753</v>
      </c>
      <c r="P122" s="67">
        <f t="shared" si="5"/>
        <v>0.6590233986671378</v>
      </c>
    </row>
    <row r="123" spans="2:16" ht="12.75">
      <c r="B123" s="124"/>
      <c r="C123" s="18">
        <v>24</v>
      </c>
      <c r="D123" s="19" t="s">
        <v>108</v>
      </c>
      <c r="E123" s="66">
        <v>186</v>
      </c>
      <c r="F123" s="67">
        <v>1.53763441837603</v>
      </c>
      <c r="G123" s="67">
        <v>1.13898143942051</v>
      </c>
      <c r="H123" s="76">
        <f t="shared" si="3"/>
        <v>0.7407361761734258</v>
      </c>
      <c r="I123" s="77">
        <v>258</v>
      </c>
      <c r="J123" s="67">
        <v>3.46821705869926</v>
      </c>
      <c r="K123" s="67">
        <v>0.334520868300463</v>
      </c>
      <c r="L123" s="78">
        <f t="shared" si="4"/>
        <v>0.09645326767002399</v>
      </c>
      <c r="M123" s="69">
        <v>444</v>
      </c>
      <c r="N123" s="67">
        <v>2.65945946613142</v>
      </c>
      <c r="O123" s="67">
        <v>1.2312616026637</v>
      </c>
      <c r="P123" s="67">
        <f t="shared" si="5"/>
        <v>0.4629743819539214</v>
      </c>
    </row>
    <row r="124" spans="2:16" ht="12.75">
      <c r="B124" s="124"/>
      <c r="C124" s="18">
        <v>25</v>
      </c>
      <c r="D124" s="19" t="s">
        <v>109</v>
      </c>
      <c r="E124" s="66">
        <v>71</v>
      </c>
      <c r="F124" s="67">
        <v>0.898591553556248</v>
      </c>
      <c r="G124" s="67">
        <v>1.19457021532841</v>
      </c>
      <c r="H124" s="76">
        <f t="shared" si="3"/>
        <v>1.329380640849341</v>
      </c>
      <c r="I124" s="77">
        <v>153</v>
      </c>
      <c r="J124" s="67">
        <v>3.68627450045417</v>
      </c>
      <c r="K124" s="67">
        <v>0.46141356690247</v>
      </c>
      <c r="L124" s="78">
        <f t="shared" si="4"/>
        <v>0.12517070197719166</v>
      </c>
      <c r="M124" s="69">
        <v>224</v>
      </c>
      <c r="N124" s="67">
        <v>2.80267856639278</v>
      </c>
      <c r="O124" s="67">
        <v>1.51097389438867</v>
      </c>
      <c r="P124" s="67">
        <f t="shared" si="5"/>
        <v>0.5391177969913925</v>
      </c>
    </row>
    <row r="125" spans="2:16" ht="12.75">
      <c r="B125" s="126" t="s">
        <v>14</v>
      </c>
      <c r="C125" s="126"/>
      <c r="D125" s="126"/>
      <c r="E125" s="71">
        <f>SUM(E70:E124)</f>
        <v>3793</v>
      </c>
      <c r="F125" s="72">
        <v>1.10097496924586</v>
      </c>
      <c r="G125" s="72">
        <v>1.18137300591104</v>
      </c>
      <c r="H125" s="79">
        <f t="shared" si="3"/>
        <v>1.073024400109887</v>
      </c>
      <c r="I125" s="80">
        <f>SUM(I70:I124)</f>
        <v>10491</v>
      </c>
      <c r="J125" s="72">
        <v>3.75580020437658</v>
      </c>
      <c r="K125" s="72">
        <v>0.426596096949516</v>
      </c>
      <c r="L125" s="79">
        <f t="shared" si="4"/>
        <v>0.11358327752695943</v>
      </c>
      <c r="M125" s="74">
        <f>SUM(M70:M124)</f>
        <v>14284</v>
      </c>
      <c r="N125" s="72">
        <v>3.05055998546848</v>
      </c>
      <c r="O125" s="72">
        <v>1.37088763169875</v>
      </c>
      <c r="P125" s="72">
        <f t="shared" si="5"/>
        <v>0.44938884605746254</v>
      </c>
    </row>
    <row r="126" ht="12.75"/>
    <row r="127" ht="12.75">
      <c r="B127" s="36" t="s">
        <v>110</v>
      </c>
    </row>
    <row r="128" ht="12.75"/>
    <row r="129" ht="12.75"/>
    <row r="130" ht="12.75"/>
    <row r="131" ht="12.75"/>
    <row r="132" ht="12.75"/>
    <row r="133" ht="12.75"/>
    <row r="134" ht="12.75"/>
    <row r="135" ht="12.75"/>
  </sheetData>
  <sheetProtection password="CD78" sheet="1" objects="1" scenarios="1"/>
  <mergeCells count="32">
    <mergeCell ref="B103:B107"/>
    <mergeCell ref="B108:B124"/>
    <mergeCell ref="B125:D125"/>
    <mergeCell ref="B70:B76"/>
    <mergeCell ref="B77:B79"/>
    <mergeCell ref="B81:B91"/>
    <mergeCell ref="B92:B97"/>
    <mergeCell ref="B98:B100"/>
    <mergeCell ref="B101:B102"/>
    <mergeCell ref="B39:B43"/>
    <mergeCell ref="B44:B60"/>
    <mergeCell ref="B61:D61"/>
    <mergeCell ref="B66:P66"/>
    <mergeCell ref="B68:B69"/>
    <mergeCell ref="C68:C69"/>
    <mergeCell ref="D68:D69"/>
    <mergeCell ref="E68:H68"/>
    <mergeCell ref="I68:L68"/>
    <mergeCell ref="M68:P68"/>
    <mergeCell ref="B37:B38"/>
    <mergeCell ref="B2:P2"/>
    <mergeCell ref="B4:B5"/>
    <mergeCell ref="C4:C5"/>
    <mergeCell ref="D4:D5"/>
    <mergeCell ref="E4:H4"/>
    <mergeCell ref="I4:L4"/>
    <mergeCell ref="M4:P4"/>
    <mergeCell ref="B6:B12"/>
    <mergeCell ref="B13:B15"/>
    <mergeCell ref="B17:B27"/>
    <mergeCell ref="B28:B33"/>
    <mergeCell ref="B34:B36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47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15" customWidth="1"/>
    <col min="2" max="2" width="23.7109375" style="15" customWidth="1"/>
    <col min="3" max="3" width="3.8515625" style="15" hidden="1" customWidth="1"/>
    <col min="4" max="4" width="67.28125" style="15" bestFit="1" customWidth="1"/>
    <col min="5" max="5" width="10.57421875" style="15" bestFit="1" customWidth="1"/>
    <col min="6" max="6" width="9.421875" style="15" bestFit="1" customWidth="1"/>
    <col min="7" max="7" width="6.7109375" style="15" customWidth="1"/>
    <col min="8" max="8" width="10.57421875" style="15" bestFit="1" customWidth="1"/>
    <col min="9" max="9" width="9.421875" style="15" bestFit="1" customWidth="1"/>
    <col min="10" max="10" width="6.7109375" style="15" customWidth="1"/>
    <col min="11" max="11" width="5.57421875" style="15" customWidth="1"/>
    <col min="12" max="12" width="0" style="15" hidden="1" customWidth="1"/>
    <col min="13" max="16384" width="11.421875" style="15" hidden="1" customWidth="1"/>
  </cols>
  <sheetData>
    <row r="1" ht="12.75"/>
    <row r="2" spans="2:10" s="45" customFormat="1" ht="15.75">
      <c r="B2" s="135" t="s">
        <v>112</v>
      </c>
      <c r="C2" s="135"/>
      <c r="D2" s="135"/>
      <c r="E2" s="135"/>
      <c r="F2" s="135"/>
      <c r="G2" s="135"/>
      <c r="H2" s="135"/>
      <c r="I2" s="135"/>
      <c r="J2" s="135"/>
    </row>
    <row r="3" ht="12.75"/>
    <row r="4" spans="2:10" ht="12.75">
      <c r="B4" s="126" t="s">
        <v>21</v>
      </c>
      <c r="C4" s="136" t="s">
        <v>22</v>
      </c>
      <c r="D4" s="126" t="s">
        <v>23</v>
      </c>
      <c r="E4" s="126" t="s">
        <v>116</v>
      </c>
      <c r="F4" s="126"/>
      <c r="G4" s="126"/>
      <c r="H4" s="126" t="s">
        <v>117</v>
      </c>
      <c r="I4" s="126"/>
      <c r="J4" s="126"/>
    </row>
    <row r="5" spans="2:10" ht="12.75">
      <c r="B5" s="126"/>
      <c r="C5" s="137"/>
      <c r="D5" s="126"/>
      <c r="E5" s="47" t="s">
        <v>118</v>
      </c>
      <c r="F5" s="47" t="s">
        <v>119</v>
      </c>
      <c r="G5" s="53" t="s">
        <v>14</v>
      </c>
      <c r="H5" s="47" t="s">
        <v>118</v>
      </c>
      <c r="I5" s="47" t="s">
        <v>119</v>
      </c>
      <c r="J5" s="53" t="s">
        <v>14</v>
      </c>
    </row>
    <row r="6" spans="2:12" ht="12.75">
      <c r="B6" s="124" t="s">
        <v>31</v>
      </c>
      <c r="C6" s="16">
        <v>2</v>
      </c>
      <c r="D6" s="17" t="s">
        <v>120</v>
      </c>
      <c r="E6" s="28">
        <v>2</v>
      </c>
      <c r="F6" s="28">
        <v>0</v>
      </c>
      <c r="G6" s="29">
        <f aca="true" t="shared" si="0" ref="G6:G42">SUM(E6:F6)</f>
        <v>2</v>
      </c>
      <c r="H6" s="28">
        <v>2</v>
      </c>
      <c r="I6" s="28">
        <v>0</v>
      </c>
      <c r="J6" s="29">
        <f aca="true" t="shared" si="1" ref="J6:J42">SUM(H6:I6)</f>
        <v>2</v>
      </c>
      <c r="L6" s="54"/>
    </row>
    <row r="7" spans="2:12" ht="12.75">
      <c r="B7" s="124"/>
      <c r="C7" s="18">
        <v>4</v>
      </c>
      <c r="D7" s="19" t="s">
        <v>33</v>
      </c>
      <c r="E7" s="28">
        <v>22</v>
      </c>
      <c r="F7" s="28">
        <v>14</v>
      </c>
      <c r="G7" s="29">
        <f t="shared" si="0"/>
        <v>36</v>
      </c>
      <c r="H7" s="28">
        <v>10</v>
      </c>
      <c r="I7" s="28">
        <v>17</v>
      </c>
      <c r="J7" s="29">
        <f t="shared" si="1"/>
        <v>27</v>
      </c>
      <c r="L7" s="54"/>
    </row>
    <row r="8" spans="2:12" ht="12.75">
      <c r="B8" s="124"/>
      <c r="C8" s="16">
        <v>3</v>
      </c>
      <c r="D8" s="17" t="s">
        <v>121</v>
      </c>
      <c r="E8" s="28">
        <v>3</v>
      </c>
      <c r="F8" s="28">
        <v>1</v>
      </c>
      <c r="G8" s="29">
        <f t="shared" si="0"/>
        <v>4</v>
      </c>
      <c r="H8" s="28">
        <v>4</v>
      </c>
      <c r="I8" s="28">
        <v>1</v>
      </c>
      <c r="J8" s="29">
        <f t="shared" si="1"/>
        <v>5</v>
      </c>
      <c r="L8" s="54"/>
    </row>
    <row r="9" spans="2:12" ht="12.75">
      <c r="B9" s="124"/>
      <c r="C9" s="18">
        <v>66</v>
      </c>
      <c r="D9" s="19" t="s">
        <v>35</v>
      </c>
      <c r="E9" s="28">
        <v>8</v>
      </c>
      <c r="F9" s="28">
        <v>7</v>
      </c>
      <c r="G9" s="29">
        <f t="shared" si="0"/>
        <v>15</v>
      </c>
      <c r="H9" s="28">
        <v>16</v>
      </c>
      <c r="I9" s="28">
        <v>7</v>
      </c>
      <c r="J9" s="29">
        <f t="shared" si="1"/>
        <v>23</v>
      </c>
      <c r="L9" s="54"/>
    </row>
    <row r="10" spans="2:12" ht="12.75">
      <c r="B10" s="124"/>
      <c r="C10" s="18">
        <v>68</v>
      </c>
      <c r="D10" s="19" t="s">
        <v>36</v>
      </c>
      <c r="E10" s="28">
        <v>27</v>
      </c>
      <c r="F10" s="28">
        <v>35</v>
      </c>
      <c r="G10" s="29">
        <f t="shared" si="0"/>
        <v>62</v>
      </c>
      <c r="H10" s="28">
        <v>24</v>
      </c>
      <c r="I10" s="28">
        <v>32</v>
      </c>
      <c r="J10" s="29">
        <f t="shared" si="1"/>
        <v>56</v>
      </c>
      <c r="L10" s="54"/>
    </row>
    <row r="11" spans="2:12" ht="12.75">
      <c r="B11" s="124"/>
      <c r="C11" s="18">
        <v>1</v>
      </c>
      <c r="D11" s="19" t="s">
        <v>37</v>
      </c>
      <c r="E11" s="28">
        <v>27</v>
      </c>
      <c r="F11" s="28">
        <v>14</v>
      </c>
      <c r="G11" s="29">
        <f t="shared" si="0"/>
        <v>41</v>
      </c>
      <c r="H11" s="28">
        <v>35</v>
      </c>
      <c r="I11" s="28">
        <v>5</v>
      </c>
      <c r="J11" s="29">
        <f t="shared" si="1"/>
        <v>40</v>
      </c>
      <c r="L11" s="54"/>
    </row>
    <row r="12" spans="2:12" ht="12.75">
      <c r="B12" s="124" t="s">
        <v>40</v>
      </c>
      <c r="C12" s="18">
        <v>27</v>
      </c>
      <c r="D12" s="19" t="s">
        <v>41</v>
      </c>
      <c r="E12" s="28">
        <v>31</v>
      </c>
      <c r="F12" s="28">
        <v>34</v>
      </c>
      <c r="G12" s="29">
        <f t="shared" si="0"/>
        <v>65</v>
      </c>
      <c r="H12" s="28">
        <v>39</v>
      </c>
      <c r="I12" s="28">
        <v>39</v>
      </c>
      <c r="J12" s="29">
        <f t="shared" si="1"/>
        <v>78</v>
      </c>
      <c r="L12" s="54"/>
    </row>
    <row r="13" spans="2:12" ht="12.75">
      <c r="B13" s="124"/>
      <c r="C13" s="18" t="s">
        <v>42</v>
      </c>
      <c r="D13" s="19" t="s">
        <v>43</v>
      </c>
      <c r="E13" s="28">
        <v>0</v>
      </c>
      <c r="F13" s="28">
        <v>2</v>
      </c>
      <c r="G13" s="29">
        <f t="shared" si="0"/>
        <v>2</v>
      </c>
      <c r="H13" s="28">
        <v>6</v>
      </c>
      <c r="I13" s="28">
        <v>5</v>
      </c>
      <c r="J13" s="29">
        <f t="shared" si="1"/>
        <v>11</v>
      </c>
      <c r="L13" s="54"/>
    </row>
    <row r="14" spans="2:12" ht="12.75">
      <c r="B14" s="46" t="s">
        <v>46</v>
      </c>
      <c r="C14" s="18">
        <v>7</v>
      </c>
      <c r="D14" s="19" t="s">
        <v>47</v>
      </c>
      <c r="E14" s="28">
        <v>8</v>
      </c>
      <c r="F14" s="28">
        <v>10</v>
      </c>
      <c r="G14" s="29">
        <f t="shared" si="0"/>
        <v>18</v>
      </c>
      <c r="H14" s="28">
        <v>17</v>
      </c>
      <c r="I14" s="28">
        <v>13</v>
      </c>
      <c r="J14" s="29">
        <f t="shared" si="1"/>
        <v>30</v>
      </c>
      <c r="L14" s="54"/>
    </row>
    <row r="15" spans="2:12" ht="12.75">
      <c r="B15" s="124" t="s">
        <v>48</v>
      </c>
      <c r="C15" s="18">
        <v>6</v>
      </c>
      <c r="D15" s="19" t="s">
        <v>49</v>
      </c>
      <c r="E15" s="28">
        <v>24</v>
      </c>
      <c r="F15" s="28">
        <v>16</v>
      </c>
      <c r="G15" s="29">
        <f t="shared" si="0"/>
        <v>40</v>
      </c>
      <c r="H15" s="28">
        <v>15</v>
      </c>
      <c r="I15" s="28">
        <v>24</v>
      </c>
      <c r="J15" s="29">
        <f t="shared" si="1"/>
        <v>39</v>
      </c>
      <c r="L15" s="54"/>
    </row>
    <row r="16" spans="2:12" ht="12.75">
      <c r="B16" s="124"/>
      <c r="C16" s="16">
        <v>10</v>
      </c>
      <c r="D16" s="17" t="s">
        <v>122</v>
      </c>
      <c r="E16" s="28">
        <v>1</v>
      </c>
      <c r="F16" s="28">
        <v>2</v>
      </c>
      <c r="G16" s="29">
        <f t="shared" si="0"/>
        <v>3</v>
      </c>
      <c r="H16" s="28">
        <v>2</v>
      </c>
      <c r="I16" s="28">
        <v>0</v>
      </c>
      <c r="J16" s="29">
        <f t="shared" si="1"/>
        <v>2</v>
      </c>
      <c r="L16" s="54"/>
    </row>
    <row r="17" spans="2:12" ht="12.75">
      <c r="B17" s="124"/>
      <c r="C17" s="18">
        <v>9</v>
      </c>
      <c r="D17" s="19" t="s">
        <v>53</v>
      </c>
      <c r="E17" s="28">
        <v>24</v>
      </c>
      <c r="F17" s="28">
        <v>27</v>
      </c>
      <c r="G17" s="29">
        <f t="shared" si="0"/>
        <v>51</v>
      </c>
      <c r="H17" s="28">
        <v>26</v>
      </c>
      <c r="I17" s="28">
        <v>28</v>
      </c>
      <c r="J17" s="29">
        <f t="shared" si="1"/>
        <v>54</v>
      </c>
      <c r="L17" s="54"/>
    </row>
    <row r="18" spans="2:12" ht="12.75">
      <c r="B18" s="124"/>
      <c r="C18" s="18">
        <v>21</v>
      </c>
      <c r="D18" s="19" t="s">
        <v>54</v>
      </c>
      <c r="E18" s="28">
        <v>17</v>
      </c>
      <c r="F18" s="28">
        <v>29</v>
      </c>
      <c r="G18" s="29">
        <f t="shared" si="0"/>
        <v>46</v>
      </c>
      <c r="H18" s="28">
        <v>23</v>
      </c>
      <c r="I18" s="28">
        <v>42</v>
      </c>
      <c r="J18" s="29">
        <f t="shared" si="1"/>
        <v>65</v>
      </c>
      <c r="L18" s="54"/>
    </row>
    <row r="19" spans="2:12" ht="12.75">
      <c r="B19" s="124"/>
      <c r="C19" s="18">
        <v>33</v>
      </c>
      <c r="D19" s="19" t="s">
        <v>59</v>
      </c>
      <c r="E19" s="28">
        <v>7</v>
      </c>
      <c r="F19" s="28">
        <v>74</v>
      </c>
      <c r="G19" s="29">
        <f t="shared" si="0"/>
        <v>81</v>
      </c>
      <c r="H19" s="28">
        <v>4</v>
      </c>
      <c r="I19" s="28">
        <v>59</v>
      </c>
      <c r="J19" s="29">
        <f t="shared" si="1"/>
        <v>63</v>
      </c>
      <c r="L19" s="54"/>
    </row>
    <row r="20" spans="2:12" ht="12.75">
      <c r="B20" s="124" t="s">
        <v>65</v>
      </c>
      <c r="C20" s="18">
        <v>32</v>
      </c>
      <c r="D20" s="19" t="s">
        <v>66</v>
      </c>
      <c r="E20" s="28">
        <v>68</v>
      </c>
      <c r="F20" s="28">
        <v>37</v>
      </c>
      <c r="G20" s="29">
        <f t="shared" si="0"/>
        <v>105</v>
      </c>
      <c r="H20" s="28">
        <v>48</v>
      </c>
      <c r="I20" s="28">
        <v>22</v>
      </c>
      <c r="J20" s="29">
        <f t="shared" si="1"/>
        <v>70</v>
      </c>
      <c r="L20" s="54"/>
    </row>
    <row r="21" spans="2:12" ht="12.75">
      <c r="B21" s="124"/>
      <c r="C21" s="18">
        <v>31</v>
      </c>
      <c r="D21" s="19" t="s">
        <v>70</v>
      </c>
      <c r="E21" s="28">
        <v>17</v>
      </c>
      <c r="F21" s="28">
        <v>10</v>
      </c>
      <c r="G21" s="29">
        <f t="shared" si="0"/>
        <v>27</v>
      </c>
      <c r="H21" s="28">
        <v>10</v>
      </c>
      <c r="I21" s="28">
        <v>9</v>
      </c>
      <c r="J21" s="29">
        <f t="shared" si="1"/>
        <v>19</v>
      </c>
      <c r="L21" s="54"/>
    </row>
    <row r="22" spans="2:12" ht="12.75">
      <c r="B22" s="124"/>
      <c r="C22" s="18">
        <v>92</v>
      </c>
      <c r="D22" s="19" t="s">
        <v>71</v>
      </c>
      <c r="E22" s="28">
        <v>10</v>
      </c>
      <c r="F22" s="28">
        <v>7</v>
      </c>
      <c r="G22" s="29">
        <f t="shared" si="0"/>
        <v>17</v>
      </c>
      <c r="H22" s="28">
        <v>9</v>
      </c>
      <c r="I22" s="28">
        <v>5</v>
      </c>
      <c r="J22" s="29">
        <f t="shared" si="1"/>
        <v>14</v>
      </c>
      <c r="L22" s="54"/>
    </row>
    <row r="23" spans="2:12" ht="12.75">
      <c r="B23" s="124"/>
      <c r="C23" s="18">
        <v>99</v>
      </c>
      <c r="D23" s="19" t="s">
        <v>72</v>
      </c>
      <c r="E23" s="28">
        <v>4</v>
      </c>
      <c r="F23" s="28">
        <v>8</v>
      </c>
      <c r="G23" s="29">
        <f t="shared" si="0"/>
        <v>12</v>
      </c>
      <c r="H23" s="28">
        <v>4</v>
      </c>
      <c r="I23" s="28">
        <v>3</v>
      </c>
      <c r="J23" s="29">
        <f t="shared" si="1"/>
        <v>7</v>
      </c>
      <c r="L23" s="54"/>
    </row>
    <row r="24" spans="2:12" ht="12.75">
      <c r="B24" s="124" t="s">
        <v>73</v>
      </c>
      <c r="C24" s="18">
        <v>13</v>
      </c>
      <c r="D24" s="19" t="s">
        <v>73</v>
      </c>
      <c r="E24" s="28">
        <v>50</v>
      </c>
      <c r="F24" s="28">
        <v>9</v>
      </c>
      <c r="G24" s="29">
        <f t="shared" si="0"/>
        <v>59</v>
      </c>
      <c r="H24" s="28">
        <v>39</v>
      </c>
      <c r="I24" s="28">
        <v>22</v>
      </c>
      <c r="J24" s="29">
        <f t="shared" si="1"/>
        <v>61</v>
      </c>
      <c r="L24" s="54"/>
    </row>
    <row r="25" spans="2:12" ht="12.75">
      <c r="B25" s="124"/>
      <c r="C25" s="18">
        <v>38</v>
      </c>
      <c r="D25" s="19" t="s">
        <v>76</v>
      </c>
      <c r="E25" s="28">
        <v>54</v>
      </c>
      <c r="F25" s="28">
        <v>42</v>
      </c>
      <c r="G25" s="29">
        <f t="shared" si="0"/>
        <v>96</v>
      </c>
      <c r="H25" s="28">
        <v>47</v>
      </c>
      <c r="I25" s="28">
        <v>39</v>
      </c>
      <c r="J25" s="29">
        <f t="shared" si="1"/>
        <v>86</v>
      </c>
      <c r="L25" s="54"/>
    </row>
    <row r="26" spans="2:12" ht="12.75">
      <c r="B26" s="124" t="s">
        <v>77</v>
      </c>
      <c r="C26" s="18">
        <v>14</v>
      </c>
      <c r="D26" s="19" t="s">
        <v>77</v>
      </c>
      <c r="E26" s="28">
        <v>47</v>
      </c>
      <c r="F26" s="28">
        <v>3</v>
      </c>
      <c r="G26" s="29">
        <f t="shared" si="0"/>
        <v>50</v>
      </c>
      <c r="H26" s="28">
        <v>46</v>
      </c>
      <c r="I26" s="28">
        <v>6</v>
      </c>
      <c r="J26" s="29">
        <f t="shared" si="1"/>
        <v>52</v>
      </c>
      <c r="L26" s="54"/>
    </row>
    <row r="27" spans="2:12" ht="12.75">
      <c r="B27" s="124"/>
      <c r="C27" s="18">
        <v>39</v>
      </c>
      <c r="D27" s="19" t="s">
        <v>78</v>
      </c>
      <c r="E27" s="28">
        <v>4</v>
      </c>
      <c r="F27" s="28">
        <v>0</v>
      </c>
      <c r="G27" s="29">
        <f t="shared" si="0"/>
        <v>4</v>
      </c>
      <c r="H27" s="28">
        <v>7</v>
      </c>
      <c r="I27" s="28">
        <v>0</v>
      </c>
      <c r="J27" s="29">
        <f t="shared" si="1"/>
        <v>7</v>
      </c>
      <c r="L27" s="54"/>
    </row>
    <row r="28" spans="2:12" ht="12.75">
      <c r="B28" s="124" t="s">
        <v>79</v>
      </c>
      <c r="C28" s="18">
        <v>28</v>
      </c>
      <c r="D28" s="19" t="s">
        <v>80</v>
      </c>
      <c r="E28" s="28">
        <v>51</v>
      </c>
      <c r="F28" s="28">
        <v>9</v>
      </c>
      <c r="G28" s="29">
        <f t="shared" si="0"/>
        <v>60</v>
      </c>
      <c r="H28" s="28">
        <v>61</v>
      </c>
      <c r="I28" s="28">
        <v>10</v>
      </c>
      <c r="J28" s="29">
        <f t="shared" si="1"/>
        <v>71</v>
      </c>
      <c r="L28" s="54"/>
    </row>
    <row r="29" spans="2:12" ht="12.75">
      <c r="B29" s="124"/>
      <c r="C29" s="18">
        <v>37</v>
      </c>
      <c r="D29" s="19" t="s">
        <v>81</v>
      </c>
      <c r="E29" s="28">
        <v>48</v>
      </c>
      <c r="F29" s="28">
        <v>10</v>
      </c>
      <c r="G29" s="29">
        <f t="shared" si="0"/>
        <v>58</v>
      </c>
      <c r="H29" s="28">
        <v>55</v>
      </c>
      <c r="I29" s="28">
        <v>10</v>
      </c>
      <c r="J29" s="29">
        <f t="shared" si="1"/>
        <v>65</v>
      </c>
      <c r="L29" s="54"/>
    </row>
    <row r="30" spans="2:12" ht="12.75">
      <c r="B30" s="124"/>
      <c r="C30" s="18">
        <v>12</v>
      </c>
      <c r="D30" s="19" t="s">
        <v>82</v>
      </c>
      <c r="E30" s="28">
        <v>53</v>
      </c>
      <c r="F30" s="28">
        <v>10</v>
      </c>
      <c r="G30" s="29">
        <f t="shared" si="0"/>
        <v>63</v>
      </c>
      <c r="H30" s="28">
        <v>47</v>
      </c>
      <c r="I30" s="28">
        <v>4</v>
      </c>
      <c r="J30" s="29">
        <f t="shared" si="1"/>
        <v>51</v>
      </c>
      <c r="L30" s="54"/>
    </row>
    <row r="31" spans="2:12" ht="12.75">
      <c r="B31" s="124"/>
      <c r="C31" s="18">
        <v>36</v>
      </c>
      <c r="D31" s="19" t="s">
        <v>83</v>
      </c>
      <c r="E31" s="28">
        <v>55</v>
      </c>
      <c r="F31" s="28">
        <v>6</v>
      </c>
      <c r="G31" s="29">
        <f t="shared" si="0"/>
        <v>61</v>
      </c>
      <c r="H31" s="28">
        <v>47</v>
      </c>
      <c r="I31" s="28">
        <v>6</v>
      </c>
      <c r="J31" s="29">
        <f t="shared" si="1"/>
        <v>53</v>
      </c>
      <c r="L31" s="54"/>
    </row>
    <row r="32" spans="2:12" ht="12.75">
      <c r="B32" s="124"/>
      <c r="C32" s="18">
        <v>34</v>
      </c>
      <c r="D32" s="19" t="s">
        <v>84</v>
      </c>
      <c r="E32" s="28">
        <v>12</v>
      </c>
      <c r="F32" s="28">
        <v>4</v>
      </c>
      <c r="G32" s="29">
        <f t="shared" si="0"/>
        <v>16</v>
      </c>
      <c r="H32" s="28">
        <v>22</v>
      </c>
      <c r="I32" s="28">
        <v>13</v>
      </c>
      <c r="J32" s="29">
        <f t="shared" si="1"/>
        <v>35</v>
      </c>
      <c r="L32" s="54"/>
    </row>
    <row r="33" spans="2:12" ht="12.75">
      <c r="B33" s="124" t="s">
        <v>85</v>
      </c>
      <c r="C33" s="18">
        <v>53</v>
      </c>
      <c r="D33" s="19" t="s">
        <v>86</v>
      </c>
      <c r="E33" s="28">
        <v>12</v>
      </c>
      <c r="F33" s="28">
        <v>11</v>
      </c>
      <c r="G33" s="29">
        <f t="shared" si="0"/>
        <v>23</v>
      </c>
      <c r="H33" s="28">
        <v>6</v>
      </c>
      <c r="I33" s="28">
        <v>4</v>
      </c>
      <c r="J33" s="29">
        <f t="shared" si="1"/>
        <v>10</v>
      </c>
      <c r="L33" s="54"/>
    </row>
    <row r="34" spans="2:12" ht="12.75">
      <c r="B34" s="124"/>
      <c r="C34" s="18">
        <v>89</v>
      </c>
      <c r="D34" s="19" t="s">
        <v>87</v>
      </c>
      <c r="E34" s="28"/>
      <c r="F34" s="28"/>
      <c r="G34" s="29">
        <f t="shared" si="0"/>
        <v>0</v>
      </c>
      <c r="H34" s="28">
        <v>16</v>
      </c>
      <c r="I34" s="28">
        <v>0</v>
      </c>
      <c r="J34" s="29">
        <f t="shared" si="1"/>
        <v>16</v>
      </c>
      <c r="L34" s="54"/>
    </row>
    <row r="35" spans="2:12" ht="12.75">
      <c r="B35" s="124"/>
      <c r="C35" s="18">
        <v>16</v>
      </c>
      <c r="D35" s="19" t="s">
        <v>90</v>
      </c>
      <c r="E35" s="28">
        <v>15</v>
      </c>
      <c r="F35" s="28">
        <v>26</v>
      </c>
      <c r="G35" s="29">
        <f t="shared" si="0"/>
        <v>41</v>
      </c>
      <c r="H35" s="28">
        <v>12</v>
      </c>
      <c r="I35" s="28">
        <v>12</v>
      </c>
      <c r="J35" s="29">
        <f t="shared" si="1"/>
        <v>24</v>
      </c>
      <c r="L35" s="54"/>
    </row>
    <row r="36" spans="2:12" ht="12.75">
      <c r="B36" s="124"/>
      <c r="C36" s="18">
        <v>65</v>
      </c>
      <c r="D36" s="19" t="s">
        <v>91</v>
      </c>
      <c r="E36" s="28">
        <v>1</v>
      </c>
      <c r="F36" s="28">
        <v>0</v>
      </c>
      <c r="G36" s="29">
        <f t="shared" si="0"/>
        <v>1</v>
      </c>
      <c r="H36" s="28"/>
      <c r="I36" s="28"/>
      <c r="J36" s="29">
        <f t="shared" si="1"/>
        <v>0</v>
      </c>
      <c r="L36" s="54"/>
    </row>
    <row r="37" spans="2:12" ht="12.75">
      <c r="B37" s="124"/>
      <c r="C37" s="18">
        <v>86</v>
      </c>
      <c r="D37" s="19" t="s">
        <v>92</v>
      </c>
      <c r="E37" s="28">
        <v>34</v>
      </c>
      <c r="F37" s="28">
        <v>2</v>
      </c>
      <c r="G37" s="29">
        <f t="shared" si="0"/>
        <v>36</v>
      </c>
      <c r="H37" s="28">
        <v>30</v>
      </c>
      <c r="I37" s="28">
        <v>2</v>
      </c>
      <c r="J37" s="29">
        <f t="shared" si="1"/>
        <v>32</v>
      </c>
      <c r="L37" s="54"/>
    </row>
    <row r="38" spans="2:12" ht="12.75">
      <c r="B38" s="124"/>
      <c r="C38" s="18">
        <v>22</v>
      </c>
      <c r="D38" s="19" t="s">
        <v>97</v>
      </c>
      <c r="E38" s="28">
        <v>53</v>
      </c>
      <c r="F38" s="28">
        <v>9</v>
      </c>
      <c r="G38" s="29">
        <f t="shared" si="0"/>
        <v>62</v>
      </c>
      <c r="H38" s="28">
        <v>44</v>
      </c>
      <c r="I38" s="28">
        <v>11</v>
      </c>
      <c r="J38" s="29">
        <f t="shared" si="1"/>
        <v>55</v>
      </c>
      <c r="L38" s="54"/>
    </row>
    <row r="39" spans="2:12" ht="12.75">
      <c r="B39" s="124"/>
      <c r="C39" s="18">
        <v>87</v>
      </c>
      <c r="D39" s="19" t="s">
        <v>98</v>
      </c>
      <c r="E39" s="28">
        <v>3</v>
      </c>
      <c r="F39" s="28">
        <v>0</v>
      </c>
      <c r="G39" s="29">
        <f t="shared" si="0"/>
        <v>3</v>
      </c>
      <c r="H39" s="28">
        <v>7</v>
      </c>
      <c r="I39" s="28">
        <v>1</v>
      </c>
      <c r="J39" s="29">
        <f t="shared" si="1"/>
        <v>8</v>
      </c>
      <c r="L39" s="54"/>
    </row>
    <row r="40" spans="2:12" ht="12.75">
      <c r="B40" s="124"/>
      <c r="C40" s="18">
        <v>23</v>
      </c>
      <c r="D40" s="19" t="s">
        <v>99</v>
      </c>
      <c r="E40" s="28">
        <v>27</v>
      </c>
      <c r="F40" s="28">
        <v>29</v>
      </c>
      <c r="G40" s="29">
        <f t="shared" si="0"/>
        <v>56</v>
      </c>
      <c r="H40" s="28">
        <v>35</v>
      </c>
      <c r="I40" s="28">
        <v>32</v>
      </c>
      <c r="J40" s="29">
        <f t="shared" si="1"/>
        <v>67</v>
      </c>
      <c r="L40" s="54"/>
    </row>
    <row r="41" spans="2:12" ht="12.75">
      <c r="B41" s="124"/>
      <c r="C41" s="18">
        <v>24</v>
      </c>
      <c r="D41" s="19" t="s">
        <v>108</v>
      </c>
      <c r="E41" s="28">
        <v>67</v>
      </c>
      <c r="F41" s="28">
        <v>9</v>
      </c>
      <c r="G41" s="29">
        <f t="shared" si="0"/>
        <v>76</v>
      </c>
      <c r="H41" s="28">
        <v>61</v>
      </c>
      <c r="I41" s="28">
        <v>4</v>
      </c>
      <c r="J41" s="29">
        <f t="shared" si="1"/>
        <v>65</v>
      </c>
      <c r="L41" s="54"/>
    </row>
    <row r="42" spans="2:12" ht="12.75">
      <c r="B42" s="124"/>
      <c r="C42" s="18">
        <v>25</v>
      </c>
      <c r="D42" s="19" t="s">
        <v>109</v>
      </c>
      <c r="E42" s="28">
        <v>12</v>
      </c>
      <c r="F42" s="28">
        <v>13</v>
      </c>
      <c r="G42" s="29">
        <f t="shared" si="0"/>
        <v>25</v>
      </c>
      <c r="H42" s="28">
        <v>24</v>
      </c>
      <c r="I42" s="28">
        <v>25</v>
      </c>
      <c r="J42" s="29">
        <f t="shared" si="1"/>
        <v>49</v>
      </c>
      <c r="L42" s="54"/>
    </row>
    <row r="43" spans="2:10" ht="12.75">
      <c r="B43" s="126" t="s">
        <v>14</v>
      </c>
      <c r="C43" s="126"/>
      <c r="D43" s="126"/>
      <c r="E43" s="55">
        <f>SUM(E6:E42)</f>
        <v>898</v>
      </c>
      <c r="F43" s="55">
        <f>SUM(F6:F42)</f>
        <v>519</v>
      </c>
      <c r="G43" s="55">
        <f>SUM(G6:G42)</f>
        <v>1417</v>
      </c>
      <c r="H43" s="55">
        <f>SUM(H6:H42)</f>
        <v>900</v>
      </c>
      <c r="I43" s="55">
        <f>SUM(I6:I42)</f>
        <v>512</v>
      </c>
      <c r="J43" s="55">
        <f>SUM(J6:J42)</f>
        <v>1412</v>
      </c>
    </row>
    <row r="44" ht="12.75"/>
    <row r="45" ht="12.75">
      <c r="B45" s="15" t="s">
        <v>161</v>
      </c>
    </row>
    <row r="46" ht="12.75"/>
    <row r="47" spans="2:10" ht="12.75">
      <c r="B47" s="138" t="s">
        <v>124</v>
      </c>
      <c r="C47" s="138"/>
      <c r="D47" s="138"/>
      <c r="E47" s="138"/>
      <c r="F47" s="138"/>
      <c r="G47" s="138"/>
      <c r="H47" s="138"/>
      <c r="I47" s="138"/>
      <c r="J47" s="138"/>
    </row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sheetProtection password="CD78" sheet="1" objects="1" scenarios="1"/>
  <mergeCells count="16">
    <mergeCell ref="B47:J47"/>
    <mergeCell ref="B28:B32"/>
    <mergeCell ref="B33:B42"/>
    <mergeCell ref="B43:D43"/>
    <mergeCell ref="B6:B11"/>
    <mergeCell ref="B12:B13"/>
    <mergeCell ref="B15:B19"/>
    <mergeCell ref="B20:B23"/>
    <mergeCell ref="B24:B25"/>
    <mergeCell ref="B26:B27"/>
    <mergeCell ref="B2:J2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S56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0" customWidth="1"/>
    <col min="2" max="2" width="24.421875" style="0" customWidth="1"/>
    <col min="3" max="3" width="3.8515625" style="0" hidden="1" customWidth="1"/>
    <col min="4" max="4" width="52.00390625" style="0" customWidth="1"/>
    <col min="5" max="10" width="5.7109375" style="96" customWidth="1"/>
    <col min="11" max="11" width="8.140625" style="96" bestFit="1" customWidth="1"/>
    <col min="12" max="17" width="5.7109375" style="96" customWidth="1"/>
    <col min="18" max="18" width="8.7109375" style="96" customWidth="1"/>
    <col min="19" max="19" width="5.57421875" style="0" customWidth="1"/>
    <col min="20" max="16384" width="11.421875" style="0" hidden="1" customWidth="1"/>
  </cols>
  <sheetData>
    <row r="1" ht="15"/>
    <row r="2" spans="2:18" s="45" customFormat="1" ht="15.75">
      <c r="B2" s="135" t="s">
        <v>129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ht="15"/>
    <row r="4" spans="2:18" ht="15">
      <c r="B4" s="126" t="s">
        <v>21</v>
      </c>
      <c r="C4" s="136" t="s">
        <v>22</v>
      </c>
      <c r="D4" s="126" t="s">
        <v>23</v>
      </c>
      <c r="E4" s="126" t="s">
        <v>116</v>
      </c>
      <c r="F4" s="126"/>
      <c r="G4" s="126"/>
      <c r="H4" s="126"/>
      <c r="I4" s="126"/>
      <c r="J4" s="126"/>
      <c r="K4" s="139"/>
      <c r="L4" s="140" t="s">
        <v>117</v>
      </c>
      <c r="M4" s="126"/>
      <c r="N4" s="126"/>
      <c r="O4" s="126"/>
      <c r="P4" s="126"/>
      <c r="Q4" s="126"/>
      <c r="R4" s="126"/>
    </row>
    <row r="5" spans="2:18" ht="25.5">
      <c r="B5" s="126"/>
      <c r="C5" s="137"/>
      <c r="D5" s="126"/>
      <c r="E5" s="91" t="s">
        <v>130</v>
      </c>
      <c r="F5" s="91" t="s">
        <v>131</v>
      </c>
      <c r="G5" s="91" t="s">
        <v>132</v>
      </c>
      <c r="H5" s="91" t="s">
        <v>133</v>
      </c>
      <c r="I5" s="91" t="s">
        <v>134</v>
      </c>
      <c r="J5" s="91" t="s">
        <v>135</v>
      </c>
      <c r="K5" s="97" t="s">
        <v>136</v>
      </c>
      <c r="L5" s="100" t="s">
        <v>130</v>
      </c>
      <c r="M5" s="91" t="s">
        <v>131</v>
      </c>
      <c r="N5" s="91" t="s">
        <v>132</v>
      </c>
      <c r="O5" s="91" t="s">
        <v>133</v>
      </c>
      <c r="P5" s="91" t="s">
        <v>134</v>
      </c>
      <c r="Q5" s="91" t="s">
        <v>135</v>
      </c>
      <c r="R5" s="53" t="s">
        <v>136</v>
      </c>
    </row>
    <row r="6" spans="2:19" ht="15">
      <c r="B6" s="124" t="s">
        <v>31</v>
      </c>
      <c r="C6" s="16">
        <v>2</v>
      </c>
      <c r="D6" s="17" t="s">
        <v>120</v>
      </c>
      <c r="E6" s="28">
        <v>0</v>
      </c>
      <c r="F6" s="28">
        <v>0</v>
      </c>
      <c r="G6" s="28">
        <v>1</v>
      </c>
      <c r="H6" s="28">
        <v>0</v>
      </c>
      <c r="I6" s="28">
        <v>1</v>
      </c>
      <c r="J6" s="28">
        <v>0</v>
      </c>
      <c r="K6" s="98">
        <f>SUM(E6:J6)</f>
        <v>2</v>
      </c>
      <c r="L6" s="101">
        <v>0</v>
      </c>
      <c r="M6" s="28">
        <v>0</v>
      </c>
      <c r="N6" s="28">
        <v>0</v>
      </c>
      <c r="O6" s="28">
        <v>2</v>
      </c>
      <c r="P6" s="28">
        <v>0</v>
      </c>
      <c r="Q6" s="28">
        <v>0</v>
      </c>
      <c r="R6" s="29">
        <f aca="true" t="shared" si="0" ref="R6:R42">SUM(L6:Q6)</f>
        <v>2</v>
      </c>
      <c r="S6" s="30"/>
    </row>
    <row r="7" spans="2:19" ht="15">
      <c r="B7" s="124"/>
      <c r="C7" s="18">
        <v>4</v>
      </c>
      <c r="D7" s="19" t="s">
        <v>33</v>
      </c>
      <c r="E7" s="28">
        <v>2</v>
      </c>
      <c r="F7" s="28">
        <v>0</v>
      </c>
      <c r="G7" s="28">
        <v>3</v>
      </c>
      <c r="H7" s="28">
        <v>22</v>
      </c>
      <c r="I7" s="28">
        <v>8</v>
      </c>
      <c r="J7" s="28">
        <v>1</v>
      </c>
      <c r="K7" s="98">
        <f aca="true" t="shared" si="1" ref="K7:K42">SUM(E7:J7)</f>
        <v>36</v>
      </c>
      <c r="L7" s="101">
        <v>1</v>
      </c>
      <c r="M7" s="28">
        <v>0</v>
      </c>
      <c r="N7" s="28">
        <v>2</v>
      </c>
      <c r="O7" s="28">
        <v>20</v>
      </c>
      <c r="P7" s="28">
        <v>4</v>
      </c>
      <c r="Q7" s="28">
        <v>0</v>
      </c>
      <c r="R7" s="29">
        <f t="shared" si="0"/>
        <v>27</v>
      </c>
      <c r="S7" s="30"/>
    </row>
    <row r="8" spans="2:19" ht="15">
      <c r="B8" s="124"/>
      <c r="C8" s="16">
        <v>3</v>
      </c>
      <c r="D8" s="17" t="s">
        <v>121</v>
      </c>
      <c r="E8" s="28">
        <v>0</v>
      </c>
      <c r="F8" s="28">
        <v>0</v>
      </c>
      <c r="G8" s="28">
        <v>0</v>
      </c>
      <c r="H8" s="28">
        <v>4</v>
      </c>
      <c r="I8" s="28">
        <v>0</v>
      </c>
      <c r="J8" s="28">
        <v>0</v>
      </c>
      <c r="K8" s="98">
        <f t="shared" si="1"/>
        <v>4</v>
      </c>
      <c r="L8" s="101">
        <v>0</v>
      </c>
      <c r="M8" s="28">
        <v>1</v>
      </c>
      <c r="N8" s="28">
        <v>0</v>
      </c>
      <c r="O8" s="28">
        <v>4</v>
      </c>
      <c r="P8" s="28">
        <v>0</v>
      </c>
      <c r="Q8" s="28">
        <v>0</v>
      </c>
      <c r="R8" s="29">
        <f t="shared" si="0"/>
        <v>5</v>
      </c>
      <c r="S8" s="30"/>
    </row>
    <row r="9" spans="2:19" ht="15">
      <c r="B9" s="124"/>
      <c r="C9" s="18">
        <v>66</v>
      </c>
      <c r="D9" s="19" t="s">
        <v>35</v>
      </c>
      <c r="E9" s="28">
        <v>2</v>
      </c>
      <c r="F9" s="28">
        <v>0</v>
      </c>
      <c r="G9" s="28">
        <v>2</v>
      </c>
      <c r="H9" s="28">
        <v>8</v>
      </c>
      <c r="I9" s="28">
        <v>2</v>
      </c>
      <c r="J9" s="28">
        <v>1</v>
      </c>
      <c r="K9" s="98">
        <f t="shared" si="1"/>
        <v>15</v>
      </c>
      <c r="L9" s="101">
        <v>2</v>
      </c>
      <c r="M9" s="28">
        <v>0</v>
      </c>
      <c r="N9" s="28">
        <v>0</v>
      </c>
      <c r="O9" s="28">
        <v>7</v>
      </c>
      <c r="P9" s="28">
        <v>12</v>
      </c>
      <c r="Q9" s="28">
        <v>2</v>
      </c>
      <c r="R9" s="29">
        <f t="shared" si="0"/>
        <v>23</v>
      </c>
      <c r="S9" s="30"/>
    </row>
    <row r="10" spans="2:19" ht="15">
      <c r="B10" s="124"/>
      <c r="C10" s="18">
        <v>68</v>
      </c>
      <c r="D10" s="19" t="s">
        <v>36</v>
      </c>
      <c r="E10" s="28">
        <v>12</v>
      </c>
      <c r="F10" s="28">
        <v>0</v>
      </c>
      <c r="G10" s="28">
        <v>6</v>
      </c>
      <c r="H10" s="28">
        <v>24</v>
      </c>
      <c r="I10" s="28">
        <v>18</v>
      </c>
      <c r="J10" s="28">
        <v>2</v>
      </c>
      <c r="K10" s="98">
        <f t="shared" si="1"/>
        <v>62</v>
      </c>
      <c r="L10" s="101">
        <v>8</v>
      </c>
      <c r="M10" s="28">
        <v>1</v>
      </c>
      <c r="N10" s="28">
        <v>7</v>
      </c>
      <c r="O10" s="28">
        <v>16</v>
      </c>
      <c r="P10" s="28">
        <v>23</v>
      </c>
      <c r="Q10" s="28">
        <v>1</v>
      </c>
      <c r="R10" s="29">
        <f t="shared" si="0"/>
        <v>56</v>
      </c>
      <c r="S10" s="30"/>
    </row>
    <row r="11" spans="2:19" ht="15">
      <c r="B11" s="124"/>
      <c r="C11" s="18">
        <v>1</v>
      </c>
      <c r="D11" s="19" t="s">
        <v>37</v>
      </c>
      <c r="E11" s="28">
        <v>10</v>
      </c>
      <c r="F11" s="28">
        <v>0</v>
      </c>
      <c r="G11" s="28">
        <v>4</v>
      </c>
      <c r="H11" s="28">
        <v>16</v>
      </c>
      <c r="I11" s="28">
        <v>11</v>
      </c>
      <c r="J11" s="28">
        <v>0</v>
      </c>
      <c r="K11" s="98">
        <f t="shared" si="1"/>
        <v>41</v>
      </c>
      <c r="L11" s="101">
        <v>4</v>
      </c>
      <c r="M11" s="28">
        <v>0</v>
      </c>
      <c r="N11" s="28">
        <v>3</v>
      </c>
      <c r="O11" s="28">
        <v>17</v>
      </c>
      <c r="P11" s="28">
        <v>14</v>
      </c>
      <c r="Q11" s="28">
        <v>2</v>
      </c>
      <c r="R11" s="29">
        <f t="shared" si="0"/>
        <v>40</v>
      </c>
      <c r="S11" s="30"/>
    </row>
    <row r="12" spans="2:19" ht="15">
      <c r="B12" s="124" t="s">
        <v>40</v>
      </c>
      <c r="C12" s="18">
        <v>27</v>
      </c>
      <c r="D12" s="19" t="s">
        <v>41</v>
      </c>
      <c r="E12" s="28">
        <v>6</v>
      </c>
      <c r="F12" s="28">
        <v>2</v>
      </c>
      <c r="G12" s="28">
        <v>16</v>
      </c>
      <c r="H12" s="28">
        <v>27</v>
      </c>
      <c r="I12" s="28">
        <v>13</v>
      </c>
      <c r="J12" s="28">
        <v>1</v>
      </c>
      <c r="K12" s="98">
        <f t="shared" si="1"/>
        <v>65</v>
      </c>
      <c r="L12" s="101">
        <v>6</v>
      </c>
      <c r="M12" s="28">
        <v>2</v>
      </c>
      <c r="N12" s="28">
        <v>7</v>
      </c>
      <c r="O12" s="28">
        <v>43</v>
      </c>
      <c r="P12" s="28">
        <v>19</v>
      </c>
      <c r="Q12" s="28">
        <v>1</v>
      </c>
      <c r="R12" s="29">
        <f t="shared" si="0"/>
        <v>78</v>
      </c>
      <c r="S12" s="30"/>
    </row>
    <row r="13" spans="2:19" ht="25.5">
      <c r="B13" s="124"/>
      <c r="C13" s="18" t="s">
        <v>42</v>
      </c>
      <c r="D13" s="19" t="s">
        <v>43</v>
      </c>
      <c r="E13" s="28">
        <v>0</v>
      </c>
      <c r="F13" s="28">
        <v>0</v>
      </c>
      <c r="G13" s="28">
        <v>0</v>
      </c>
      <c r="H13" s="28">
        <v>1</v>
      </c>
      <c r="I13" s="28">
        <v>1</v>
      </c>
      <c r="J13" s="28">
        <v>0</v>
      </c>
      <c r="K13" s="98">
        <f t="shared" si="1"/>
        <v>2</v>
      </c>
      <c r="L13" s="101">
        <v>0</v>
      </c>
      <c r="M13" s="28">
        <v>0</v>
      </c>
      <c r="N13" s="28">
        <v>0</v>
      </c>
      <c r="O13" s="28">
        <v>3</v>
      </c>
      <c r="P13" s="28">
        <v>8</v>
      </c>
      <c r="Q13" s="28">
        <v>0</v>
      </c>
      <c r="R13" s="29">
        <f t="shared" si="0"/>
        <v>11</v>
      </c>
      <c r="S13" s="30"/>
    </row>
    <row r="14" spans="2:19" ht="15">
      <c r="B14" s="90" t="s">
        <v>46</v>
      </c>
      <c r="C14" s="18">
        <v>7</v>
      </c>
      <c r="D14" s="19" t="s">
        <v>47</v>
      </c>
      <c r="E14" s="28">
        <v>3</v>
      </c>
      <c r="F14" s="28">
        <v>0</v>
      </c>
      <c r="G14" s="28">
        <v>1</v>
      </c>
      <c r="H14" s="28">
        <v>8</v>
      </c>
      <c r="I14" s="28">
        <v>6</v>
      </c>
      <c r="J14" s="28">
        <v>0</v>
      </c>
      <c r="K14" s="98">
        <f t="shared" si="1"/>
        <v>18</v>
      </c>
      <c r="L14" s="101">
        <v>5</v>
      </c>
      <c r="M14" s="28">
        <v>0</v>
      </c>
      <c r="N14" s="28">
        <v>5</v>
      </c>
      <c r="O14" s="28">
        <v>6</v>
      </c>
      <c r="P14" s="28">
        <v>11</v>
      </c>
      <c r="Q14" s="28">
        <v>3</v>
      </c>
      <c r="R14" s="29">
        <f t="shared" si="0"/>
        <v>30</v>
      </c>
      <c r="S14" s="30"/>
    </row>
    <row r="15" spans="2:19" ht="15">
      <c r="B15" s="124" t="s">
        <v>48</v>
      </c>
      <c r="C15" s="18">
        <v>6</v>
      </c>
      <c r="D15" s="19" t="s">
        <v>49</v>
      </c>
      <c r="E15" s="28">
        <v>9</v>
      </c>
      <c r="F15" s="28">
        <v>0</v>
      </c>
      <c r="G15" s="28">
        <v>6</v>
      </c>
      <c r="H15" s="28">
        <v>5</v>
      </c>
      <c r="I15" s="28">
        <v>19</v>
      </c>
      <c r="J15" s="28">
        <v>1</v>
      </c>
      <c r="K15" s="98">
        <f t="shared" si="1"/>
        <v>40</v>
      </c>
      <c r="L15" s="101">
        <v>2</v>
      </c>
      <c r="M15" s="28">
        <v>1</v>
      </c>
      <c r="N15" s="28">
        <v>10</v>
      </c>
      <c r="O15" s="28">
        <v>12</v>
      </c>
      <c r="P15" s="28">
        <v>14</v>
      </c>
      <c r="Q15" s="28">
        <v>0</v>
      </c>
      <c r="R15" s="29">
        <f t="shared" si="0"/>
        <v>39</v>
      </c>
      <c r="S15" s="30"/>
    </row>
    <row r="16" spans="2:19" ht="15">
      <c r="B16" s="124"/>
      <c r="C16" s="16">
        <v>10</v>
      </c>
      <c r="D16" s="17" t="s">
        <v>122</v>
      </c>
      <c r="E16" s="28">
        <v>0</v>
      </c>
      <c r="F16" s="28">
        <v>0</v>
      </c>
      <c r="G16" s="28">
        <v>0</v>
      </c>
      <c r="H16" s="28">
        <v>2</v>
      </c>
      <c r="I16" s="28">
        <v>1</v>
      </c>
      <c r="J16" s="28">
        <v>0</v>
      </c>
      <c r="K16" s="98">
        <f t="shared" si="1"/>
        <v>3</v>
      </c>
      <c r="L16" s="101">
        <v>0</v>
      </c>
      <c r="M16" s="28">
        <v>0</v>
      </c>
      <c r="N16" s="28">
        <v>0</v>
      </c>
      <c r="O16" s="28">
        <v>2</v>
      </c>
      <c r="P16" s="28">
        <v>0</v>
      </c>
      <c r="Q16" s="28">
        <v>0</v>
      </c>
      <c r="R16" s="29">
        <f t="shared" si="0"/>
        <v>2</v>
      </c>
      <c r="S16" s="30"/>
    </row>
    <row r="17" spans="2:19" ht="15">
      <c r="B17" s="124"/>
      <c r="C17" s="18">
        <v>9</v>
      </c>
      <c r="D17" s="19" t="s">
        <v>53</v>
      </c>
      <c r="E17" s="28">
        <v>10</v>
      </c>
      <c r="F17" s="28">
        <v>3</v>
      </c>
      <c r="G17" s="28">
        <v>4</v>
      </c>
      <c r="H17" s="28">
        <v>17</v>
      </c>
      <c r="I17" s="28">
        <v>15</v>
      </c>
      <c r="J17" s="28">
        <v>2</v>
      </c>
      <c r="K17" s="98">
        <f t="shared" si="1"/>
        <v>51</v>
      </c>
      <c r="L17" s="101">
        <v>5</v>
      </c>
      <c r="M17" s="28">
        <v>0</v>
      </c>
      <c r="N17" s="28">
        <v>5</v>
      </c>
      <c r="O17" s="28">
        <v>24</v>
      </c>
      <c r="P17" s="28">
        <v>17</v>
      </c>
      <c r="Q17" s="28">
        <v>3</v>
      </c>
      <c r="R17" s="29">
        <f t="shared" si="0"/>
        <v>54</v>
      </c>
      <c r="S17" s="30"/>
    </row>
    <row r="18" spans="2:19" ht="15">
      <c r="B18" s="124"/>
      <c r="C18" s="18">
        <v>21</v>
      </c>
      <c r="D18" s="19" t="s">
        <v>54</v>
      </c>
      <c r="E18" s="28">
        <v>4</v>
      </c>
      <c r="F18" s="28">
        <v>0</v>
      </c>
      <c r="G18" s="28">
        <v>3</v>
      </c>
      <c r="H18" s="28">
        <v>24</v>
      </c>
      <c r="I18" s="28">
        <v>12</v>
      </c>
      <c r="J18" s="28">
        <v>3</v>
      </c>
      <c r="K18" s="98">
        <f t="shared" si="1"/>
        <v>46</v>
      </c>
      <c r="L18" s="101">
        <v>10</v>
      </c>
      <c r="M18" s="28">
        <v>1</v>
      </c>
      <c r="N18" s="28">
        <v>4</v>
      </c>
      <c r="O18" s="28">
        <v>29</v>
      </c>
      <c r="P18" s="28">
        <v>18</v>
      </c>
      <c r="Q18" s="28">
        <v>3</v>
      </c>
      <c r="R18" s="29">
        <f t="shared" si="0"/>
        <v>65</v>
      </c>
      <c r="S18" s="30"/>
    </row>
    <row r="19" spans="2:19" ht="15">
      <c r="B19" s="124"/>
      <c r="C19" s="18">
        <v>33</v>
      </c>
      <c r="D19" s="19" t="s">
        <v>59</v>
      </c>
      <c r="E19" s="28">
        <v>11</v>
      </c>
      <c r="F19" s="28">
        <v>0</v>
      </c>
      <c r="G19" s="28">
        <v>8</v>
      </c>
      <c r="H19" s="28">
        <v>22</v>
      </c>
      <c r="I19" s="28">
        <v>33</v>
      </c>
      <c r="J19" s="28">
        <v>7</v>
      </c>
      <c r="K19" s="98">
        <f t="shared" si="1"/>
        <v>81</v>
      </c>
      <c r="L19" s="101">
        <v>11</v>
      </c>
      <c r="M19" s="28">
        <v>1</v>
      </c>
      <c r="N19" s="28">
        <v>7</v>
      </c>
      <c r="O19" s="28">
        <v>17</v>
      </c>
      <c r="P19" s="28">
        <v>25</v>
      </c>
      <c r="Q19" s="28">
        <v>2</v>
      </c>
      <c r="R19" s="29">
        <f t="shared" si="0"/>
        <v>63</v>
      </c>
      <c r="S19" s="30"/>
    </row>
    <row r="20" spans="2:19" ht="15">
      <c r="B20" s="124" t="s">
        <v>65</v>
      </c>
      <c r="C20" s="18">
        <v>32</v>
      </c>
      <c r="D20" s="19" t="s">
        <v>66</v>
      </c>
      <c r="E20" s="28">
        <v>15</v>
      </c>
      <c r="F20" s="28">
        <v>1</v>
      </c>
      <c r="G20" s="28">
        <v>12</v>
      </c>
      <c r="H20" s="28">
        <v>49</v>
      </c>
      <c r="I20" s="28">
        <v>24</v>
      </c>
      <c r="J20" s="28">
        <v>4</v>
      </c>
      <c r="K20" s="98">
        <f t="shared" si="1"/>
        <v>105</v>
      </c>
      <c r="L20" s="101">
        <v>6</v>
      </c>
      <c r="M20" s="28">
        <v>3</v>
      </c>
      <c r="N20" s="28">
        <v>12</v>
      </c>
      <c r="O20" s="28">
        <v>26</v>
      </c>
      <c r="P20" s="28">
        <v>16</v>
      </c>
      <c r="Q20" s="28">
        <v>7</v>
      </c>
      <c r="R20" s="29">
        <f t="shared" si="0"/>
        <v>70</v>
      </c>
      <c r="S20" s="30"/>
    </row>
    <row r="21" spans="2:19" ht="15">
      <c r="B21" s="124"/>
      <c r="C21" s="18">
        <v>31</v>
      </c>
      <c r="D21" s="19" t="s">
        <v>70</v>
      </c>
      <c r="E21" s="28">
        <v>12</v>
      </c>
      <c r="F21" s="28">
        <v>1</v>
      </c>
      <c r="G21" s="28">
        <v>8</v>
      </c>
      <c r="H21" s="28">
        <v>1</v>
      </c>
      <c r="I21" s="28">
        <v>4</v>
      </c>
      <c r="J21" s="28">
        <v>1</v>
      </c>
      <c r="K21" s="98">
        <f t="shared" si="1"/>
        <v>27</v>
      </c>
      <c r="L21" s="101">
        <v>5</v>
      </c>
      <c r="M21" s="28">
        <v>0</v>
      </c>
      <c r="N21" s="28">
        <v>5</v>
      </c>
      <c r="O21" s="28">
        <v>6</v>
      </c>
      <c r="P21" s="28">
        <v>2</v>
      </c>
      <c r="Q21" s="28">
        <v>1</v>
      </c>
      <c r="R21" s="29">
        <f t="shared" si="0"/>
        <v>19</v>
      </c>
      <c r="S21" s="30"/>
    </row>
    <row r="22" spans="2:19" ht="15">
      <c r="B22" s="124"/>
      <c r="C22" s="18">
        <v>92</v>
      </c>
      <c r="D22" s="19" t="s">
        <v>71</v>
      </c>
      <c r="E22" s="28">
        <v>4</v>
      </c>
      <c r="F22" s="28">
        <v>0</v>
      </c>
      <c r="G22" s="28">
        <v>0</v>
      </c>
      <c r="H22" s="28">
        <v>4</v>
      </c>
      <c r="I22" s="28">
        <v>6</v>
      </c>
      <c r="J22" s="28">
        <v>3</v>
      </c>
      <c r="K22" s="98">
        <f t="shared" si="1"/>
        <v>17</v>
      </c>
      <c r="L22" s="101">
        <v>1</v>
      </c>
      <c r="M22" s="28">
        <v>0</v>
      </c>
      <c r="N22" s="28">
        <v>1</v>
      </c>
      <c r="O22" s="28">
        <v>3</v>
      </c>
      <c r="P22" s="28">
        <v>8</v>
      </c>
      <c r="Q22" s="28">
        <v>1</v>
      </c>
      <c r="R22" s="29">
        <f t="shared" si="0"/>
        <v>14</v>
      </c>
      <c r="S22" s="30"/>
    </row>
    <row r="23" spans="2:19" ht="15">
      <c r="B23" s="124"/>
      <c r="C23" s="18">
        <v>99</v>
      </c>
      <c r="D23" s="19" t="s">
        <v>72</v>
      </c>
      <c r="E23" s="28">
        <v>3</v>
      </c>
      <c r="F23" s="28">
        <v>0</v>
      </c>
      <c r="G23" s="28">
        <v>0</v>
      </c>
      <c r="H23" s="28">
        <v>4</v>
      </c>
      <c r="I23" s="28">
        <v>5</v>
      </c>
      <c r="J23" s="28">
        <v>0</v>
      </c>
      <c r="K23" s="98">
        <f t="shared" si="1"/>
        <v>12</v>
      </c>
      <c r="L23" s="101">
        <v>1</v>
      </c>
      <c r="M23" s="28">
        <v>0</v>
      </c>
      <c r="N23" s="28">
        <v>0</v>
      </c>
      <c r="O23" s="28">
        <v>4</v>
      </c>
      <c r="P23" s="28">
        <v>2</v>
      </c>
      <c r="Q23" s="28">
        <v>0</v>
      </c>
      <c r="R23" s="29">
        <f t="shared" si="0"/>
        <v>7</v>
      </c>
      <c r="S23" s="30"/>
    </row>
    <row r="24" spans="2:19" ht="15">
      <c r="B24" s="124" t="s">
        <v>73</v>
      </c>
      <c r="C24" s="18">
        <v>13</v>
      </c>
      <c r="D24" s="19" t="s">
        <v>73</v>
      </c>
      <c r="E24" s="28">
        <v>14</v>
      </c>
      <c r="F24" s="28">
        <v>1</v>
      </c>
      <c r="G24" s="28">
        <v>10</v>
      </c>
      <c r="H24" s="28">
        <v>24</v>
      </c>
      <c r="I24" s="28">
        <v>10</v>
      </c>
      <c r="J24" s="28">
        <v>0</v>
      </c>
      <c r="K24" s="98">
        <f t="shared" si="1"/>
        <v>59</v>
      </c>
      <c r="L24" s="101">
        <v>10</v>
      </c>
      <c r="M24" s="28">
        <v>2</v>
      </c>
      <c r="N24" s="28">
        <v>8</v>
      </c>
      <c r="O24" s="28">
        <v>33</v>
      </c>
      <c r="P24" s="28">
        <v>7</v>
      </c>
      <c r="Q24" s="28">
        <v>1</v>
      </c>
      <c r="R24" s="29">
        <f t="shared" si="0"/>
        <v>61</v>
      </c>
      <c r="S24" s="30"/>
    </row>
    <row r="25" spans="2:19" ht="15">
      <c r="B25" s="124"/>
      <c r="C25" s="18">
        <v>38</v>
      </c>
      <c r="D25" s="19" t="s">
        <v>76</v>
      </c>
      <c r="E25" s="28">
        <v>8</v>
      </c>
      <c r="F25" s="28">
        <v>1</v>
      </c>
      <c r="G25" s="28">
        <v>18</v>
      </c>
      <c r="H25" s="28">
        <v>46</v>
      </c>
      <c r="I25" s="28">
        <v>18</v>
      </c>
      <c r="J25" s="28">
        <v>5</v>
      </c>
      <c r="K25" s="98">
        <f t="shared" si="1"/>
        <v>96</v>
      </c>
      <c r="L25" s="101">
        <v>2</v>
      </c>
      <c r="M25" s="28">
        <v>1</v>
      </c>
      <c r="N25" s="28">
        <v>7</v>
      </c>
      <c r="O25" s="28">
        <v>46</v>
      </c>
      <c r="P25" s="28">
        <v>22</v>
      </c>
      <c r="Q25" s="28">
        <v>8</v>
      </c>
      <c r="R25" s="29">
        <f t="shared" si="0"/>
        <v>86</v>
      </c>
      <c r="S25" s="30"/>
    </row>
    <row r="26" spans="2:19" ht="15">
      <c r="B26" s="124" t="s">
        <v>77</v>
      </c>
      <c r="C26" s="18">
        <v>14</v>
      </c>
      <c r="D26" s="19" t="s">
        <v>77</v>
      </c>
      <c r="E26" s="28">
        <v>6</v>
      </c>
      <c r="F26" s="28">
        <v>3</v>
      </c>
      <c r="G26" s="28">
        <v>12</v>
      </c>
      <c r="H26" s="28">
        <v>15</v>
      </c>
      <c r="I26" s="28">
        <v>13</v>
      </c>
      <c r="J26" s="28">
        <v>1</v>
      </c>
      <c r="K26" s="98">
        <f t="shared" si="1"/>
        <v>50</v>
      </c>
      <c r="L26" s="101">
        <v>5</v>
      </c>
      <c r="M26" s="28">
        <v>0</v>
      </c>
      <c r="N26" s="28">
        <v>11</v>
      </c>
      <c r="O26" s="28">
        <v>21</v>
      </c>
      <c r="P26" s="28">
        <v>12</v>
      </c>
      <c r="Q26" s="28">
        <v>3</v>
      </c>
      <c r="R26" s="29">
        <f t="shared" si="0"/>
        <v>52</v>
      </c>
      <c r="S26" s="30"/>
    </row>
    <row r="27" spans="2:19" ht="15">
      <c r="B27" s="124"/>
      <c r="C27" s="18">
        <v>39</v>
      </c>
      <c r="D27" s="19" t="s">
        <v>78</v>
      </c>
      <c r="E27" s="28">
        <v>0</v>
      </c>
      <c r="F27" s="28">
        <v>0</v>
      </c>
      <c r="G27" s="28">
        <v>0</v>
      </c>
      <c r="H27" s="28">
        <v>4</v>
      </c>
      <c r="I27" s="28">
        <v>0</v>
      </c>
      <c r="J27" s="28">
        <v>0</v>
      </c>
      <c r="K27" s="98">
        <f t="shared" si="1"/>
        <v>4</v>
      </c>
      <c r="L27" s="101">
        <v>0</v>
      </c>
      <c r="M27" s="28">
        <v>0</v>
      </c>
      <c r="N27" s="28">
        <v>1</v>
      </c>
      <c r="O27" s="28">
        <v>6</v>
      </c>
      <c r="P27" s="28">
        <v>0</v>
      </c>
      <c r="Q27" s="28">
        <v>0</v>
      </c>
      <c r="R27" s="29">
        <f t="shared" si="0"/>
        <v>7</v>
      </c>
      <c r="S27" s="30"/>
    </row>
    <row r="28" spans="2:19" ht="15">
      <c r="B28" s="124" t="s">
        <v>79</v>
      </c>
      <c r="C28" s="18">
        <v>28</v>
      </c>
      <c r="D28" s="19" t="s">
        <v>80</v>
      </c>
      <c r="E28" s="28">
        <v>9</v>
      </c>
      <c r="F28" s="28">
        <v>1</v>
      </c>
      <c r="G28" s="28">
        <v>19</v>
      </c>
      <c r="H28" s="28">
        <v>13</v>
      </c>
      <c r="I28" s="28">
        <v>16</v>
      </c>
      <c r="J28" s="28">
        <v>2</v>
      </c>
      <c r="K28" s="98">
        <f t="shared" si="1"/>
        <v>60</v>
      </c>
      <c r="L28" s="101">
        <v>9</v>
      </c>
      <c r="M28" s="28">
        <v>5</v>
      </c>
      <c r="N28" s="28">
        <v>16</v>
      </c>
      <c r="O28" s="28">
        <v>17</v>
      </c>
      <c r="P28" s="28">
        <v>22</v>
      </c>
      <c r="Q28" s="28">
        <v>2</v>
      </c>
      <c r="R28" s="29">
        <f t="shared" si="0"/>
        <v>71</v>
      </c>
      <c r="S28" s="30"/>
    </row>
    <row r="29" spans="2:19" ht="15">
      <c r="B29" s="124"/>
      <c r="C29" s="18">
        <v>37</v>
      </c>
      <c r="D29" s="19" t="s">
        <v>81</v>
      </c>
      <c r="E29" s="28">
        <v>2</v>
      </c>
      <c r="F29" s="28">
        <v>0</v>
      </c>
      <c r="G29" s="28">
        <v>12</v>
      </c>
      <c r="H29" s="28">
        <v>14</v>
      </c>
      <c r="I29" s="28">
        <v>26</v>
      </c>
      <c r="J29" s="28">
        <v>4</v>
      </c>
      <c r="K29" s="98">
        <f t="shared" si="1"/>
        <v>58</v>
      </c>
      <c r="L29" s="101">
        <v>3</v>
      </c>
      <c r="M29" s="28">
        <v>0</v>
      </c>
      <c r="N29" s="28">
        <v>5</v>
      </c>
      <c r="O29" s="28">
        <v>22</v>
      </c>
      <c r="P29" s="28">
        <v>33</v>
      </c>
      <c r="Q29" s="28">
        <v>2</v>
      </c>
      <c r="R29" s="29">
        <f t="shared" si="0"/>
        <v>65</v>
      </c>
      <c r="S29" s="30"/>
    </row>
    <row r="30" spans="2:19" ht="15">
      <c r="B30" s="124"/>
      <c r="C30" s="18">
        <v>12</v>
      </c>
      <c r="D30" s="19" t="s">
        <v>82</v>
      </c>
      <c r="E30" s="28">
        <v>8</v>
      </c>
      <c r="F30" s="28">
        <v>2</v>
      </c>
      <c r="G30" s="28">
        <v>15</v>
      </c>
      <c r="H30" s="28">
        <v>15</v>
      </c>
      <c r="I30" s="28">
        <v>21</v>
      </c>
      <c r="J30" s="28">
        <v>2</v>
      </c>
      <c r="K30" s="98">
        <f t="shared" si="1"/>
        <v>63</v>
      </c>
      <c r="L30" s="101">
        <v>6</v>
      </c>
      <c r="M30" s="28">
        <v>4</v>
      </c>
      <c r="N30" s="28">
        <v>9</v>
      </c>
      <c r="O30" s="28">
        <v>12</v>
      </c>
      <c r="P30" s="28">
        <v>18</v>
      </c>
      <c r="Q30" s="28">
        <v>2</v>
      </c>
      <c r="R30" s="29">
        <f t="shared" si="0"/>
        <v>51</v>
      </c>
      <c r="S30" s="30"/>
    </row>
    <row r="31" spans="2:19" ht="15">
      <c r="B31" s="124"/>
      <c r="C31" s="18">
        <v>36</v>
      </c>
      <c r="D31" s="19" t="s">
        <v>83</v>
      </c>
      <c r="E31" s="28">
        <v>2</v>
      </c>
      <c r="F31" s="28">
        <v>1</v>
      </c>
      <c r="G31" s="28">
        <v>14</v>
      </c>
      <c r="H31" s="28">
        <v>13</v>
      </c>
      <c r="I31" s="28">
        <v>26</v>
      </c>
      <c r="J31" s="28">
        <v>5</v>
      </c>
      <c r="K31" s="98">
        <f t="shared" si="1"/>
        <v>61</v>
      </c>
      <c r="L31" s="101">
        <v>4</v>
      </c>
      <c r="M31" s="28">
        <v>1</v>
      </c>
      <c r="N31" s="28">
        <v>8</v>
      </c>
      <c r="O31" s="28">
        <v>18</v>
      </c>
      <c r="P31" s="28">
        <v>18</v>
      </c>
      <c r="Q31" s="28">
        <v>4</v>
      </c>
      <c r="R31" s="29">
        <f t="shared" si="0"/>
        <v>53</v>
      </c>
      <c r="S31" s="30"/>
    </row>
    <row r="32" spans="2:19" ht="15">
      <c r="B32" s="124"/>
      <c r="C32" s="18">
        <v>34</v>
      </c>
      <c r="D32" s="19" t="s">
        <v>84</v>
      </c>
      <c r="E32" s="28">
        <v>4</v>
      </c>
      <c r="F32" s="28">
        <v>0</v>
      </c>
      <c r="G32" s="28">
        <v>3</v>
      </c>
      <c r="H32" s="28">
        <v>1</v>
      </c>
      <c r="I32" s="28">
        <v>8</v>
      </c>
      <c r="J32" s="28">
        <v>0</v>
      </c>
      <c r="K32" s="98">
        <f t="shared" si="1"/>
        <v>16</v>
      </c>
      <c r="L32" s="101">
        <v>6</v>
      </c>
      <c r="M32" s="28">
        <v>1</v>
      </c>
      <c r="N32" s="28">
        <v>3</v>
      </c>
      <c r="O32" s="28">
        <v>6</v>
      </c>
      <c r="P32" s="28">
        <v>19</v>
      </c>
      <c r="Q32" s="28">
        <v>0</v>
      </c>
      <c r="R32" s="29">
        <f t="shared" si="0"/>
        <v>35</v>
      </c>
      <c r="S32" s="30"/>
    </row>
    <row r="33" spans="2:19" ht="15">
      <c r="B33" s="124" t="s">
        <v>85</v>
      </c>
      <c r="C33" s="18">
        <v>53</v>
      </c>
      <c r="D33" s="19" t="s">
        <v>86</v>
      </c>
      <c r="E33" s="28">
        <v>0</v>
      </c>
      <c r="F33" s="28">
        <v>0</v>
      </c>
      <c r="G33" s="28">
        <v>0</v>
      </c>
      <c r="H33" s="28">
        <v>22</v>
      </c>
      <c r="I33" s="28">
        <v>1</v>
      </c>
      <c r="J33" s="28">
        <v>0</v>
      </c>
      <c r="K33" s="98">
        <f t="shared" si="1"/>
        <v>23</v>
      </c>
      <c r="L33" s="101">
        <v>1</v>
      </c>
      <c r="M33" s="28">
        <v>0</v>
      </c>
      <c r="N33" s="28">
        <v>0</v>
      </c>
      <c r="O33" s="28">
        <v>8</v>
      </c>
      <c r="P33" s="28">
        <v>1</v>
      </c>
      <c r="Q33" s="28">
        <v>0</v>
      </c>
      <c r="R33" s="29">
        <f t="shared" si="0"/>
        <v>10</v>
      </c>
      <c r="S33" s="30"/>
    </row>
    <row r="34" spans="2:19" ht="15">
      <c r="B34" s="124"/>
      <c r="C34" s="18">
        <v>89</v>
      </c>
      <c r="D34" s="19" t="s">
        <v>87</v>
      </c>
      <c r="E34" s="28"/>
      <c r="F34" s="28"/>
      <c r="G34" s="28"/>
      <c r="H34" s="28"/>
      <c r="I34" s="28"/>
      <c r="J34" s="28"/>
      <c r="K34" s="98">
        <f t="shared" si="1"/>
        <v>0</v>
      </c>
      <c r="L34" s="101">
        <v>0</v>
      </c>
      <c r="M34" s="28">
        <v>0</v>
      </c>
      <c r="N34" s="28">
        <v>0</v>
      </c>
      <c r="O34" s="28">
        <v>12</v>
      </c>
      <c r="P34" s="28">
        <v>2</v>
      </c>
      <c r="Q34" s="28">
        <v>2</v>
      </c>
      <c r="R34" s="29">
        <f t="shared" si="0"/>
        <v>16</v>
      </c>
      <c r="S34" s="30"/>
    </row>
    <row r="35" spans="2:19" ht="15">
      <c r="B35" s="124"/>
      <c r="C35" s="18">
        <v>16</v>
      </c>
      <c r="D35" s="19" t="s">
        <v>90</v>
      </c>
      <c r="E35" s="28">
        <v>9</v>
      </c>
      <c r="F35" s="28">
        <v>2</v>
      </c>
      <c r="G35" s="28">
        <v>3</v>
      </c>
      <c r="H35" s="28">
        <v>11</v>
      </c>
      <c r="I35" s="28">
        <v>12</v>
      </c>
      <c r="J35" s="28">
        <v>4</v>
      </c>
      <c r="K35" s="98">
        <f t="shared" si="1"/>
        <v>41</v>
      </c>
      <c r="L35" s="101">
        <v>4</v>
      </c>
      <c r="M35" s="28">
        <v>0</v>
      </c>
      <c r="N35" s="28">
        <v>3</v>
      </c>
      <c r="O35" s="28">
        <v>7</v>
      </c>
      <c r="P35" s="28">
        <v>8</v>
      </c>
      <c r="Q35" s="28">
        <v>2</v>
      </c>
      <c r="R35" s="29">
        <f t="shared" si="0"/>
        <v>24</v>
      </c>
      <c r="S35" s="30"/>
    </row>
    <row r="36" spans="2:19" ht="15">
      <c r="B36" s="124"/>
      <c r="C36" s="18">
        <v>65</v>
      </c>
      <c r="D36" s="19" t="s">
        <v>91</v>
      </c>
      <c r="E36" s="28">
        <v>0</v>
      </c>
      <c r="F36" s="28">
        <v>0</v>
      </c>
      <c r="G36" s="28">
        <v>0</v>
      </c>
      <c r="H36" s="28">
        <v>1</v>
      </c>
      <c r="I36" s="28">
        <v>0</v>
      </c>
      <c r="J36" s="28">
        <v>0</v>
      </c>
      <c r="K36" s="98">
        <f t="shared" si="1"/>
        <v>1</v>
      </c>
      <c r="L36" s="101"/>
      <c r="M36" s="28"/>
      <c r="N36" s="28"/>
      <c r="O36" s="28"/>
      <c r="P36" s="28"/>
      <c r="Q36" s="28"/>
      <c r="R36" s="29">
        <f t="shared" si="0"/>
        <v>0</v>
      </c>
      <c r="S36" s="30"/>
    </row>
    <row r="37" spans="2:19" ht="15">
      <c r="B37" s="124"/>
      <c r="C37" s="18">
        <v>86</v>
      </c>
      <c r="D37" s="19" t="s">
        <v>92</v>
      </c>
      <c r="E37" s="28">
        <v>0</v>
      </c>
      <c r="F37" s="28">
        <v>1</v>
      </c>
      <c r="G37" s="28">
        <v>1</v>
      </c>
      <c r="H37" s="28">
        <v>19</v>
      </c>
      <c r="I37" s="28">
        <v>11</v>
      </c>
      <c r="J37" s="28">
        <v>4</v>
      </c>
      <c r="K37" s="98">
        <f t="shared" si="1"/>
        <v>36</v>
      </c>
      <c r="L37" s="101">
        <v>1</v>
      </c>
      <c r="M37" s="28">
        <v>1</v>
      </c>
      <c r="N37" s="28">
        <v>2</v>
      </c>
      <c r="O37" s="28">
        <v>16</v>
      </c>
      <c r="P37" s="28">
        <v>7</v>
      </c>
      <c r="Q37" s="28">
        <v>5</v>
      </c>
      <c r="R37" s="29">
        <f t="shared" si="0"/>
        <v>32</v>
      </c>
      <c r="S37" s="30"/>
    </row>
    <row r="38" spans="2:19" ht="15">
      <c r="B38" s="124"/>
      <c r="C38" s="18">
        <v>22</v>
      </c>
      <c r="D38" s="19" t="s">
        <v>97</v>
      </c>
      <c r="E38" s="28">
        <v>11</v>
      </c>
      <c r="F38" s="28">
        <v>1</v>
      </c>
      <c r="G38" s="28">
        <v>11</v>
      </c>
      <c r="H38" s="28">
        <v>12</v>
      </c>
      <c r="I38" s="28">
        <v>25</v>
      </c>
      <c r="J38" s="28">
        <v>2</v>
      </c>
      <c r="K38" s="98">
        <f t="shared" si="1"/>
        <v>62</v>
      </c>
      <c r="L38" s="101">
        <v>9</v>
      </c>
      <c r="M38" s="28">
        <v>4</v>
      </c>
      <c r="N38" s="28">
        <v>12</v>
      </c>
      <c r="O38" s="28">
        <v>8</v>
      </c>
      <c r="P38" s="28">
        <v>21</v>
      </c>
      <c r="Q38" s="28">
        <v>1</v>
      </c>
      <c r="R38" s="29">
        <f t="shared" si="0"/>
        <v>55</v>
      </c>
      <c r="S38" s="30"/>
    </row>
    <row r="39" spans="2:19" ht="15">
      <c r="B39" s="124"/>
      <c r="C39" s="18">
        <v>87</v>
      </c>
      <c r="D39" s="19" t="s">
        <v>98</v>
      </c>
      <c r="E39" s="28">
        <v>0</v>
      </c>
      <c r="F39" s="28">
        <v>0</v>
      </c>
      <c r="G39" s="28">
        <v>0</v>
      </c>
      <c r="H39" s="28">
        <v>1</v>
      </c>
      <c r="I39" s="28">
        <v>1</v>
      </c>
      <c r="J39" s="28">
        <v>1</v>
      </c>
      <c r="K39" s="98">
        <f t="shared" si="1"/>
        <v>3</v>
      </c>
      <c r="L39" s="101">
        <v>1</v>
      </c>
      <c r="M39" s="28">
        <v>0</v>
      </c>
      <c r="N39" s="28">
        <v>0</v>
      </c>
      <c r="O39" s="28">
        <v>3</v>
      </c>
      <c r="P39" s="28">
        <v>2</v>
      </c>
      <c r="Q39" s="28">
        <v>2</v>
      </c>
      <c r="R39" s="29">
        <f t="shared" si="0"/>
        <v>8</v>
      </c>
      <c r="S39" s="30"/>
    </row>
    <row r="40" spans="2:19" ht="15">
      <c r="B40" s="124"/>
      <c r="C40" s="18">
        <v>23</v>
      </c>
      <c r="D40" s="19" t="s">
        <v>99</v>
      </c>
      <c r="E40" s="28">
        <v>6</v>
      </c>
      <c r="F40" s="28">
        <v>1</v>
      </c>
      <c r="G40" s="28">
        <v>12</v>
      </c>
      <c r="H40" s="28">
        <v>25</v>
      </c>
      <c r="I40" s="28">
        <v>11</v>
      </c>
      <c r="J40" s="28">
        <v>1</v>
      </c>
      <c r="K40" s="98">
        <f t="shared" si="1"/>
        <v>56</v>
      </c>
      <c r="L40" s="101">
        <v>12</v>
      </c>
      <c r="M40" s="28">
        <v>5</v>
      </c>
      <c r="N40" s="28">
        <v>7</v>
      </c>
      <c r="O40" s="28">
        <v>29</v>
      </c>
      <c r="P40" s="28">
        <v>13</v>
      </c>
      <c r="Q40" s="28">
        <v>1</v>
      </c>
      <c r="R40" s="29">
        <f t="shared" si="0"/>
        <v>67</v>
      </c>
      <c r="S40" s="30"/>
    </row>
    <row r="41" spans="2:19" ht="15">
      <c r="B41" s="124"/>
      <c r="C41" s="18">
        <v>24</v>
      </c>
      <c r="D41" s="19" t="s">
        <v>108</v>
      </c>
      <c r="E41" s="28">
        <v>14</v>
      </c>
      <c r="F41" s="28">
        <v>3</v>
      </c>
      <c r="G41" s="28">
        <v>16</v>
      </c>
      <c r="H41" s="28">
        <v>19</v>
      </c>
      <c r="I41" s="28">
        <v>23</v>
      </c>
      <c r="J41" s="28">
        <v>1</v>
      </c>
      <c r="K41" s="98">
        <f t="shared" si="1"/>
        <v>76</v>
      </c>
      <c r="L41" s="101">
        <v>11</v>
      </c>
      <c r="M41" s="28">
        <v>3</v>
      </c>
      <c r="N41" s="28">
        <v>12</v>
      </c>
      <c r="O41" s="28">
        <v>13</v>
      </c>
      <c r="P41" s="28">
        <v>23</v>
      </c>
      <c r="Q41" s="28">
        <v>3</v>
      </c>
      <c r="R41" s="29">
        <f t="shared" si="0"/>
        <v>65</v>
      </c>
      <c r="S41" s="30"/>
    </row>
    <row r="42" spans="2:19" ht="15">
      <c r="B42" s="124"/>
      <c r="C42" s="18">
        <v>25</v>
      </c>
      <c r="D42" s="19" t="s">
        <v>109</v>
      </c>
      <c r="E42" s="28">
        <v>4</v>
      </c>
      <c r="F42" s="28">
        <v>0</v>
      </c>
      <c r="G42" s="28">
        <v>5</v>
      </c>
      <c r="H42" s="28">
        <v>10</v>
      </c>
      <c r="I42" s="28">
        <v>5</v>
      </c>
      <c r="J42" s="28">
        <v>1</v>
      </c>
      <c r="K42" s="98">
        <f t="shared" si="1"/>
        <v>25</v>
      </c>
      <c r="L42" s="101">
        <v>13</v>
      </c>
      <c r="M42" s="28">
        <v>1</v>
      </c>
      <c r="N42" s="28">
        <v>4</v>
      </c>
      <c r="O42" s="28">
        <v>10</v>
      </c>
      <c r="P42" s="28">
        <v>18</v>
      </c>
      <c r="Q42" s="28">
        <v>3</v>
      </c>
      <c r="R42" s="29">
        <f t="shared" si="0"/>
        <v>49</v>
      </c>
      <c r="S42" s="30"/>
    </row>
    <row r="43" spans="2:18" ht="15">
      <c r="B43" s="126" t="s">
        <v>14</v>
      </c>
      <c r="C43" s="126"/>
      <c r="D43" s="126"/>
      <c r="E43" s="55">
        <f aca="true" t="shared" si="2" ref="E43:R43">SUM(E6:E42)</f>
        <v>200</v>
      </c>
      <c r="F43" s="55">
        <f t="shared" si="2"/>
        <v>24</v>
      </c>
      <c r="G43" s="55">
        <f t="shared" si="2"/>
        <v>225</v>
      </c>
      <c r="H43" s="55">
        <f t="shared" si="2"/>
        <v>503</v>
      </c>
      <c r="I43" s="55">
        <f t="shared" si="2"/>
        <v>406</v>
      </c>
      <c r="J43" s="55">
        <f t="shared" si="2"/>
        <v>59</v>
      </c>
      <c r="K43" s="99">
        <f t="shared" si="2"/>
        <v>1417</v>
      </c>
      <c r="L43" s="102">
        <f t="shared" si="2"/>
        <v>164</v>
      </c>
      <c r="M43" s="55">
        <f t="shared" si="2"/>
        <v>38</v>
      </c>
      <c r="N43" s="55">
        <f t="shared" si="2"/>
        <v>176</v>
      </c>
      <c r="O43" s="55">
        <f t="shared" si="2"/>
        <v>528</v>
      </c>
      <c r="P43" s="55">
        <f t="shared" si="2"/>
        <v>439</v>
      </c>
      <c r="Q43" s="55">
        <f t="shared" si="2"/>
        <v>67</v>
      </c>
      <c r="R43" s="55">
        <f t="shared" si="2"/>
        <v>1412</v>
      </c>
    </row>
    <row r="44" ht="15"/>
    <row r="45" ht="15">
      <c r="B45" s="31" t="s">
        <v>123</v>
      </c>
    </row>
    <row r="46" ht="15"/>
    <row r="47" spans="2:18" ht="15">
      <c r="B47" s="141" t="s">
        <v>124</v>
      </c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3"/>
    </row>
    <row r="48" ht="15"/>
    <row r="49" ht="15"/>
    <row r="50" spans="3:4" ht="15">
      <c r="C50" s="93"/>
      <c r="D50" s="92" t="s">
        <v>139</v>
      </c>
    </row>
    <row r="51" spans="3:4" ht="15">
      <c r="C51" s="94"/>
      <c r="D51" s="39" t="s">
        <v>179</v>
      </c>
    </row>
    <row r="52" spans="3:4" ht="15">
      <c r="C52" s="94"/>
      <c r="D52" s="95" t="s">
        <v>180</v>
      </c>
    </row>
    <row r="53" spans="3:4" ht="15">
      <c r="C53" s="94"/>
      <c r="D53" s="95" t="s">
        <v>181</v>
      </c>
    </row>
    <row r="54" spans="3:4" ht="15">
      <c r="C54" s="94"/>
      <c r="D54" s="39" t="s">
        <v>182</v>
      </c>
    </row>
    <row r="55" spans="3:4" ht="15">
      <c r="C55" s="94"/>
      <c r="D55" s="95" t="s">
        <v>183</v>
      </c>
    </row>
    <row r="56" spans="3:4" ht="15">
      <c r="C56" s="94"/>
      <c r="D56" s="39" t="s">
        <v>184</v>
      </c>
    </row>
    <row r="57" ht="15"/>
  </sheetData>
  <sheetProtection password="CFB8" sheet="1" objects="1" scenarios="1"/>
  <mergeCells count="16">
    <mergeCell ref="B28:B32"/>
    <mergeCell ref="B33:B42"/>
    <mergeCell ref="B43:D43"/>
    <mergeCell ref="B47:R47"/>
    <mergeCell ref="B6:B11"/>
    <mergeCell ref="B12:B13"/>
    <mergeCell ref="B15:B19"/>
    <mergeCell ref="B20:B23"/>
    <mergeCell ref="B24:B25"/>
    <mergeCell ref="B26:B27"/>
    <mergeCell ref="B2:R2"/>
    <mergeCell ref="B4:B5"/>
    <mergeCell ref="C4:C5"/>
    <mergeCell ref="D4:D5"/>
    <mergeCell ref="E4:K4"/>
    <mergeCell ref="L4:R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49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11.421875" style="15" customWidth="1"/>
    <col min="2" max="2" width="24.140625" style="15" customWidth="1"/>
    <col min="3" max="3" width="3.8515625" style="15" hidden="1" customWidth="1"/>
    <col min="4" max="4" width="67.28125" style="15" bestFit="1" customWidth="1"/>
    <col min="5" max="6" width="9.7109375" style="15" customWidth="1"/>
    <col min="7" max="7" width="5.57421875" style="15" customWidth="1"/>
    <col min="8" max="16384" width="11.421875" style="15" hidden="1" customWidth="1"/>
  </cols>
  <sheetData>
    <row r="1" ht="12.75"/>
    <row r="2" spans="2:6" s="45" customFormat="1" ht="15.75">
      <c r="B2" s="135" t="s">
        <v>128</v>
      </c>
      <c r="C2" s="135"/>
      <c r="D2" s="135"/>
      <c r="E2" s="135"/>
      <c r="F2" s="135"/>
    </row>
    <row r="3" ht="12.75"/>
    <row r="4" spans="2:6" ht="12.75">
      <c r="B4" s="35" t="s">
        <v>21</v>
      </c>
      <c r="C4" s="35" t="s">
        <v>22</v>
      </c>
      <c r="D4" s="35" t="s">
        <v>23</v>
      </c>
      <c r="E4" s="49" t="s">
        <v>116</v>
      </c>
      <c r="F4" s="47" t="s">
        <v>117</v>
      </c>
    </row>
    <row r="5" spans="2:6" ht="12.75">
      <c r="B5" s="124" t="s">
        <v>31</v>
      </c>
      <c r="C5" s="16">
        <v>2</v>
      </c>
      <c r="D5" s="17" t="s">
        <v>120</v>
      </c>
      <c r="E5" s="34">
        <v>0.5</v>
      </c>
      <c r="F5" s="34">
        <v>0.6667000000000001</v>
      </c>
    </row>
    <row r="6" spans="2:6" ht="12.75">
      <c r="B6" s="124"/>
      <c r="C6" s="18">
        <v>4</v>
      </c>
      <c r="D6" s="19" t="s">
        <v>33</v>
      </c>
      <c r="E6" s="34">
        <v>0.1286</v>
      </c>
      <c r="F6" s="34">
        <v>0.08539999999999999</v>
      </c>
    </row>
    <row r="7" spans="2:6" ht="12.75">
      <c r="B7" s="124"/>
      <c r="C7" s="16">
        <v>3</v>
      </c>
      <c r="D7" s="17" t="s">
        <v>121</v>
      </c>
      <c r="E7" s="34">
        <v>0.2353</v>
      </c>
      <c r="F7" s="34">
        <v>0.4167</v>
      </c>
    </row>
    <row r="8" spans="2:6" ht="12.75">
      <c r="B8" s="124"/>
      <c r="C8" s="18">
        <v>66</v>
      </c>
      <c r="D8" s="19" t="s">
        <v>35</v>
      </c>
      <c r="E8" s="34">
        <v>0.15789999999999998</v>
      </c>
      <c r="F8" s="34">
        <v>0.187</v>
      </c>
    </row>
    <row r="9" spans="2:6" ht="12.75">
      <c r="B9" s="124"/>
      <c r="C9" s="18">
        <v>68</v>
      </c>
      <c r="D9" s="19" t="s">
        <v>36</v>
      </c>
      <c r="E9" s="34">
        <v>0.1097</v>
      </c>
      <c r="F9" s="34">
        <v>0.09820000000000001</v>
      </c>
    </row>
    <row r="10" spans="2:6" ht="12.75">
      <c r="B10" s="124"/>
      <c r="C10" s="18">
        <v>1</v>
      </c>
      <c r="D10" s="19" t="s">
        <v>37</v>
      </c>
      <c r="E10" s="34">
        <v>0.1293</v>
      </c>
      <c r="F10" s="34">
        <v>0.1093</v>
      </c>
    </row>
    <row r="11" spans="2:6" ht="12.75">
      <c r="B11" s="124" t="s">
        <v>40</v>
      </c>
      <c r="C11" s="18">
        <v>27</v>
      </c>
      <c r="D11" s="19" t="s">
        <v>41</v>
      </c>
      <c r="E11" s="34">
        <v>0.09630000000000001</v>
      </c>
      <c r="F11" s="34">
        <v>0.11560000000000001</v>
      </c>
    </row>
    <row r="12" spans="2:6" ht="12.75">
      <c r="B12" s="124"/>
      <c r="C12" s="18" t="s">
        <v>42</v>
      </c>
      <c r="D12" s="19" t="s">
        <v>43</v>
      </c>
      <c r="E12" s="34">
        <v>0.0345</v>
      </c>
      <c r="F12" s="34">
        <v>0.10779999999999999</v>
      </c>
    </row>
    <row r="13" spans="2:6" ht="12.75">
      <c r="B13" s="46" t="s">
        <v>46</v>
      </c>
      <c r="C13" s="18">
        <v>7</v>
      </c>
      <c r="D13" s="19" t="s">
        <v>47</v>
      </c>
      <c r="E13" s="34">
        <v>0.13849999999999998</v>
      </c>
      <c r="F13" s="34">
        <v>0.1724</v>
      </c>
    </row>
    <row r="14" spans="2:6" ht="12.75">
      <c r="B14" s="124" t="s">
        <v>48</v>
      </c>
      <c r="C14" s="18">
        <v>6</v>
      </c>
      <c r="D14" s="19" t="s">
        <v>49</v>
      </c>
      <c r="E14" s="34">
        <v>0.06480000000000001</v>
      </c>
      <c r="F14" s="34">
        <v>0.0611</v>
      </c>
    </row>
    <row r="15" spans="2:6" ht="12.75">
      <c r="B15" s="124"/>
      <c r="C15" s="16">
        <v>10</v>
      </c>
      <c r="D15" s="17" t="s">
        <v>122</v>
      </c>
      <c r="E15" s="34">
        <v>0.375</v>
      </c>
      <c r="F15" s="34">
        <v>0.25</v>
      </c>
    </row>
    <row r="16" spans="2:6" ht="12.75">
      <c r="B16" s="124"/>
      <c r="C16" s="18">
        <v>9</v>
      </c>
      <c r="D16" s="19" t="s">
        <v>53</v>
      </c>
      <c r="E16" s="34">
        <v>0.12029999999999999</v>
      </c>
      <c r="F16" s="34">
        <v>0.125</v>
      </c>
    </row>
    <row r="17" spans="2:6" ht="12.75">
      <c r="B17" s="124"/>
      <c r="C17" s="18">
        <v>21</v>
      </c>
      <c r="D17" s="19" t="s">
        <v>54</v>
      </c>
      <c r="E17" s="34">
        <v>0.1451</v>
      </c>
      <c r="F17" s="34">
        <v>0.1917</v>
      </c>
    </row>
    <row r="18" spans="2:6" ht="12.75">
      <c r="B18" s="124"/>
      <c r="C18" s="18">
        <v>33</v>
      </c>
      <c r="D18" s="19" t="s">
        <v>59</v>
      </c>
      <c r="E18" s="34">
        <v>0.12050000000000001</v>
      </c>
      <c r="F18" s="34">
        <v>0.092</v>
      </c>
    </row>
    <row r="19" spans="2:6" ht="12.75">
      <c r="B19" s="124" t="s">
        <v>65</v>
      </c>
      <c r="C19" s="18">
        <v>32</v>
      </c>
      <c r="D19" s="19" t="s">
        <v>66</v>
      </c>
      <c r="E19" s="34">
        <v>0.1466</v>
      </c>
      <c r="F19" s="34">
        <v>0.09939999999999999</v>
      </c>
    </row>
    <row r="20" spans="2:6" ht="12.75">
      <c r="B20" s="124"/>
      <c r="C20" s="18">
        <v>31</v>
      </c>
      <c r="D20" s="19" t="s">
        <v>70</v>
      </c>
      <c r="E20" s="34">
        <v>0.040999999999999995</v>
      </c>
      <c r="F20" s="34">
        <v>0.0279</v>
      </c>
    </row>
    <row r="21" spans="2:6" ht="12.75">
      <c r="B21" s="124"/>
      <c r="C21" s="18">
        <v>92</v>
      </c>
      <c r="D21" s="19" t="s">
        <v>71</v>
      </c>
      <c r="E21" s="34">
        <v>0.29309999999999997</v>
      </c>
      <c r="F21" s="34">
        <v>0.1359</v>
      </c>
    </row>
    <row r="22" spans="2:6" ht="12.75">
      <c r="B22" s="124"/>
      <c r="C22" s="18">
        <v>99</v>
      </c>
      <c r="D22" s="19" t="s">
        <v>72</v>
      </c>
      <c r="E22" s="34">
        <v>0.22640000000000002</v>
      </c>
      <c r="F22" s="34">
        <v>0.08539999999999999</v>
      </c>
    </row>
    <row r="23" spans="2:6" ht="12.75">
      <c r="B23" s="124" t="s">
        <v>73</v>
      </c>
      <c r="C23" s="18">
        <v>13</v>
      </c>
      <c r="D23" s="19" t="s">
        <v>73</v>
      </c>
      <c r="E23" s="34">
        <v>0.058499999999999996</v>
      </c>
      <c r="F23" s="34">
        <v>0.057699999999999994</v>
      </c>
    </row>
    <row r="24" spans="2:6" ht="12.75">
      <c r="B24" s="124"/>
      <c r="C24" s="18">
        <v>38</v>
      </c>
      <c r="D24" s="19" t="s">
        <v>76</v>
      </c>
      <c r="E24" s="34">
        <v>0.1457</v>
      </c>
      <c r="F24" s="34">
        <v>0.12269999999999999</v>
      </c>
    </row>
    <row r="25" spans="2:6" ht="12.75">
      <c r="B25" s="124" t="s">
        <v>77</v>
      </c>
      <c r="C25" s="18">
        <v>14</v>
      </c>
      <c r="D25" s="19" t="s">
        <v>77</v>
      </c>
      <c r="E25" s="34">
        <v>0.06480000000000001</v>
      </c>
      <c r="F25" s="34">
        <v>0.06570000000000001</v>
      </c>
    </row>
    <row r="26" spans="2:6" ht="12.75">
      <c r="B26" s="124"/>
      <c r="C26" s="18">
        <v>39</v>
      </c>
      <c r="D26" s="19" t="s">
        <v>78</v>
      </c>
      <c r="E26" s="34">
        <v>0.0851</v>
      </c>
      <c r="F26" s="34">
        <v>0.1707</v>
      </c>
    </row>
    <row r="27" spans="2:6" ht="12.75">
      <c r="B27" s="124" t="s">
        <v>79</v>
      </c>
      <c r="C27" s="18">
        <v>28</v>
      </c>
      <c r="D27" s="19" t="s">
        <v>80</v>
      </c>
      <c r="E27" s="34">
        <v>0.0892</v>
      </c>
      <c r="F27" s="34">
        <v>0.1009</v>
      </c>
    </row>
    <row r="28" spans="2:6" ht="12.75">
      <c r="B28" s="124"/>
      <c r="C28" s="18">
        <v>37</v>
      </c>
      <c r="D28" s="19" t="s">
        <v>81</v>
      </c>
      <c r="E28" s="34">
        <v>0.2079</v>
      </c>
      <c r="F28" s="34">
        <v>0.2152</v>
      </c>
    </row>
    <row r="29" spans="2:6" ht="12.75">
      <c r="B29" s="124"/>
      <c r="C29" s="18">
        <v>12</v>
      </c>
      <c r="D29" s="19" t="s">
        <v>82</v>
      </c>
      <c r="E29" s="34">
        <v>0.0782</v>
      </c>
      <c r="F29" s="34">
        <v>0.0647</v>
      </c>
    </row>
    <row r="30" spans="2:6" ht="12.75">
      <c r="B30" s="124"/>
      <c r="C30" s="18">
        <v>36</v>
      </c>
      <c r="D30" s="19" t="s">
        <v>83</v>
      </c>
      <c r="E30" s="34">
        <v>0.1815</v>
      </c>
      <c r="F30" s="34">
        <v>0.1536</v>
      </c>
    </row>
    <row r="31" spans="2:6" ht="12.75">
      <c r="B31" s="124"/>
      <c r="C31" s="18">
        <v>34</v>
      </c>
      <c r="D31" s="19" t="s">
        <v>84</v>
      </c>
      <c r="E31" s="34">
        <v>0.0717</v>
      </c>
      <c r="F31" s="34">
        <v>0.1282</v>
      </c>
    </row>
    <row r="32" spans="2:6" ht="12.75">
      <c r="B32" s="124" t="s">
        <v>85</v>
      </c>
      <c r="C32" s="18">
        <v>53</v>
      </c>
      <c r="D32" s="19" t="s">
        <v>86</v>
      </c>
      <c r="E32" s="34">
        <v>0.162</v>
      </c>
      <c r="F32" s="34">
        <v>0.0794</v>
      </c>
    </row>
    <row r="33" spans="2:6" ht="12.75">
      <c r="B33" s="124"/>
      <c r="C33" s="18">
        <v>89</v>
      </c>
      <c r="D33" s="19" t="s">
        <v>87</v>
      </c>
      <c r="E33" s="34">
        <v>0</v>
      </c>
      <c r="F33" s="34">
        <v>0.2025</v>
      </c>
    </row>
    <row r="34" spans="2:6" ht="12.75">
      <c r="B34" s="124"/>
      <c r="C34" s="18">
        <v>16</v>
      </c>
      <c r="D34" s="19" t="s">
        <v>90</v>
      </c>
      <c r="E34" s="34">
        <v>0.1142</v>
      </c>
      <c r="F34" s="34">
        <v>0.07429999999999999</v>
      </c>
    </row>
    <row r="35" spans="2:6" ht="12.75">
      <c r="B35" s="124"/>
      <c r="C35" s="18">
        <v>65</v>
      </c>
      <c r="D35" s="19" t="s">
        <v>91</v>
      </c>
      <c r="E35" s="34">
        <v>0.3333</v>
      </c>
      <c r="F35" s="34">
        <v>0</v>
      </c>
    </row>
    <row r="36" spans="2:6" ht="12.75">
      <c r="B36" s="124"/>
      <c r="C36" s="18">
        <v>86</v>
      </c>
      <c r="D36" s="19" t="s">
        <v>92</v>
      </c>
      <c r="E36" s="34">
        <v>0.1545</v>
      </c>
      <c r="F36" s="34">
        <v>0.126</v>
      </c>
    </row>
    <row r="37" spans="2:6" ht="12.75">
      <c r="B37" s="124"/>
      <c r="C37" s="18">
        <v>22</v>
      </c>
      <c r="D37" s="19" t="s">
        <v>97</v>
      </c>
      <c r="E37" s="34">
        <v>0.1606</v>
      </c>
      <c r="F37" s="34">
        <v>0.13449999999999998</v>
      </c>
    </row>
    <row r="38" spans="2:6" ht="12.75">
      <c r="B38" s="124"/>
      <c r="C38" s="18">
        <v>87</v>
      </c>
      <c r="D38" s="19" t="s">
        <v>98</v>
      </c>
      <c r="E38" s="34">
        <v>0.0968</v>
      </c>
      <c r="F38" s="34">
        <v>0.1176</v>
      </c>
    </row>
    <row r="39" spans="2:6" ht="12.75">
      <c r="B39" s="124"/>
      <c r="C39" s="18">
        <v>23</v>
      </c>
      <c r="D39" s="19" t="s">
        <v>99</v>
      </c>
      <c r="E39" s="34">
        <v>0.0943</v>
      </c>
      <c r="F39" s="34">
        <v>0.113</v>
      </c>
    </row>
    <row r="40" spans="2:6" ht="12.75">
      <c r="B40" s="124"/>
      <c r="C40" s="18">
        <v>24</v>
      </c>
      <c r="D40" s="19" t="s">
        <v>108</v>
      </c>
      <c r="E40" s="34">
        <v>0.16269999999999998</v>
      </c>
      <c r="F40" s="34">
        <v>0.1413</v>
      </c>
    </row>
    <row r="41" spans="2:6" ht="12.75">
      <c r="B41" s="124"/>
      <c r="C41" s="18">
        <v>25</v>
      </c>
      <c r="D41" s="19" t="s">
        <v>109</v>
      </c>
      <c r="E41" s="34">
        <v>0.10369999999999999</v>
      </c>
      <c r="F41" s="34">
        <v>0.1612</v>
      </c>
    </row>
    <row r="42" spans="2:6" ht="12.75">
      <c r="B42" s="126" t="s">
        <v>125</v>
      </c>
      <c r="C42" s="126"/>
      <c r="D42" s="126"/>
      <c r="E42" s="56">
        <v>0.1093</v>
      </c>
      <c r="F42" s="56">
        <v>0.1035</v>
      </c>
    </row>
    <row r="43" spans="2:6" ht="12.75">
      <c r="B43" s="126" t="s">
        <v>126</v>
      </c>
      <c r="C43" s="126"/>
      <c r="D43" s="126"/>
      <c r="E43" s="57">
        <v>12959</v>
      </c>
      <c r="F43" s="57">
        <v>13651</v>
      </c>
    </row>
    <row r="44" spans="2:6" ht="12.75">
      <c r="B44" s="126" t="s">
        <v>127</v>
      </c>
      <c r="C44" s="126"/>
      <c r="D44" s="126"/>
      <c r="E44" s="57">
        <v>1417</v>
      </c>
      <c r="F44" s="57">
        <v>1413</v>
      </c>
    </row>
    <row r="45" ht="12.75"/>
    <row r="46" ht="12.75">
      <c r="B46" s="15" t="s">
        <v>161</v>
      </c>
    </row>
    <row r="47" ht="12.75"/>
    <row r="48" spans="2:6" ht="12.75">
      <c r="B48" s="144" t="s">
        <v>124</v>
      </c>
      <c r="C48" s="144"/>
      <c r="D48" s="144"/>
      <c r="E48" s="144"/>
      <c r="F48" s="144"/>
    </row>
    <row r="49" spans="2:6" ht="12.75">
      <c r="B49" s="144"/>
      <c r="C49" s="144"/>
      <c r="D49" s="144"/>
      <c r="E49" s="144"/>
      <c r="F49" s="144"/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sheetProtection password="CD78" sheet="1" objects="1" scenarios="1"/>
  <mergeCells count="13">
    <mergeCell ref="B44:D44"/>
    <mergeCell ref="B48:F49"/>
    <mergeCell ref="B25:B26"/>
    <mergeCell ref="B27:B31"/>
    <mergeCell ref="B32:B41"/>
    <mergeCell ref="B42:D42"/>
    <mergeCell ref="B43:D43"/>
    <mergeCell ref="B23:B24"/>
    <mergeCell ref="B2:F2"/>
    <mergeCell ref="B5:B10"/>
    <mergeCell ref="B11:B12"/>
    <mergeCell ref="B14:B18"/>
    <mergeCell ref="B19:B22"/>
  </mergeCells>
  <conditionalFormatting sqref="C5:C41">
    <cfRule type="duplicateValues" priority="1" dxfId="3">
      <formula>AND(COUNTIF($C$5:$C$41,C5)&gt;1,NOT(ISBLANK(C5)))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J63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36" customWidth="1"/>
    <col min="2" max="2" width="21.421875" style="36" customWidth="1"/>
    <col min="3" max="3" width="4.421875" style="36" hidden="1" customWidth="1"/>
    <col min="4" max="4" width="51.421875" style="36" bestFit="1" customWidth="1"/>
    <col min="5" max="27" width="3.00390625" style="36" customWidth="1"/>
    <col min="28" max="28" width="6.00390625" style="36" bestFit="1" customWidth="1"/>
    <col min="29" max="29" width="3.00390625" style="36" bestFit="1" customWidth="1"/>
    <col min="30" max="30" width="2.7109375" style="36" bestFit="1" customWidth="1"/>
    <col min="31" max="31" width="6.00390625" style="36" bestFit="1" customWidth="1"/>
    <col min="32" max="32" width="3.00390625" style="36" bestFit="1" customWidth="1"/>
    <col min="33" max="33" width="3.7109375" style="43" customWidth="1"/>
    <col min="34" max="34" width="46.28125" style="36" bestFit="1" customWidth="1"/>
    <col min="35" max="35" width="3.7109375" style="43" customWidth="1"/>
    <col min="36" max="36" width="64.28125" style="36" bestFit="1" customWidth="1"/>
    <col min="37" max="37" width="6.57421875" style="36" customWidth="1"/>
    <col min="38" max="16384" width="11.421875" style="36" hidden="1" customWidth="1"/>
  </cols>
  <sheetData>
    <row r="1" ht="12.75"/>
    <row r="2" spans="2:28" ht="15.75">
      <c r="B2" s="125" t="s">
        <v>137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</row>
    <row r="3" ht="12.75"/>
    <row r="4" spans="2:36" ht="12.75">
      <c r="B4" s="126" t="s">
        <v>21</v>
      </c>
      <c r="C4" s="126" t="s">
        <v>22</v>
      </c>
      <c r="D4" s="126" t="s">
        <v>23</v>
      </c>
      <c r="E4" s="105" t="s">
        <v>138</v>
      </c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06"/>
      <c r="AB4" s="145" t="s">
        <v>14</v>
      </c>
      <c r="AG4" s="145" t="s">
        <v>139</v>
      </c>
      <c r="AH4" s="145"/>
      <c r="AI4" s="145"/>
      <c r="AJ4" s="145"/>
    </row>
    <row r="5" spans="2:36" ht="12.75">
      <c r="B5" s="126"/>
      <c r="C5" s="126"/>
      <c r="D5" s="126"/>
      <c r="E5" s="41">
        <v>4</v>
      </c>
      <c r="F5" s="41">
        <v>6</v>
      </c>
      <c r="G5" s="41">
        <v>7</v>
      </c>
      <c r="H5" s="41">
        <v>12</v>
      </c>
      <c r="I5" s="41">
        <v>13</v>
      </c>
      <c r="J5" s="41">
        <v>14</v>
      </c>
      <c r="K5" s="41">
        <v>16</v>
      </c>
      <c r="L5" s="41">
        <v>21</v>
      </c>
      <c r="M5" s="41">
        <v>22</v>
      </c>
      <c r="N5" s="41">
        <v>23</v>
      </c>
      <c r="O5" s="41">
        <v>24</v>
      </c>
      <c r="P5" s="41">
        <v>25</v>
      </c>
      <c r="Q5" s="41">
        <v>27</v>
      </c>
      <c r="R5" s="41">
        <v>28</v>
      </c>
      <c r="S5" s="41">
        <v>31</v>
      </c>
      <c r="T5" s="41">
        <v>33</v>
      </c>
      <c r="U5" s="41">
        <v>36</v>
      </c>
      <c r="V5" s="41">
        <v>37</v>
      </c>
      <c r="W5" s="41">
        <v>38</v>
      </c>
      <c r="X5" s="41">
        <v>39</v>
      </c>
      <c r="Y5" s="41">
        <v>68</v>
      </c>
      <c r="Z5" s="41">
        <v>86</v>
      </c>
      <c r="AA5" s="41" t="s">
        <v>93</v>
      </c>
      <c r="AB5" s="145"/>
      <c r="AG5" s="37">
        <v>4</v>
      </c>
      <c r="AH5" s="39" t="s">
        <v>33</v>
      </c>
      <c r="AI5" s="37">
        <v>27</v>
      </c>
      <c r="AJ5" s="39" t="s">
        <v>41</v>
      </c>
    </row>
    <row r="6" spans="2:36" ht="12.75">
      <c r="B6" s="124" t="s">
        <v>31</v>
      </c>
      <c r="C6" s="18">
        <v>4</v>
      </c>
      <c r="D6" s="19" t="s">
        <v>33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1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8">
        <f aca="true" t="shared" si="0" ref="AB6:AB28">SUM(E6:AA6)</f>
        <v>1</v>
      </c>
      <c r="AG6" s="37">
        <v>6</v>
      </c>
      <c r="AH6" s="39" t="s">
        <v>49</v>
      </c>
      <c r="AI6" s="37">
        <v>28</v>
      </c>
      <c r="AJ6" s="39" t="s">
        <v>80</v>
      </c>
    </row>
    <row r="7" spans="2:36" ht="12.75">
      <c r="B7" s="124"/>
      <c r="C7" s="18">
        <v>68</v>
      </c>
      <c r="D7" s="19" t="s">
        <v>36</v>
      </c>
      <c r="E7" s="37">
        <v>0</v>
      </c>
      <c r="F7" s="37">
        <v>1</v>
      </c>
      <c r="G7" s="37">
        <v>1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>
        <v>0</v>
      </c>
      <c r="X7" s="37">
        <v>0</v>
      </c>
      <c r="Y7" s="37">
        <v>0</v>
      </c>
      <c r="Z7" s="37">
        <v>0</v>
      </c>
      <c r="AA7" s="37">
        <v>0</v>
      </c>
      <c r="AB7" s="38">
        <f t="shared" si="0"/>
        <v>2</v>
      </c>
      <c r="AG7" s="37">
        <v>7</v>
      </c>
      <c r="AH7" s="39" t="s">
        <v>47</v>
      </c>
      <c r="AI7" s="37">
        <v>31</v>
      </c>
      <c r="AJ7" s="39" t="s">
        <v>70</v>
      </c>
    </row>
    <row r="8" spans="2:36" ht="12.75">
      <c r="B8" s="124" t="s">
        <v>48</v>
      </c>
      <c r="C8" s="18">
        <v>6</v>
      </c>
      <c r="D8" s="19" t="s">
        <v>49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1</v>
      </c>
      <c r="O8" s="37">
        <v>0</v>
      </c>
      <c r="P8" s="37">
        <v>0</v>
      </c>
      <c r="Q8" s="37">
        <v>0</v>
      </c>
      <c r="R8" s="37">
        <v>1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8">
        <f t="shared" si="0"/>
        <v>2</v>
      </c>
      <c r="AG8" s="37">
        <v>12</v>
      </c>
      <c r="AH8" s="39" t="s">
        <v>82</v>
      </c>
      <c r="AI8" s="37">
        <v>33</v>
      </c>
      <c r="AJ8" s="39" t="s">
        <v>59</v>
      </c>
    </row>
    <row r="9" spans="2:36" ht="12.75">
      <c r="B9" s="124"/>
      <c r="C9" s="18">
        <v>9</v>
      </c>
      <c r="D9" s="19" t="s">
        <v>53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1</v>
      </c>
      <c r="Z9" s="37">
        <v>0</v>
      </c>
      <c r="AA9" s="37">
        <v>0</v>
      </c>
      <c r="AB9" s="38">
        <f t="shared" si="0"/>
        <v>1</v>
      </c>
      <c r="AG9" s="37">
        <v>13</v>
      </c>
      <c r="AH9" s="39" t="s">
        <v>73</v>
      </c>
      <c r="AI9" s="37">
        <v>36</v>
      </c>
      <c r="AJ9" s="39" t="s">
        <v>83</v>
      </c>
    </row>
    <row r="10" spans="2:36" ht="12.75">
      <c r="B10" s="124"/>
      <c r="C10" s="18">
        <v>21</v>
      </c>
      <c r="D10" s="19" t="s">
        <v>54</v>
      </c>
      <c r="E10" s="37">
        <v>0</v>
      </c>
      <c r="F10" s="37">
        <v>0</v>
      </c>
      <c r="G10" s="37">
        <v>1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8">
        <f t="shared" si="0"/>
        <v>1</v>
      </c>
      <c r="AG10" s="37">
        <v>14</v>
      </c>
      <c r="AH10" s="39" t="s">
        <v>77</v>
      </c>
      <c r="AI10" s="37">
        <v>37</v>
      </c>
      <c r="AJ10" s="39" t="s">
        <v>81</v>
      </c>
    </row>
    <row r="11" spans="2:36" ht="12.75">
      <c r="B11" s="124"/>
      <c r="C11" s="18" t="s">
        <v>60</v>
      </c>
      <c r="D11" s="23" t="s">
        <v>61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1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8">
        <f t="shared" si="0"/>
        <v>1</v>
      </c>
      <c r="AG11" s="37">
        <v>16</v>
      </c>
      <c r="AH11" s="39" t="s">
        <v>90</v>
      </c>
      <c r="AI11" s="37">
        <v>38</v>
      </c>
      <c r="AJ11" s="39" t="s">
        <v>76</v>
      </c>
    </row>
    <row r="12" spans="2:36" ht="12.75">
      <c r="B12" s="20" t="s">
        <v>65</v>
      </c>
      <c r="C12" s="18">
        <v>31</v>
      </c>
      <c r="D12" s="19" t="s">
        <v>70</v>
      </c>
      <c r="E12" s="37">
        <v>0</v>
      </c>
      <c r="F12" s="37">
        <v>0</v>
      </c>
      <c r="G12" s="37">
        <v>0</v>
      </c>
      <c r="H12" s="37">
        <v>0</v>
      </c>
      <c r="I12" s="37">
        <v>1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1</v>
      </c>
      <c r="Z12" s="37">
        <v>0</v>
      </c>
      <c r="AA12" s="37">
        <v>0</v>
      </c>
      <c r="AB12" s="38">
        <f t="shared" si="0"/>
        <v>2</v>
      </c>
      <c r="AG12" s="37">
        <v>21</v>
      </c>
      <c r="AH12" s="39" t="s">
        <v>54</v>
      </c>
      <c r="AI12" s="37">
        <v>39</v>
      </c>
      <c r="AJ12" s="39" t="s">
        <v>78</v>
      </c>
    </row>
    <row r="13" spans="2:36" ht="12.75">
      <c r="B13" s="124" t="s">
        <v>73</v>
      </c>
      <c r="C13" s="18">
        <v>13</v>
      </c>
      <c r="D13" s="19" t="s">
        <v>73</v>
      </c>
      <c r="E13" s="37">
        <v>0</v>
      </c>
      <c r="F13" s="37">
        <v>0</v>
      </c>
      <c r="G13" s="37">
        <v>0</v>
      </c>
      <c r="H13" s="37">
        <v>3</v>
      </c>
      <c r="I13" s="37">
        <v>0</v>
      </c>
      <c r="J13" s="37">
        <v>1</v>
      </c>
      <c r="K13" s="37">
        <v>0</v>
      </c>
      <c r="L13" s="37">
        <v>0</v>
      </c>
      <c r="M13" s="37">
        <v>1</v>
      </c>
      <c r="N13" s="37">
        <v>8</v>
      </c>
      <c r="O13" s="37">
        <v>5</v>
      </c>
      <c r="P13" s="37">
        <v>2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8</v>
      </c>
      <c r="X13" s="37">
        <v>0</v>
      </c>
      <c r="Y13" s="37">
        <v>0</v>
      </c>
      <c r="Z13" s="37">
        <v>0</v>
      </c>
      <c r="AA13" s="37">
        <v>0</v>
      </c>
      <c r="AB13" s="38">
        <f t="shared" si="0"/>
        <v>28</v>
      </c>
      <c r="AG13" s="37">
        <v>22</v>
      </c>
      <c r="AH13" s="39" t="s">
        <v>97</v>
      </c>
      <c r="AI13" s="37">
        <v>68</v>
      </c>
      <c r="AJ13" s="39" t="s">
        <v>36</v>
      </c>
    </row>
    <row r="14" spans="2:36" ht="12.75">
      <c r="B14" s="124"/>
      <c r="C14" s="18">
        <v>38</v>
      </c>
      <c r="D14" s="19" t="s">
        <v>76</v>
      </c>
      <c r="E14" s="37">
        <v>0</v>
      </c>
      <c r="F14" s="37">
        <v>0</v>
      </c>
      <c r="G14" s="37">
        <v>0</v>
      </c>
      <c r="H14" s="37">
        <v>0</v>
      </c>
      <c r="I14" s="37">
        <v>10</v>
      </c>
      <c r="J14" s="37">
        <v>0</v>
      </c>
      <c r="K14" s="37">
        <v>0</v>
      </c>
      <c r="L14" s="37">
        <v>0</v>
      </c>
      <c r="M14" s="37">
        <v>1</v>
      </c>
      <c r="N14" s="37">
        <v>3</v>
      </c>
      <c r="O14" s="37">
        <v>0</v>
      </c>
      <c r="P14" s="37">
        <v>3</v>
      </c>
      <c r="Q14" s="37">
        <v>0</v>
      </c>
      <c r="R14" s="37">
        <v>0</v>
      </c>
      <c r="S14" s="37">
        <v>0</v>
      </c>
      <c r="T14" s="37">
        <v>0</v>
      </c>
      <c r="U14" s="37">
        <v>1</v>
      </c>
      <c r="V14" s="37">
        <v>4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8">
        <f t="shared" si="0"/>
        <v>22</v>
      </c>
      <c r="AG14" s="37">
        <v>23</v>
      </c>
      <c r="AH14" s="39" t="s">
        <v>99</v>
      </c>
      <c r="AI14" s="37">
        <v>86</v>
      </c>
      <c r="AJ14" s="39" t="s">
        <v>92</v>
      </c>
    </row>
    <row r="15" spans="2:36" ht="12.75">
      <c r="B15" s="20" t="s">
        <v>77</v>
      </c>
      <c r="C15" s="18">
        <v>14</v>
      </c>
      <c r="D15" s="19" t="s">
        <v>77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11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8">
        <f t="shared" si="0"/>
        <v>11</v>
      </c>
      <c r="AG15" s="37">
        <v>24</v>
      </c>
      <c r="AH15" s="39" t="s">
        <v>108</v>
      </c>
      <c r="AI15" s="37" t="s">
        <v>93</v>
      </c>
      <c r="AJ15" s="39" t="s">
        <v>94</v>
      </c>
    </row>
    <row r="16" spans="2:36" ht="12.75">
      <c r="B16" s="124" t="s">
        <v>79</v>
      </c>
      <c r="C16" s="18">
        <v>28</v>
      </c>
      <c r="D16" s="19" t="s">
        <v>80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1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1</v>
      </c>
      <c r="V16" s="37">
        <v>2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8">
        <f t="shared" si="0"/>
        <v>4</v>
      </c>
      <c r="AG16" s="37">
        <v>25</v>
      </c>
      <c r="AH16" s="39" t="s">
        <v>109</v>
      </c>
      <c r="AI16" s="60"/>
      <c r="AJ16" s="40"/>
    </row>
    <row r="17" spans="2:28" ht="12.75">
      <c r="B17" s="124"/>
      <c r="C17" s="18">
        <v>37</v>
      </c>
      <c r="D17" s="19" t="s">
        <v>81</v>
      </c>
      <c r="E17" s="37">
        <v>0</v>
      </c>
      <c r="F17" s="37">
        <v>0</v>
      </c>
      <c r="G17" s="37">
        <v>0</v>
      </c>
      <c r="H17" s="37">
        <v>1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8">
        <f t="shared" si="0"/>
        <v>1</v>
      </c>
    </row>
    <row r="18" spans="2:28" ht="12.75">
      <c r="B18" s="124"/>
      <c r="C18" s="18">
        <v>12</v>
      </c>
      <c r="D18" s="19" t="s">
        <v>82</v>
      </c>
      <c r="E18" s="37">
        <v>1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2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1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8">
        <f t="shared" si="0"/>
        <v>4</v>
      </c>
    </row>
    <row r="19" spans="2:28" ht="12.75">
      <c r="B19" s="124"/>
      <c r="C19" s="18">
        <v>36</v>
      </c>
      <c r="D19" s="19" t="s">
        <v>83</v>
      </c>
      <c r="E19" s="37">
        <v>0</v>
      </c>
      <c r="F19" s="37">
        <v>0</v>
      </c>
      <c r="G19" s="37">
        <v>0</v>
      </c>
      <c r="H19" s="37">
        <v>1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1</v>
      </c>
      <c r="X19" s="37">
        <v>0</v>
      </c>
      <c r="Y19" s="37">
        <v>0</v>
      </c>
      <c r="Z19" s="37">
        <v>0</v>
      </c>
      <c r="AA19" s="37">
        <v>0</v>
      </c>
      <c r="AB19" s="38">
        <f t="shared" si="0"/>
        <v>2</v>
      </c>
    </row>
    <row r="20" spans="2:28" ht="12.75">
      <c r="B20" s="124"/>
      <c r="C20" s="18">
        <v>34</v>
      </c>
      <c r="D20" s="19" t="s">
        <v>84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1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8">
        <f t="shared" si="0"/>
        <v>1</v>
      </c>
    </row>
    <row r="21" spans="2:28" ht="12.75">
      <c r="B21" s="124" t="s">
        <v>85</v>
      </c>
      <c r="C21" s="18">
        <v>89</v>
      </c>
      <c r="D21" s="19" t="s">
        <v>87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4</v>
      </c>
      <c r="N21" s="37">
        <v>0</v>
      </c>
      <c r="O21" s="37">
        <v>3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8">
        <f t="shared" si="0"/>
        <v>7</v>
      </c>
    </row>
    <row r="22" spans="2:28" ht="12.75">
      <c r="B22" s="124"/>
      <c r="C22" s="18">
        <v>16</v>
      </c>
      <c r="D22" s="19" t="s">
        <v>90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22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8">
        <f t="shared" si="0"/>
        <v>22</v>
      </c>
    </row>
    <row r="23" spans="2:28" ht="12.75">
      <c r="B23" s="124"/>
      <c r="C23" s="18">
        <v>86</v>
      </c>
      <c r="D23" s="19" t="s">
        <v>92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1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7</v>
      </c>
      <c r="AB23" s="38">
        <f t="shared" si="0"/>
        <v>8</v>
      </c>
    </row>
    <row r="24" spans="2:28" ht="12.75">
      <c r="B24" s="124"/>
      <c r="C24" s="18">
        <v>22</v>
      </c>
      <c r="D24" s="19" t="s">
        <v>97</v>
      </c>
      <c r="E24" s="37">
        <v>0</v>
      </c>
      <c r="F24" s="37">
        <v>0</v>
      </c>
      <c r="G24" s="37">
        <v>1</v>
      </c>
      <c r="H24" s="37">
        <v>1</v>
      </c>
      <c r="I24" s="37">
        <v>0</v>
      </c>
      <c r="J24" s="37">
        <v>0</v>
      </c>
      <c r="K24" s="37">
        <v>0</v>
      </c>
      <c r="L24" s="37">
        <v>1</v>
      </c>
      <c r="M24" s="37">
        <v>0</v>
      </c>
      <c r="N24" s="37">
        <v>1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1</v>
      </c>
      <c r="AA24" s="37">
        <v>0</v>
      </c>
      <c r="AB24" s="38">
        <f t="shared" si="0"/>
        <v>5</v>
      </c>
    </row>
    <row r="25" spans="2:28" ht="12.75">
      <c r="B25" s="124"/>
      <c r="C25" s="18">
        <v>87</v>
      </c>
      <c r="D25" s="19" t="s">
        <v>98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36</v>
      </c>
      <c r="AA25" s="37">
        <v>0</v>
      </c>
      <c r="AB25" s="38">
        <f t="shared" si="0"/>
        <v>36</v>
      </c>
    </row>
    <row r="26" spans="2:28" ht="12.75">
      <c r="B26" s="124"/>
      <c r="C26" s="18">
        <v>23</v>
      </c>
      <c r="D26" s="19" t="s">
        <v>99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1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1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8">
        <f t="shared" si="0"/>
        <v>2</v>
      </c>
    </row>
    <row r="27" spans="2:28" ht="12.75">
      <c r="B27" s="124"/>
      <c r="C27" s="18">
        <v>24</v>
      </c>
      <c r="D27" s="19" t="s">
        <v>108</v>
      </c>
      <c r="E27" s="37">
        <v>0</v>
      </c>
      <c r="F27" s="37">
        <v>0</v>
      </c>
      <c r="G27" s="37">
        <v>0</v>
      </c>
      <c r="H27" s="37">
        <v>1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2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1</v>
      </c>
      <c r="Y27" s="37">
        <v>0</v>
      </c>
      <c r="Z27" s="37">
        <v>0</v>
      </c>
      <c r="AA27" s="37">
        <v>0</v>
      </c>
      <c r="AB27" s="38">
        <f t="shared" si="0"/>
        <v>4</v>
      </c>
    </row>
    <row r="28" spans="2:28" ht="12.75">
      <c r="B28" s="124"/>
      <c r="C28" s="18">
        <v>25</v>
      </c>
      <c r="D28" s="19" t="s">
        <v>109</v>
      </c>
      <c r="E28" s="37">
        <v>0</v>
      </c>
      <c r="F28" s="37">
        <v>0</v>
      </c>
      <c r="G28" s="37">
        <v>1</v>
      </c>
      <c r="H28" s="37">
        <v>0</v>
      </c>
      <c r="I28" s="37">
        <v>0</v>
      </c>
      <c r="J28" s="37">
        <v>0</v>
      </c>
      <c r="K28" s="37">
        <v>6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8">
        <f t="shared" si="0"/>
        <v>7</v>
      </c>
    </row>
    <row r="29" spans="2:28" ht="12.75">
      <c r="B29" s="139" t="s">
        <v>14</v>
      </c>
      <c r="C29" s="147"/>
      <c r="D29" s="148"/>
      <c r="E29" s="41">
        <f aca="true" t="shared" si="1" ref="E29:AB29">SUM(E6:E28)</f>
        <v>1</v>
      </c>
      <c r="F29" s="41">
        <f t="shared" si="1"/>
        <v>1</v>
      </c>
      <c r="G29" s="41">
        <f t="shared" si="1"/>
        <v>4</v>
      </c>
      <c r="H29" s="41">
        <f t="shared" si="1"/>
        <v>7</v>
      </c>
      <c r="I29" s="41">
        <f t="shared" si="1"/>
        <v>11</v>
      </c>
      <c r="J29" s="41">
        <f t="shared" si="1"/>
        <v>3</v>
      </c>
      <c r="K29" s="41">
        <f t="shared" si="1"/>
        <v>6</v>
      </c>
      <c r="L29" s="41">
        <f t="shared" si="1"/>
        <v>1</v>
      </c>
      <c r="M29" s="41">
        <f t="shared" si="1"/>
        <v>8</v>
      </c>
      <c r="N29" s="41">
        <f t="shared" si="1"/>
        <v>14</v>
      </c>
      <c r="O29" s="41">
        <f t="shared" si="1"/>
        <v>19</v>
      </c>
      <c r="P29" s="41">
        <f t="shared" si="1"/>
        <v>27</v>
      </c>
      <c r="Q29" s="41">
        <f t="shared" si="1"/>
        <v>1</v>
      </c>
      <c r="R29" s="41">
        <f t="shared" si="1"/>
        <v>3</v>
      </c>
      <c r="S29" s="41">
        <f t="shared" si="1"/>
        <v>1</v>
      </c>
      <c r="T29" s="41">
        <f t="shared" si="1"/>
        <v>1</v>
      </c>
      <c r="U29" s="41">
        <f t="shared" si="1"/>
        <v>4</v>
      </c>
      <c r="V29" s="41">
        <f t="shared" si="1"/>
        <v>6</v>
      </c>
      <c r="W29" s="41">
        <f t="shared" si="1"/>
        <v>9</v>
      </c>
      <c r="X29" s="41">
        <f t="shared" si="1"/>
        <v>1</v>
      </c>
      <c r="Y29" s="41">
        <f t="shared" si="1"/>
        <v>2</v>
      </c>
      <c r="Z29" s="41">
        <f t="shared" si="1"/>
        <v>37</v>
      </c>
      <c r="AA29" s="41">
        <f t="shared" si="1"/>
        <v>7</v>
      </c>
      <c r="AB29" s="41">
        <f t="shared" si="1"/>
        <v>174</v>
      </c>
    </row>
    <row r="30" spans="2:4" ht="12.75">
      <c r="B30" s="32"/>
      <c r="C30" s="33"/>
      <c r="D30" s="32"/>
    </row>
    <row r="31" spans="2:4" ht="12.75">
      <c r="B31" s="32" t="s">
        <v>140</v>
      </c>
      <c r="C31" s="33"/>
      <c r="D31" s="32"/>
    </row>
    <row r="32" ht="12.75"/>
    <row r="33" ht="12.75"/>
    <row r="34" ht="12.75"/>
    <row r="35" spans="2:25" ht="15.75">
      <c r="B35" s="125" t="s">
        <v>141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</row>
    <row r="36" ht="12.75"/>
    <row r="37" spans="2:31" ht="12.75">
      <c r="B37" s="126" t="s">
        <v>21</v>
      </c>
      <c r="C37" s="126" t="s">
        <v>22</v>
      </c>
      <c r="D37" s="126" t="s">
        <v>23</v>
      </c>
      <c r="E37" s="105" t="s">
        <v>138</v>
      </c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06"/>
      <c r="AE37" s="145" t="s">
        <v>14</v>
      </c>
    </row>
    <row r="38" spans="2:36" ht="12.75">
      <c r="B38" s="126"/>
      <c r="C38" s="126"/>
      <c r="D38" s="126"/>
      <c r="E38" s="41">
        <v>1</v>
      </c>
      <c r="F38" s="41">
        <v>4</v>
      </c>
      <c r="G38" s="41">
        <v>6</v>
      </c>
      <c r="H38" s="41">
        <v>7</v>
      </c>
      <c r="I38" s="41">
        <v>9</v>
      </c>
      <c r="J38" s="41">
        <v>12</v>
      </c>
      <c r="K38" s="41">
        <v>13</v>
      </c>
      <c r="L38" s="41">
        <v>14</v>
      </c>
      <c r="M38" s="41">
        <v>21</v>
      </c>
      <c r="N38" s="41">
        <v>22</v>
      </c>
      <c r="O38" s="41">
        <v>23</v>
      </c>
      <c r="P38" s="41">
        <v>24</v>
      </c>
      <c r="Q38" s="41">
        <v>25</v>
      </c>
      <c r="R38" s="41">
        <v>27</v>
      </c>
      <c r="S38" s="41">
        <v>28</v>
      </c>
      <c r="T38" s="41">
        <v>32</v>
      </c>
      <c r="U38" s="41">
        <v>33</v>
      </c>
      <c r="V38" s="41">
        <v>34</v>
      </c>
      <c r="W38" s="41">
        <v>36</v>
      </c>
      <c r="X38" s="41">
        <v>37</v>
      </c>
      <c r="Y38" s="41">
        <v>38</v>
      </c>
      <c r="Z38" s="41">
        <v>39</v>
      </c>
      <c r="AA38" s="41">
        <v>68</v>
      </c>
      <c r="AB38" s="41">
        <v>86</v>
      </c>
      <c r="AC38" s="41">
        <v>87</v>
      </c>
      <c r="AD38" s="41" t="s">
        <v>93</v>
      </c>
      <c r="AE38" s="145"/>
      <c r="AG38" s="145" t="s">
        <v>139</v>
      </c>
      <c r="AH38" s="145"/>
      <c r="AI38" s="145"/>
      <c r="AJ38" s="145"/>
    </row>
    <row r="39" spans="2:36" ht="12.75">
      <c r="B39" s="124"/>
      <c r="C39" s="18">
        <v>4</v>
      </c>
      <c r="D39" s="19" t="s">
        <v>33</v>
      </c>
      <c r="E39" s="42">
        <v>0</v>
      </c>
      <c r="F39" s="42">
        <v>0</v>
      </c>
      <c r="G39" s="42">
        <v>1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38">
        <f aca="true" t="shared" si="2" ref="AE39:AE60">SUM(E39:AD39)</f>
        <v>1</v>
      </c>
      <c r="AG39" s="38">
        <v>1</v>
      </c>
      <c r="AH39" s="39" t="s">
        <v>37</v>
      </c>
      <c r="AI39" s="38">
        <v>27</v>
      </c>
      <c r="AJ39" s="39" t="s">
        <v>41</v>
      </c>
    </row>
    <row r="40" spans="2:36" ht="12.75">
      <c r="B40" s="124"/>
      <c r="C40" s="18">
        <v>68</v>
      </c>
      <c r="D40" s="19" t="s">
        <v>36</v>
      </c>
      <c r="E40" s="42">
        <v>0</v>
      </c>
      <c r="F40" s="42">
        <v>0</v>
      </c>
      <c r="G40" s="42">
        <v>1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2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1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38">
        <f t="shared" si="2"/>
        <v>4</v>
      </c>
      <c r="AG40" s="38">
        <v>4</v>
      </c>
      <c r="AH40" s="39" t="s">
        <v>33</v>
      </c>
      <c r="AI40" s="38">
        <v>28</v>
      </c>
      <c r="AJ40" s="39" t="s">
        <v>80</v>
      </c>
    </row>
    <row r="41" spans="2:36" ht="12.75">
      <c r="B41" s="124" t="s">
        <v>48</v>
      </c>
      <c r="C41" s="18">
        <v>6</v>
      </c>
      <c r="D41" s="19" t="s">
        <v>49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1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38">
        <f t="shared" si="2"/>
        <v>1</v>
      </c>
      <c r="AG41" s="38">
        <v>6</v>
      </c>
      <c r="AH41" s="39" t="s">
        <v>49</v>
      </c>
      <c r="AI41" s="38">
        <v>32</v>
      </c>
      <c r="AJ41" s="39" t="s">
        <v>66</v>
      </c>
    </row>
    <row r="42" spans="2:36" ht="12.75">
      <c r="B42" s="124"/>
      <c r="C42" s="18">
        <v>21</v>
      </c>
      <c r="D42" s="19" t="s">
        <v>54</v>
      </c>
      <c r="E42" s="42">
        <v>1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1</v>
      </c>
      <c r="V42" s="42">
        <v>0</v>
      </c>
      <c r="W42" s="42">
        <v>0</v>
      </c>
      <c r="X42" s="42">
        <v>0</v>
      </c>
      <c r="Y42" s="42">
        <v>1</v>
      </c>
      <c r="Z42" s="42">
        <v>0</v>
      </c>
      <c r="AA42" s="42">
        <v>1</v>
      </c>
      <c r="AB42" s="42">
        <v>0</v>
      </c>
      <c r="AC42" s="42">
        <v>0</v>
      </c>
      <c r="AD42" s="42">
        <v>0</v>
      </c>
      <c r="AE42" s="38">
        <f t="shared" si="2"/>
        <v>4</v>
      </c>
      <c r="AG42" s="38">
        <v>7</v>
      </c>
      <c r="AH42" s="39" t="s">
        <v>47</v>
      </c>
      <c r="AI42" s="38">
        <v>33</v>
      </c>
      <c r="AJ42" s="39" t="s">
        <v>59</v>
      </c>
    </row>
    <row r="43" spans="2:36" ht="12.75">
      <c r="B43" s="124"/>
      <c r="C43" s="18">
        <v>33</v>
      </c>
      <c r="D43" s="19" t="s">
        <v>59</v>
      </c>
      <c r="E43" s="42">
        <v>0</v>
      </c>
      <c r="F43" s="42">
        <v>1</v>
      </c>
      <c r="G43" s="42">
        <v>0</v>
      </c>
      <c r="H43" s="42">
        <v>0</v>
      </c>
      <c r="I43" s="42">
        <v>1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38">
        <f t="shared" si="2"/>
        <v>2</v>
      </c>
      <c r="AG43" s="38">
        <v>9</v>
      </c>
      <c r="AH43" s="39" t="s">
        <v>53</v>
      </c>
      <c r="AI43" s="38">
        <v>34</v>
      </c>
      <c r="AJ43" s="39" t="s">
        <v>84</v>
      </c>
    </row>
    <row r="44" spans="2:36" ht="12.75">
      <c r="B44" s="124" t="s">
        <v>65</v>
      </c>
      <c r="C44" s="18">
        <v>32</v>
      </c>
      <c r="D44" s="19" t="s">
        <v>66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1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38">
        <f t="shared" si="2"/>
        <v>1</v>
      </c>
      <c r="AG44" s="38">
        <v>12</v>
      </c>
      <c r="AH44" s="39" t="s">
        <v>82</v>
      </c>
      <c r="AI44" s="38">
        <v>36</v>
      </c>
      <c r="AJ44" s="39" t="s">
        <v>83</v>
      </c>
    </row>
    <row r="45" spans="2:36" ht="12.75">
      <c r="B45" s="124"/>
      <c r="C45" s="18">
        <v>31</v>
      </c>
      <c r="D45" s="19" t="s">
        <v>70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1</v>
      </c>
      <c r="S45" s="42">
        <v>0</v>
      </c>
      <c r="T45" s="42">
        <v>1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38">
        <f t="shared" si="2"/>
        <v>2</v>
      </c>
      <c r="AG45" s="38">
        <v>13</v>
      </c>
      <c r="AH45" s="39" t="s">
        <v>73</v>
      </c>
      <c r="AI45" s="38">
        <v>37</v>
      </c>
      <c r="AJ45" s="39" t="s">
        <v>81</v>
      </c>
    </row>
    <row r="46" spans="2:36" ht="12.75">
      <c r="B46" s="124" t="s">
        <v>73</v>
      </c>
      <c r="C46" s="18">
        <v>13</v>
      </c>
      <c r="D46" s="19" t="s">
        <v>73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2</v>
      </c>
      <c r="K46" s="42">
        <v>0</v>
      </c>
      <c r="L46" s="42">
        <v>1</v>
      </c>
      <c r="M46" s="42">
        <v>1</v>
      </c>
      <c r="N46" s="42">
        <v>8</v>
      </c>
      <c r="O46" s="42">
        <v>15</v>
      </c>
      <c r="P46" s="42">
        <v>1</v>
      </c>
      <c r="Q46" s="42">
        <v>4</v>
      </c>
      <c r="R46" s="42">
        <v>0</v>
      </c>
      <c r="S46" s="42">
        <v>1</v>
      </c>
      <c r="T46" s="42">
        <v>0</v>
      </c>
      <c r="U46" s="42">
        <v>0</v>
      </c>
      <c r="V46" s="42">
        <v>2</v>
      </c>
      <c r="W46" s="42">
        <v>1</v>
      </c>
      <c r="X46" s="42">
        <v>1</v>
      </c>
      <c r="Y46" s="42">
        <v>5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38">
        <f t="shared" si="2"/>
        <v>42</v>
      </c>
      <c r="AG46" s="38">
        <v>14</v>
      </c>
      <c r="AH46" s="39" t="s">
        <v>77</v>
      </c>
      <c r="AI46" s="38">
        <v>38</v>
      </c>
      <c r="AJ46" s="39" t="s">
        <v>76</v>
      </c>
    </row>
    <row r="47" spans="2:36" ht="12.75">
      <c r="B47" s="124"/>
      <c r="C47" s="18">
        <v>38</v>
      </c>
      <c r="D47" s="19" t="s">
        <v>76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2</v>
      </c>
      <c r="K47" s="42">
        <v>4</v>
      </c>
      <c r="L47" s="42">
        <v>0</v>
      </c>
      <c r="M47" s="42">
        <v>0</v>
      </c>
      <c r="N47" s="42">
        <v>1</v>
      </c>
      <c r="O47" s="42">
        <v>0</v>
      </c>
      <c r="P47" s="42">
        <v>4</v>
      </c>
      <c r="Q47" s="42">
        <v>2</v>
      </c>
      <c r="R47" s="42">
        <v>0</v>
      </c>
      <c r="S47" s="42">
        <v>1</v>
      </c>
      <c r="T47" s="42">
        <v>0</v>
      </c>
      <c r="U47" s="42">
        <v>0</v>
      </c>
      <c r="V47" s="42">
        <v>1</v>
      </c>
      <c r="W47" s="42">
        <v>7</v>
      </c>
      <c r="X47" s="42">
        <v>5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38">
        <f t="shared" si="2"/>
        <v>27</v>
      </c>
      <c r="AG47" s="38">
        <v>21</v>
      </c>
      <c r="AH47" s="39" t="s">
        <v>54</v>
      </c>
      <c r="AI47" s="38">
        <v>39</v>
      </c>
      <c r="AJ47" s="39" t="s">
        <v>78</v>
      </c>
    </row>
    <row r="48" spans="2:36" ht="12.75">
      <c r="B48" s="20" t="s">
        <v>77</v>
      </c>
      <c r="C48" s="18">
        <v>14</v>
      </c>
      <c r="D48" s="19" t="s">
        <v>77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3</v>
      </c>
      <c r="K48" s="42">
        <v>0</v>
      </c>
      <c r="L48" s="42">
        <v>0</v>
      </c>
      <c r="M48" s="42">
        <v>0</v>
      </c>
      <c r="N48" s="42">
        <v>0</v>
      </c>
      <c r="O48" s="42">
        <v>1</v>
      </c>
      <c r="P48" s="42">
        <v>2</v>
      </c>
      <c r="Q48" s="42">
        <v>0</v>
      </c>
      <c r="R48" s="42">
        <v>0</v>
      </c>
      <c r="S48" s="42">
        <v>1</v>
      </c>
      <c r="T48" s="42">
        <v>0</v>
      </c>
      <c r="U48" s="42">
        <v>0</v>
      </c>
      <c r="V48" s="42">
        <v>0</v>
      </c>
      <c r="W48" s="42">
        <v>2</v>
      </c>
      <c r="X48" s="42">
        <v>0</v>
      </c>
      <c r="Y48" s="42">
        <v>0</v>
      </c>
      <c r="Z48" s="42">
        <v>1</v>
      </c>
      <c r="AA48" s="42">
        <v>0</v>
      </c>
      <c r="AB48" s="42">
        <v>0</v>
      </c>
      <c r="AC48" s="42">
        <v>0</v>
      </c>
      <c r="AD48" s="42">
        <v>0</v>
      </c>
      <c r="AE48" s="38">
        <f t="shared" si="2"/>
        <v>10</v>
      </c>
      <c r="AG48" s="38">
        <v>22</v>
      </c>
      <c r="AH48" s="39" t="s">
        <v>97</v>
      </c>
      <c r="AI48" s="38">
        <v>68</v>
      </c>
      <c r="AJ48" s="39" t="s">
        <v>36</v>
      </c>
    </row>
    <row r="49" spans="2:36" ht="12.75">
      <c r="B49" s="124" t="s">
        <v>79</v>
      </c>
      <c r="C49" s="18">
        <v>28</v>
      </c>
      <c r="D49" s="19" t="s">
        <v>80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1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5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38">
        <f t="shared" si="2"/>
        <v>6</v>
      </c>
      <c r="AG49" s="38">
        <v>23</v>
      </c>
      <c r="AH49" s="39" t="s">
        <v>99</v>
      </c>
      <c r="AI49" s="38">
        <v>86</v>
      </c>
      <c r="AJ49" s="39" t="s">
        <v>92</v>
      </c>
    </row>
    <row r="50" spans="2:36" ht="12.75">
      <c r="B50" s="124"/>
      <c r="C50" s="18">
        <v>37</v>
      </c>
      <c r="D50" s="19" t="s">
        <v>81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1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38">
        <f t="shared" si="2"/>
        <v>1</v>
      </c>
      <c r="AG50" s="38">
        <v>24</v>
      </c>
      <c r="AH50" s="39" t="s">
        <v>108</v>
      </c>
      <c r="AI50" s="38">
        <v>87</v>
      </c>
      <c r="AJ50" s="39" t="s">
        <v>98</v>
      </c>
    </row>
    <row r="51" spans="2:36" ht="12.75">
      <c r="B51" s="124"/>
      <c r="C51" s="18">
        <v>12</v>
      </c>
      <c r="D51" s="19" t="s">
        <v>82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1</v>
      </c>
      <c r="L51" s="42">
        <v>2</v>
      </c>
      <c r="M51" s="42">
        <v>0</v>
      </c>
      <c r="N51" s="42">
        <v>7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3</v>
      </c>
      <c r="X51" s="42">
        <v>0</v>
      </c>
      <c r="Y51" s="42">
        <v>0</v>
      </c>
      <c r="Z51" s="42">
        <v>0</v>
      </c>
      <c r="AA51" s="42">
        <v>0</v>
      </c>
      <c r="AB51" s="42">
        <v>1</v>
      </c>
      <c r="AC51" s="42">
        <v>0</v>
      </c>
      <c r="AD51" s="42">
        <v>0</v>
      </c>
      <c r="AE51" s="38">
        <f t="shared" si="2"/>
        <v>14</v>
      </c>
      <c r="AG51" s="38">
        <v>25</v>
      </c>
      <c r="AH51" s="39" t="s">
        <v>109</v>
      </c>
      <c r="AI51" s="38" t="s">
        <v>93</v>
      </c>
      <c r="AJ51" s="39" t="s">
        <v>94</v>
      </c>
    </row>
    <row r="52" spans="2:31" ht="12.75">
      <c r="B52" s="124"/>
      <c r="C52" s="18">
        <v>36</v>
      </c>
      <c r="D52" s="19" t="s">
        <v>83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2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38">
        <f t="shared" si="2"/>
        <v>2</v>
      </c>
    </row>
    <row r="53" spans="2:31" ht="12.75">
      <c r="B53" s="124"/>
      <c r="C53" s="18">
        <v>34</v>
      </c>
      <c r="D53" s="19" t="s">
        <v>84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1</v>
      </c>
      <c r="K53" s="42">
        <v>0</v>
      </c>
      <c r="L53" s="42">
        <v>0</v>
      </c>
      <c r="M53" s="42">
        <v>0</v>
      </c>
      <c r="N53" s="42">
        <v>0</v>
      </c>
      <c r="O53" s="42">
        <v>2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38">
        <f t="shared" si="2"/>
        <v>3</v>
      </c>
    </row>
    <row r="54" spans="2:31" ht="12.75">
      <c r="B54" s="124" t="s">
        <v>85</v>
      </c>
      <c r="C54" s="18">
        <v>53</v>
      </c>
      <c r="D54" s="19" t="s">
        <v>86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2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38">
        <f t="shared" si="2"/>
        <v>2</v>
      </c>
    </row>
    <row r="55" spans="2:31" ht="12.75">
      <c r="B55" s="124"/>
      <c r="C55" s="18">
        <v>89</v>
      </c>
      <c r="D55" s="19" t="s">
        <v>87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2</v>
      </c>
      <c r="O55" s="42">
        <v>0</v>
      </c>
      <c r="P55" s="42">
        <v>1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42">
        <v>0</v>
      </c>
      <c r="AC55" s="42">
        <v>10</v>
      </c>
      <c r="AD55" s="42">
        <v>0</v>
      </c>
      <c r="AE55" s="38">
        <f t="shared" si="2"/>
        <v>13</v>
      </c>
    </row>
    <row r="56" spans="2:31" ht="12.75">
      <c r="B56" s="124"/>
      <c r="C56" s="18">
        <v>16</v>
      </c>
      <c r="D56" s="19" t="s">
        <v>90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11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38">
        <f t="shared" si="2"/>
        <v>11</v>
      </c>
    </row>
    <row r="57" spans="2:31" ht="12.75">
      <c r="B57" s="124"/>
      <c r="C57" s="18">
        <v>86</v>
      </c>
      <c r="D57" s="19" t="s">
        <v>92</v>
      </c>
      <c r="E57" s="42">
        <v>0</v>
      </c>
      <c r="F57" s="42">
        <v>0</v>
      </c>
      <c r="G57" s="42">
        <v>0</v>
      </c>
      <c r="H57" s="42">
        <v>1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1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3</v>
      </c>
      <c r="AE57" s="38">
        <f t="shared" si="2"/>
        <v>5</v>
      </c>
    </row>
    <row r="58" spans="2:31" ht="12.75">
      <c r="B58" s="124"/>
      <c r="C58" s="18">
        <v>22</v>
      </c>
      <c r="D58" s="19" t="s">
        <v>97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2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1</v>
      </c>
      <c r="AC58" s="42">
        <v>0</v>
      </c>
      <c r="AD58" s="42">
        <v>0</v>
      </c>
      <c r="AE58" s="38">
        <f t="shared" si="2"/>
        <v>3</v>
      </c>
    </row>
    <row r="59" spans="2:31" ht="12.75">
      <c r="B59" s="124"/>
      <c r="C59" s="18">
        <v>87</v>
      </c>
      <c r="D59" s="19" t="s">
        <v>98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1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29</v>
      </c>
      <c r="AC59" s="42">
        <v>0</v>
      </c>
      <c r="AD59" s="42">
        <v>0</v>
      </c>
      <c r="AE59" s="38">
        <f t="shared" si="2"/>
        <v>30</v>
      </c>
    </row>
    <row r="60" spans="2:31" ht="12.75">
      <c r="B60" s="124"/>
      <c r="C60" s="18">
        <v>23</v>
      </c>
      <c r="D60" s="19" t="s">
        <v>99</v>
      </c>
      <c r="E60" s="42">
        <v>0</v>
      </c>
      <c r="F60" s="42">
        <v>0</v>
      </c>
      <c r="G60" s="42">
        <v>1</v>
      </c>
      <c r="H60" s="42">
        <v>0</v>
      </c>
      <c r="I60" s="42">
        <v>0</v>
      </c>
      <c r="J60" s="42">
        <v>0</v>
      </c>
      <c r="K60" s="42">
        <v>1</v>
      </c>
      <c r="L60" s="42">
        <v>1</v>
      </c>
      <c r="M60" s="42">
        <v>0</v>
      </c>
      <c r="N60" s="42">
        <v>0</v>
      </c>
      <c r="O60" s="42">
        <v>0</v>
      </c>
      <c r="P60" s="42">
        <v>1</v>
      </c>
      <c r="Q60" s="42">
        <v>0</v>
      </c>
      <c r="R60" s="42">
        <v>0</v>
      </c>
      <c r="S60" s="42">
        <v>1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1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38">
        <f t="shared" si="2"/>
        <v>6</v>
      </c>
    </row>
    <row r="61" spans="2:31" ht="12.75">
      <c r="B61" s="139" t="s">
        <v>14</v>
      </c>
      <c r="C61" s="147"/>
      <c r="D61" s="148"/>
      <c r="E61" s="41">
        <f aca="true" t="shared" si="3" ref="E61:AE61">SUM(E39:E60)</f>
        <v>1</v>
      </c>
      <c r="F61" s="41">
        <f t="shared" si="3"/>
        <v>1</v>
      </c>
      <c r="G61" s="41">
        <f t="shared" si="3"/>
        <v>3</v>
      </c>
      <c r="H61" s="41">
        <f t="shared" si="3"/>
        <v>1</v>
      </c>
      <c r="I61" s="41">
        <f t="shared" si="3"/>
        <v>1</v>
      </c>
      <c r="J61" s="41">
        <f t="shared" si="3"/>
        <v>12</v>
      </c>
      <c r="K61" s="41">
        <f t="shared" si="3"/>
        <v>6</v>
      </c>
      <c r="L61" s="41">
        <f t="shared" si="3"/>
        <v>7</v>
      </c>
      <c r="M61" s="41">
        <f t="shared" si="3"/>
        <v>4</v>
      </c>
      <c r="N61" s="41">
        <f t="shared" si="3"/>
        <v>19</v>
      </c>
      <c r="O61" s="41">
        <f t="shared" si="3"/>
        <v>20</v>
      </c>
      <c r="P61" s="41">
        <f t="shared" si="3"/>
        <v>9</v>
      </c>
      <c r="Q61" s="41">
        <f t="shared" si="3"/>
        <v>17</v>
      </c>
      <c r="R61" s="41">
        <f t="shared" si="3"/>
        <v>1</v>
      </c>
      <c r="S61" s="41">
        <f t="shared" si="3"/>
        <v>5</v>
      </c>
      <c r="T61" s="41">
        <f t="shared" si="3"/>
        <v>1</v>
      </c>
      <c r="U61" s="41">
        <f t="shared" si="3"/>
        <v>2</v>
      </c>
      <c r="V61" s="41">
        <f t="shared" si="3"/>
        <v>3</v>
      </c>
      <c r="W61" s="41">
        <f t="shared" si="3"/>
        <v>13</v>
      </c>
      <c r="X61" s="41">
        <f t="shared" si="3"/>
        <v>11</v>
      </c>
      <c r="Y61" s="41">
        <f t="shared" si="3"/>
        <v>7</v>
      </c>
      <c r="Z61" s="41">
        <f t="shared" si="3"/>
        <v>1</v>
      </c>
      <c r="AA61" s="41">
        <f t="shared" si="3"/>
        <v>1</v>
      </c>
      <c r="AB61" s="41">
        <f t="shared" si="3"/>
        <v>31</v>
      </c>
      <c r="AC61" s="41">
        <f t="shared" si="3"/>
        <v>10</v>
      </c>
      <c r="AD61" s="41">
        <f t="shared" si="3"/>
        <v>3</v>
      </c>
      <c r="AE61" s="41">
        <f t="shared" si="3"/>
        <v>190</v>
      </c>
    </row>
    <row r="62" ht="12.75">
      <c r="B62" s="32"/>
    </row>
    <row r="63" spans="2:4" ht="12.75">
      <c r="B63" s="32" t="s">
        <v>140</v>
      </c>
      <c r="C63" s="33"/>
      <c r="D63" s="32"/>
    </row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</sheetData>
  <sheetProtection password="CD78" sheet="1" objects="1" scenarios="1"/>
  <mergeCells count="27">
    <mergeCell ref="B61:D61"/>
    <mergeCell ref="B39:B40"/>
    <mergeCell ref="B41:B43"/>
    <mergeCell ref="B44:B45"/>
    <mergeCell ref="B46:B47"/>
    <mergeCell ref="B49:B53"/>
    <mergeCell ref="B54:B60"/>
    <mergeCell ref="B29:D29"/>
    <mergeCell ref="AG4:AJ4"/>
    <mergeCell ref="B35:Y35"/>
    <mergeCell ref="B37:B38"/>
    <mergeCell ref="C37:C38"/>
    <mergeCell ref="D37:D38"/>
    <mergeCell ref="E37:AD37"/>
    <mergeCell ref="AE37:AE38"/>
    <mergeCell ref="AG38:AJ38"/>
    <mergeCell ref="B6:B7"/>
    <mergeCell ref="B8:B11"/>
    <mergeCell ref="B13:B14"/>
    <mergeCell ref="B16:B20"/>
    <mergeCell ref="B21:B28"/>
    <mergeCell ref="B2:AB2"/>
    <mergeCell ref="B4:B5"/>
    <mergeCell ref="C4:C5"/>
    <mergeCell ref="D4:D5"/>
    <mergeCell ref="AB4:AB5"/>
    <mergeCell ref="E4:AA4"/>
  </mergeCells>
  <conditionalFormatting sqref="AB6:AB28">
    <cfRule type="cellIs" priority="2" dxfId="3" operator="equal">
      <formula>0</formula>
    </cfRule>
  </conditionalFormatting>
  <conditionalFormatting sqref="AB6:AB28">
    <cfRule type="cellIs" priority="1" dxfId="3" operator="equal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32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36" customWidth="1"/>
    <col min="2" max="2" width="53.140625" style="36" bestFit="1" customWidth="1"/>
    <col min="3" max="7" width="7.57421875" style="36" customWidth="1"/>
    <col min="8" max="8" width="6.8515625" style="36" customWidth="1"/>
    <col min="9" max="9" width="4.7109375" style="36" customWidth="1"/>
    <col min="10" max="10" width="43.57421875" style="36" bestFit="1" customWidth="1"/>
    <col min="11" max="11" width="5.00390625" style="36" customWidth="1"/>
    <col min="12" max="16384" width="11.421875" style="36" hidden="1" customWidth="1"/>
  </cols>
  <sheetData>
    <row r="1" ht="12.75"/>
    <row r="2" spans="2:6" s="58" customFormat="1" ht="15.75">
      <c r="B2" s="125" t="s">
        <v>142</v>
      </c>
      <c r="C2" s="125"/>
      <c r="D2" s="125"/>
      <c r="E2" s="125"/>
      <c r="F2" s="125"/>
    </row>
    <row r="3" ht="12.75"/>
    <row r="4" spans="2:10" ht="12.75">
      <c r="B4" s="145" t="s">
        <v>143</v>
      </c>
      <c r="C4" s="145" t="s">
        <v>144</v>
      </c>
      <c r="D4" s="145"/>
      <c r="E4" s="145"/>
      <c r="F4" s="149" t="s">
        <v>14</v>
      </c>
      <c r="I4" s="145" t="s">
        <v>139</v>
      </c>
      <c r="J4" s="145"/>
    </row>
    <row r="5" spans="2:10" ht="12.75">
      <c r="B5" s="145"/>
      <c r="C5" s="50">
        <v>13</v>
      </c>
      <c r="D5" s="50">
        <v>31</v>
      </c>
      <c r="E5" s="50">
        <v>89</v>
      </c>
      <c r="F5" s="149"/>
      <c r="I5" s="38">
        <v>13</v>
      </c>
      <c r="J5" s="19" t="s">
        <v>73</v>
      </c>
    </row>
    <row r="6" spans="2:10" ht="12.75">
      <c r="B6" s="27" t="s">
        <v>145</v>
      </c>
      <c r="C6" s="37"/>
      <c r="D6" s="37"/>
      <c r="E6" s="37">
        <v>1</v>
      </c>
      <c r="F6" s="38">
        <f aca="true" t="shared" si="0" ref="F6:F12">SUM(C6:E6)</f>
        <v>1</v>
      </c>
      <c r="I6" s="38">
        <v>31</v>
      </c>
      <c r="J6" s="19" t="s">
        <v>70</v>
      </c>
    </row>
    <row r="7" spans="2:10" ht="12.75">
      <c r="B7" s="27" t="s">
        <v>146</v>
      </c>
      <c r="C7" s="37"/>
      <c r="D7" s="37"/>
      <c r="E7" s="37">
        <v>1</v>
      </c>
      <c r="F7" s="38">
        <f t="shared" si="0"/>
        <v>1</v>
      </c>
      <c r="I7" s="38">
        <v>89</v>
      </c>
      <c r="J7" s="19" t="s">
        <v>87</v>
      </c>
    </row>
    <row r="8" spans="2:10" ht="12.75">
      <c r="B8" s="27" t="s">
        <v>147</v>
      </c>
      <c r="C8" s="37"/>
      <c r="D8" s="37"/>
      <c r="E8" s="37">
        <v>19</v>
      </c>
      <c r="F8" s="38">
        <f t="shared" si="0"/>
        <v>19</v>
      </c>
      <c r="I8" s="38">
        <v>14</v>
      </c>
      <c r="J8" s="44" t="s">
        <v>77</v>
      </c>
    </row>
    <row r="9" spans="2:10" ht="12.75">
      <c r="B9" s="27" t="s">
        <v>148</v>
      </c>
      <c r="C9" s="37">
        <v>1</v>
      </c>
      <c r="D9" s="37"/>
      <c r="E9" s="37"/>
      <c r="F9" s="38">
        <f t="shared" si="0"/>
        <v>1</v>
      </c>
      <c r="I9" s="38">
        <v>16</v>
      </c>
      <c r="J9" s="44" t="s">
        <v>90</v>
      </c>
    </row>
    <row r="10" spans="2:10" ht="12.75">
      <c r="B10" s="27" t="s">
        <v>149</v>
      </c>
      <c r="C10" s="37"/>
      <c r="D10" s="37"/>
      <c r="E10" s="37">
        <v>6</v>
      </c>
      <c r="F10" s="38">
        <f t="shared" si="0"/>
        <v>6</v>
      </c>
      <c r="I10" s="38">
        <v>68</v>
      </c>
      <c r="J10" s="44" t="s">
        <v>36</v>
      </c>
    </row>
    <row r="11" spans="2:10" ht="12.75">
      <c r="B11" s="27" t="s">
        <v>150</v>
      </c>
      <c r="C11" s="37"/>
      <c r="D11" s="37">
        <v>1</v>
      </c>
      <c r="E11" s="37"/>
      <c r="F11" s="38">
        <f t="shared" si="0"/>
        <v>1</v>
      </c>
      <c r="I11" s="38">
        <v>89</v>
      </c>
      <c r="J11" s="44" t="s">
        <v>157</v>
      </c>
    </row>
    <row r="12" spans="2:6" ht="12.75">
      <c r="B12" s="27" t="s">
        <v>151</v>
      </c>
      <c r="C12" s="37"/>
      <c r="D12" s="37"/>
      <c r="E12" s="37">
        <v>9</v>
      </c>
      <c r="F12" s="38">
        <f t="shared" si="0"/>
        <v>9</v>
      </c>
    </row>
    <row r="13" spans="2:6" ht="12.75">
      <c r="B13" s="50" t="s">
        <v>14</v>
      </c>
      <c r="C13" s="48">
        <f>SUM(C6:C12)</f>
        <v>1</v>
      </c>
      <c r="D13" s="48">
        <f>SUM(D6:D12)</f>
        <v>1</v>
      </c>
      <c r="E13" s="48">
        <f>SUM(E6:E12)</f>
        <v>36</v>
      </c>
      <c r="F13" s="48">
        <f>SUM(F6:F12)</f>
        <v>38</v>
      </c>
    </row>
    <row r="14" ht="12.75"/>
    <row r="15" ht="12.75">
      <c r="B15" s="36" t="s">
        <v>152</v>
      </c>
    </row>
    <row r="16" ht="12.75"/>
    <row r="17" ht="12.75">
      <c r="I17" s="43"/>
    </row>
    <row r="18" spans="2:9" s="58" customFormat="1" ht="15.75">
      <c r="B18" s="125" t="s">
        <v>153</v>
      </c>
      <c r="C18" s="125"/>
      <c r="D18" s="125"/>
      <c r="E18" s="125"/>
      <c r="F18" s="125"/>
      <c r="G18" s="125"/>
      <c r="I18" s="59"/>
    </row>
    <row r="19" spans="9:10" ht="12.75">
      <c r="I19" s="15"/>
      <c r="J19" s="15"/>
    </row>
    <row r="20" spans="2:10" ht="12.75">
      <c r="B20" s="145" t="s">
        <v>143</v>
      </c>
      <c r="C20" s="145" t="s">
        <v>144</v>
      </c>
      <c r="D20" s="145"/>
      <c r="E20" s="145"/>
      <c r="F20" s="145"/>
      <c r="G20" s="149" t="s">
        <v>14</v>
      </c>
      <c r="I20" s="15"/>
      <c r="J20" s="15"/>
    </row>
    <row r="21" spans="2:10" ht="12.75">
      <c r="B21" s="145"/>
      <c r="C21" s="50">
        <v>14</v>
      </c>
      <c r="D21" s="50">
        <v>16</v>
      </c>
      <c r="E21" s="50">
        <v>68</v>
      </c>
      <c r="F21" s="50">
        <v>89</v>
      </c>
      <c r="G21" s="149"/>
      <c r="I21" s="15"/>
      <c r="J21" s="15"/>
    </row>
    <row r="22" spans="2:10" ht="12.75">
      <c r="B22" s="27" t="s">
        <v>154</v>
      </c>
      <c r="C22" s="37">
        <v>1</v>
      </c>
      <c r="D22" s="37"/>
      <c r="E22" s="37"/>
      <c r="F22" s="37"/>
      <c r="G22" s="38">
        <f>SUM(C22:F22)</f>
        <v>1</v>
      </c>
      <c r="I22" s="15"/>
      <c r="J22" s="15"/>
    </row>
    <row r="23" spans="2:7" ht="12.75">
      <c r="B23" s="27" t="s">
        <v>155</v>
      </c>
      <c r="C23" s="37"/>
      <c r="D23" s="37"/>
      <c r="E23" s="37"/>
      <c r="F23" s="37">
        <v>2</v>
      </c>
      <c r="G23" s="38">
        <f aca="true" t="shared" si="1" ref="G23:G28">SUM(C23:F23)</f>
        <v>2</v>
      </c>
    </row>
    <row r="24" spans="2:7" ht="12.75">
      <c r="B24" s="27" t="s">
        <v>156</v>
      </c>
      <c r="C24" s="37">
        <v>1</v>
      </c>
      <c r="D24" s="37"/>
      <c r="E24" s="37"/>
      <c r="F24" s="37"/>
      <c r="G24" s="38">
        <f t="shared" si="1"/>
        <v>1</v>
      </c>
    </row>
    <row r="25" spans="2:7" ht="12.75">
      <c r="B25" s="27" t="s">
        <v>158</v>
      </c>
      <c r="C25" s="37"/>
      <c r="D25" s="37"/>
      <c r="E25" s="37"/>
      <c r="F25" s="37">
        <v>1</v>
      </c>
      <c r="G25" s="38">
        <f t="shared" si="1"/>
        <v>1</v>
      </c>
    </row>
    <row r="26" spans="2:7" ht="12.75">
      <c r="B26" s="27" t="s">
        <v>159</v>
      </c>
      <c r="C26" s="37">
        <v>1</v>
      </c>
      <c r="D26" s="37"/>
      <c r="E26" s="37"/>
      <c r="F26" s="37"/>
      <c r="G26" s="38">
        <f t="shared" si="1"/>
        <v>1</v>
      </c>
    </row>
    <row r="27" spans="2:7" ht="12.75">
      <c r="B27" s="27" t="s">
        <v>160</v>
      </c>
      <c r="C27" s="37"/>
      <c r="D27" s="37"/>
      <c r="E27" s="37">
        <v>1</v>
      </c>
      <c r="F27" s="37"/>
      <c r="G27" s="38">
        <f t="shared" si="1"/>
        <v>1</v>
      </c>
    </row>
    <row r="28" spans="2:9" ht="12.75">
      <c r="B28" s="27" t="s">
        <v>151</v>
      </c>
      <c r="C28" s="37"/>
      <c r="D28" s="37">
        <v>1</v>
      </c>
      <c r="E28" s="37"/>
      <c r="F28" s="37"/>
      <c r="G28" s="38">
        <f t="shared" si="1"/>
        <v>1</v>
      </c>
      <c r="I28" s="43"/>
    </row>
    <row r="29" spans="2:9" ht="12.75">
      <c r="B29" s="50" t="s">
        <v>14</v>
      </c>
      <c r="C29" s="48">
        <f>SUM(C22:C28)</f>
        <v>3</v>
      </c>
      <c r="D29" s="48">
        <f>SUM(D22:D28)</f>
        <v>1</v>
      </c>
      <c r="E29" s="48">
        <f>SUM(E22:E28)</f>
        <v>1</v>
      </c>
      <c r="F29" s="48">
        <f>SUM(F22:F28)</f>
        <v>3</v>
      </c>
      <c r="G29" s="48">
        <f>SUM(G22:G28)</f>
        <v>8</v>
      </c>
      <c r="I29" s="43"/>
    </row>
    <row r="30" ht="12.75">
      <c r="I30" s="43"/>
    </row>
    <row r="31" spans="2:9" ht="12.75">
      <c r="B31" s="36" t="s">
        <v>152</v>
      </c>
      <c r="I31" s="43"/>
    </row>
    <row r="32" ht="12.75">
      <c r="I32" s="43"/>
    </row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 password="CD78" sheet="1" objects="1" scenarios="1"/>
  <mergeCells count="9">
    <mergeCell ref="B2:F2"/>
    <mergeCell ref="B4:B5"/>
    <mergeCell ref="C4:E4"/>
    <mergeCell ref="F4:F5"/>
    <mergeCell ref="I4:J4"/>
    <mergeCell ref="B18:G18"/>
    <mergeCell ref="B20:B21"/>
    <mergeCell ref="C20:F20"/>
    <mergeCell ref="G20:G2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2011-06-22T22:25:00Z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