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360" yWindow="300" windowWidth="14880" windowHeight="7815" tabRatio="640"/>
  </bookViews>
  <sheets>
    <sheet name="Contenido" sheetId="4" r:id="rId1"/>
    <sheet name="Mat_honor" sheetId="1" r:id="rId2"/>
    <sheet name="Saber_Pro" sheetId="2" r:id="rId3"/>
    <sheet name="Notas" sheetId="3" r:id="rId4"/>
    <sheet name="Des_Género" sheetId="6" r:id="rId5"/>
    <sheet name="Des_Causas" sheetId="8" r:id="rId6"/>
    <sheet name="Des_Programa" sheetId="7" r:id="rId7"/>
    <sheet name="Trans_Internas" sheetId="9" r:id="rId8"/>
    <sheet name="Trans_Externas" sheetId="10" r:id="rId9"/>
  </sheets>
  <definedNames>
    <definedName name="_xlnm._FilterDatabase" localSheetId="3" hidden="1">Notas!$B$69:$P$70</definedName>
    <definedName name="_xlnm._FilterDatabase" localSheetId="2" hidden="1">Saber_Pro!$B$51:$E$51</definedName>
    <definedName name="_xlnm._FilterDatabase" localSheetId="7" hidden="1">Trans_Internas!$B$74:$AH$75</definedName>
    <definedName name="_Toc280273899" localSheetId="2">Saber_Pro!#REF!</definedName>
    <definedName name="_Toc280284440" localSheetId="2">Saber_Pro!#REF!</definedName>
  </definedNames>
  <calcPr calcId="145621"/>
</workbook>
</file>

<file path=xl/calcChain.xml><?xml version="1.0" encoding="utf-8"?>
<calcChain xmlns="http://schemas.openxmlformats.org/spreadsheetml/2006/main">
  <c r="F49" i="7" l="1"/>
  <c r="E49" i="7"/>
  <c r="Q51" i="8"/>
  <c r="P51" i="8"/>
  <c r="O51" i="8"/>
  <c r="N51" i="8"/>
  <c r="M51" i="8"/>
  <c r="L51" i="8"/>
  <c r="J51" i="8"/>
  <c r="I51" i="8"/>
  <c r="H51" i="8"/>
  <c r="G51" i="8"/>
  <c r="F51" i="8"/>
  <c r="E51" i="8"/>
  <c r="R50" i="8"/>
  <c r="K50" i="8"/>
  <c r="R49" i="8"/>
  <c r="K49" i="8"/>
  <c r="R48" i="8"/>
  <c r="K48" i="8"/>
  <c r="R47" i="8"/>
  <c r="K47" i="8"/>
  <c r="R46" i="8"/>
  <c r="K46" i="8"/>
  <c r="R45" i="8"/>
  <c r="K45" i="8"/>
  <c r="R44" i="8"/>
  <c r="K44" i="8"/>
  <c r="R43" i="8"/>
  <c r="K43" i="8"/>
  <c r="R42" i="8"/>
  <c r="K42" i="8"/>
  <c r="R41" i="8"/>
  <c r="K41" i="8"/>
  <c r="R40" i="8"/>
  <c r="K40" i="8"/>
  <c r="R39" i="8"/>
  <c r="K39" i="8"/>
  <c r="R38" i="8"/>
  <c r="K38" i="8"/>
  <c r="R37" i="8"/>
  <c r="K37" i="8"/>
  <c r="R36" i="8"/>
  <c r="K36" i="8"/>
  <c r="R35" i="8"/>
  <c r="K35" i="8"/>
  <c r="R34" i="8"/>
  <c r="K34" i="8"/>
  <c r="R33" i="8"/>
  <c r="K33" i="8"/>
  <c r="R32" i="8"/>
  <c r="K32" i="8"/>
  <c r="R31" i="8"/>
  <c r="K31" i="8"/>
  <c r="R30" i="8"/>
  <c r="K30" i="8"/>
  <c r="R29" i="8"/>
  <c r="K29" i="8"/>
  <c r="R27" i="8"/>
  <c r="K27" i="8"/>
  <c r="R26" i="8"/>
  <c r="K26" i="8"/>
  <c r="R25" i="8"/>
  <c r="K25" i="8"/>
  <c r="R24" i="8"/>
  <c r="K24" i="8"/>
  <c r="R23" i="8"/>
  <c r="K23" i="8"/>
  <c r="R22" i="8"/>
  <c r="K22" i="8"/>
  <c r="R21" i="8"/>
  <c r="K21" i="8"/>
  <c r="R20" i="8"/>
  <c r="K20" i="8"/>
  <c r="R19" i="8"/>
  <c r="K19" i="8"/>
  <c r="R18" i="8"/>
  <c r="K18" i="8"/>
  <c r="R17" i="8"/>
  <c r="K17" i="8"/>
  <c r="R16" i="8"/>
  <c r="K16" i="8"/>
  <c r="R15" i="8"/>
  <c r="K15" i="8"/>
  <c r="R14" i="8"/>
  <c r="K14" i="8"/>
  <c r="R13" i="8"/>
  <c r="K13" i="8"/>
  <c r="I51" i="6"/>
  <c r="H51" i="6"/>
  <c r="F51" i="6"/>
  <c r="E51" i="6"/>
  <c r="J50" i="6"/>
  <c r="G50" i="6"/>
  <c r="J49" i="6"/>
  <c r="G49" i="6"/>
  <c r="J48" i="6"/>
  <c r="G48" i="6"/>
  <c r="J47" i="6"/>
  <c r="G47" i="6"/>
  <c r="J46" i="6"/>
  <c r="G46" i="6"/>
  <c r="J45" i="6"/>
  <c r="G45" i="6"/>
  <c r="J44" i="6"/>
  <c r="G44" i="6"/>
  <c r="J43" i="6"/>
  <c r="G43" i="6"/>
  <c r="J42" i="6"/>
  <c r="G42" i="6"/>
  <c r="J41" i="6"/>
  <c r="G41" i="6"/>
  <c r="J40" i="6"/>
  <c r="G40" i="6"/>
  <c r="J39" i="6"/>
  <c r="G39" i="6"/>
  <c r="J38" i="6"/>
  <c r="G38" i="6"/>
  <c r="J37" i="6"/>
  <c r="G37" i="6"/>
  <c r="J36" i="6"/>
  <c r="G36" i="6"/>
  <c r="J35" i="6"/>
  <c r="G35" i="6"/>
  <c r="J34" i="6"/>
  <c r="G34" i="6"/>
  <c r="J33" i="6"/>
  <c r="G33" i="6"/>
  <c r="J32" i="6"/>
  <c r="G32" i="6"/>
  <c r="J31" i="6"/>
  <c r="G31" i="6"/>
  <c r="J30" i="6"/>
  <c r="G30" i="6"/>
  <c r="J29" i="6"/>
  <c r="G29" i="6"/>
  <c r="J27" i="6"/>
  <c r="G27" i="6"/>
  <c r="J26" i="6"/>
  <c r="G26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J51" i="6" s="1"/>
  <c r="G13" i="6"/>
  <c r="G51" i="6" s="1"/>
  <c r="K126" i="3"/>
  <c r="J126" i="3"/>
  <c r="I126" i="3"/>
  <c r="G126" i="3"/>
  <c r="F126" i="3"/>
  <c r="F42" i="2"/>
  <c r="G42" i="2"/>
  <c r="E42" i="2"/>
  <c r="H42" i="2"/>
  <c r="K51" i="8" l="1"/>
  <c r="R51" i="8"/>
  <c r="L126" i="3"/>
  <c r="D42" i="2" l="1"/>
  <c r="P125" i="3"/>
  <c r="O126" i="3"/>
  <c r="N126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6" i="3"/>
  <c r="P117" i="3"/>
  <c r="P119" i="3"/>
  <c r="P120" i="3"/>
  <c r="P121" i="3"/>
  <c r="P122" i="3"/>
  <c r="P123" i="3"/>
  <c r="P124" i="3"/>
  <c r="L73" i="3"/>
  <c r="L74" i="3"/>
  <c r="L75" i="3"/>
  <c r="L76" i="3"/>
  <c r="L78" i="3"/>
  <c r="L79" i="3"/>
  <c r="L80" i="3"/>
  <c r="L81" i="3"/>
  <c r="L82" i="3"/>
  <c r="L83" i="3"/>
  <c r="L84" i="3"/>
  <c r="L85" i="3"/>
  <c r="L86" i="3"/>
  <c r="L87" i="3"/>
  <c r="L88" i="3"/>
  <c r="L89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6" i="3"/>
  <c r="L117" i="3"/>
  <c r="L118" i="3"/>
  <c r="L120" i="3"/>
  <c r="L121" i="3"/>
  <c r="L122" i="3"/>
  <c r="L123" i="3"/>
  <c r="L124" i="3"/>
  <c r="L125" i="3"/>
  <c r="L71" i="3"/>
  <c r="H74" i="3"/>
  <c r="H75" i="3"/>
  <c r="H76" i="3"/>
  <c r="H78" i="3"/>
  <c r="H79" i="3"/>
  <c r="H80" i="3"/>
  <c r="H81" i="3"/>
  <c r="H82" i="3"/>
  <c r="H83" i="3"/>
  <c r="H85" i="3"/>
  <c r="H86" i="3"/>
  <c r="H87" i="3"/>
  <c r="H91" i="3"/>
  <c r="H94" i="3"/>
  <c r="H95" i="3"/>
  <c r="H97" i="3"/>
  <c r="H98" i="3"/>
  <c r="H99" i="3"/>
  <c r="H100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6" i="3"/>
  <c r="H117" i="3"/>
  <c r="H118" i="3"/>
  <c r="H119" i="3"/>
  <c r="H120" i="3"/>
  <c r="H121" i="3"/>
  <c r="H123" i="3"/>
  <c r="H124" i="3"/>
  <c r="H125" i="3"/>
  <c r="H71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6" i="3"/>
  <c r="L57" i="3"/>
  <c r="L58" i="3"/>
  <c r="L59" i="3"/>
  <c r="L60" i="3"/>
  <c r="L61" i="3"/>
  <c r="L13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6" i="3"/>
  <c r="P57" i="3"/>
  <c r="P58" i="3"/>
  <c r="P59" i="3"/>
  <c r="P60" i="3"/>
  <c r="P61" i="3"/>
  <c r="P13" i="3"/>
  <c r="N62" i="3"/>
  <c r="M62" i="3"/>
  <c r="K62" i="3"/>
  <c r="J62" i="3"/>
  <c r="I62" i="3"/>
  <c r="H16" i="3"/>
  <c r="H17" i="3"/>
  <c r="H18" i="3"/>
  <c r="H20" i="3"/>
  <c r="H21" i="3"/>
  <c r="H22" i="3"/>
  <c r="H23" i="3"/>
  <c r="H24" i="3"/>
  <c r="H26" i="3"/>
  <c r="H27" i="3"/>
  <c r="H28" i="3"/>
  <c r="H30" i="3"/>
  <c r="H31" i="3"/>
  <c r="H32" i="3"/>
  <c r="H33" i="3"/>
  <c r="H34" i="3"/>
  <c r="H35" i="3"/>
  <c r="H36" i="3"/>
  <c r="H37" i="3"/>
  <c r="H38" i="3"/>
  <c r="H39" i="3"/>
  <c r="H40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6" i="3"/>
  <c r="H57" i="3"/>
  <c r="H58" i="3"/>
  <c r="H13" i="3"/>
  <c r="F62" i="3"/>
  <c r="E62" i="3"/>
  <c r="L62" i="3" l="1"/>
  <c r="O62" i="3"/>
  <c r="P71" i="3"/>
  <c r="G62" i="3"/>
  <c r="H62" i="3" s="1"/>
  <c r="G19" i="1" l="1"/>
  <c r="F19" i="1"/>
  <c r="P126" i="3" l="1"/>
  <c r="M126" i="3"/>
  <c r="H126" i="3"/>
  <c r="E126" i="3"/>
  <c r="P62" i="3"/>
</calcChain>
</file>

<file path=xl/comments1.xml><?xml version="1.0" encoding="utf-8"?>
<comments xmlns="http://schemas.openxmlformats.org/spreadsheetml/2006/main">
  <authors>
    <author>Autor</author>
  </authors>
  <commentList>
    <comment ref="E38" authorId="0">
      <text>
        <r>
          <rPr>
            <b/>
            <sz val="9"/>
            <color indexed="81"/>
            <rFont val="Tahoma"/>
            <family val="2"/>
          </rPr>
          <t>Licenciatura en Música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 xml:space="preserve">Licenciatura en Comunicación e Informática Educativa
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Licenciatura en Matemáticas y Física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Ingeniería Eléctrica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Ingeniería Industrial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Ingeniería Mecánica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Química Industrial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Licenciatura en Etnoeducación y Desarrollo Comunitario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Tecnología Eléctrica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Tecnología Industrial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Tecnología Mecánica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Tecnología Química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Administración del Medio Ambiente</t>
        </r>
      </text>
    </comment>
    <comment ref="R38" authorId="0">
      <text>
        <r>
          <rPr>
            <b/>
            <sz val="9"/>
            <color indexed="81"/>
            <rFont val="Tahoma"/>
            <family val="2"/>
          </rPr>
          <t>Ingeniería de Sistemas y Computación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Medicina</t>
        </r>
      </text>
    </comment>
    <comment ref="T38" authorId="0">
      <text>
        <r>
          <rPr>
            <b/>
            <sz val="9"/>
            <color indexed="81"/>
            <rFont val="Tahoma"/>
            <family val="2"/>
          </rPr>
          <t>Licenciatura en Pedagogía Infantil</t>
        </r>
      </text>
    </comment>
    <comment ref="U38" authorId="0">
      <text>
        <r>
          <rPr>
            <b/>
            <sz val="9"/>
            <color indexed="81"/>
            <rFont val="Tahoma"/>
            <family val="2"/>
          </rPr>
          <t>Ingeniería Física</t>
        </r>
      </text>
    </comment>
    <comment ref="V38" authorId="0">
      <text>
        <r>
          <rPr>
            <b/>
            <sz val="9"/>
            <color indexed="81"/>
            <rFont val="Tahoma"/>
            <family val="2"/>
          </rPr>
          <t>Ingeniería Electrónica (Nocturno)</t>
        </r>
      </text>
    </comment>
    <comment ref="W38" authorId="0">
      <text>
        <r>
          <rPr>
            <b/>
            <sz val="9"/>
            <color indexed="81"/>
            <rFont val="Tahoma"/>
            <family val="2"/>
          </rPr>
          <t>Ingeniería de Sistemas y Computación (Nocturno)</t>
        </r>
      </text>
    </comment>
    <comment ref="X38" authorId="0">
      <text>
        <r>
          <rPr>
            <b/>
            <sz val="9"/>
            <color indexed="81"/>
            <rFont val="Tahoma"/>
            <family val="2"/>
          </rPr>
          <t>Ingeniería Industrial (Nocturno)</t>
        </r>
      </text>
    </comment>
    <comment ref="Y38" authorId="0">
      <text>
        <r>
          <rPr>
            <b/>
            <sz val="9"/>
            <color indexed="81"/>
            <rFont val="Tahoma"/>
            <family val="2"/>
          </rPr>
          <t>Ingeniería Mecánica (Nocturno)</t>
        </r>
      </text>
    </comment>
    <comment ref="Z38" authorId="0">
      <text>
        <r>
          <rPr>
            <b/>
            <sz val="9"/>
            <color indexed="81"/>
            <rFont val="Tahoma"/>
            <family val="2"/>
          </rPr>
          <t>Química Industrial (Profesionalización)</t>
        </r>
      </text>
    </comment>
    <comment ref="AA38" authorId="0">
      <text>
        <r>
          <rPr>
            <b/>
            <sz val="9"/>
            <color indexed="81"/>
            <rFont val="Tahoma"/>
            <family val="2"/>
          </rPr>
          <t>Licenciatura en Lengua Inglesa</t>
        </r>
      </text>
    </comment>
    <comment ref="AB38" authorId="0">
      <text>
        <r>
          <rPr>
            <b/>
            <sz val="9"/>
            <color indexed="81"/>
            <rFont val="Tahoma"/>
            <family val="2"/>
          </rPr>
          <t>Técnico Profesional en Mecatrónica (por ciclos propedéuticos)</t>
        </r>
      </text>
    </comment>
    <comment ref="AC38" authorId="0">
      <text>
        <r>
          <rPr>
            <b/>
            <sz val="9"/>
            <color indexed="81"/>
            <rFont val="Tahoma"/>
            <family val="2"/>
          </rPr>
          <t>Tecnología en Mecatrónica (por ciclos propedéuticos)</t>
        </r>
      </text>
    </comment>
    <comment ref="AD38" authorId="0">
      <text>
        <r>
          <rPr>
            <b/>
            <sz val="9"/>
            <color indexed="81"/>
            <rFont val="Tahoma"/>
            <family val="2"/>
          </rPr>
          <t>Técnico Profesional en Procesos del Turismo Sostenible (por ciclos propedéuticos)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Licenciatura en Música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Licenciatura en Artes Visuales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Licenciatura en Matemáticas y Física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Licenciatura en Español y Literatura (Nocturno)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Ingeniería Eléctrica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Ingeniería Industrial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Ingeniería Mecánica</t>
        </r>
      </text>
    </comment>
    <comment ref="L75" authorId="0">
      <text>
        <r>
          <rPr>
            <b/>
            <sz val="9"/>
            <color indexed="81"/>
            <rFont val="Tahoma"/>
            <family val="2"/>
          </rPr>
          <t>Química Industrial</t>
        </r>
      </text>
    </comment>
    <comment ref="M75" authorId="0">
      <text>
        <r>
          <rPr>
            <b/>
            <sz val="9"/>
            <color indexed="81"/>
            <rFont val="Tahoma"/>
            <family val="2"/>
          </rPr>
          <t>Licenciatura en Etnoeducación y Desarrollo Comunitario</t>
        </r>
      </text>
    </comment>
    <comment ref="N75" authorId="0">
      <text>
        <r>
          <rPr>
            <b/>
            <sz val="9"/>
            <color indexed="81"/>
            <rFont val="Tahoma"/>
            <family val="2"/>
          </rPr>
          <t>Tecnología Eléctrica</t>
        </r>
      </text>
    </comment>
    <comment ref="O75" authorId="0">
      <text>
        <r>
          <rPr>
            <b/>
            <sz val="9"/>
            <color indexed="81"/>
            <rFont val="Tahoma"/>
            <family val="2"/>
          </rPr>
          <t>Tecnología Industrial</t>
        </r>
      </text>
    </comment>
    <comment ref="P75" authorId="0">
      <text>
        <r>
          <rPr>
            <b/>
            <sz val="9"/>
            <color indexed="81"/>
            <rFont val="Tahoma"/>
            <family val="2"/>
          </rPr>
          <t>Tecnología Mecánica</t>
        </r>
      </text>
    </comment>
    <comment ref="Q75" authorId="0">
      <text>
        <r>
          <rPr>
            <b/>
            <sz val="9"/>
            <color indexed="81"/>
            <rFont val="Tahoma"/>
            <family val="2"/>
          </rPr>
          <t>Tecnología Química</t>
        </r>
      </text>
    </comment>
    <comment ref="R75" authorId="0">
      <text>
        <r>
          <rPr>
            <b/>
            <sz val="9"/>
            <color indexed="81"/>
            <rFont val="Tahoma"/>
            <family val="2"/>
          </rPr>
          <t>Administración del Medio Ambiente</t>
        </r>
      </text>
    </comment>
    <comment ref="S75" authorId="0">
      <text>
        <r>
          <rPr>
            <b/>
            <sz val="9"/>
            <color indexed="81"/>
            <rFont val="Tahoma"/>
            <family val="2"/>
          </rPr>
          <t>Ingeniería de Sistemas y Computación</t>
        </r>
      </text>
    </comment>
    <comment ref="T75" authorId="0">
      <text>
        <r>
          <rPr>
            <b/>
            <sz val="9"/>
            <color indexed="81"/>
            <rFont val="Tahoma"/>
            <family val="2"/>
          </rPr>
          <t>Ciencias del Deporte y la Recreación</t>
        </r>
      </text>
    </comment>
    <comment ref="U75" authorId="0">
      <text>
        <r>
          <rPr>
            <b/>
            <sz val="9"/>
            <color indexed="81"/>
            <rFont val="Tahoma"/>
            <family val="2"/>
          </rPr>
          <t>Licenciatura en Pedagogía Infantil</t>
        </r>
      </text>
    </comment>
    <comment ref="V75" authorId="0">
      <text>
        <r>
          <rPr>
            <b/>
            <sz val="9"/>
            <color indexed="81"/>
            <rFont val="Tahoma"/>
            <family val="2"/>
          </rPr>
          <t>Ingeniería Física</t>
        </r>
      </text>
    </comment>
    <comment ref="W75" authorId="0">
      <text>
        <r>
          <rPr>
            <b/>
            <sz val="9"/>
            <color indexed="81"/>
            <rFont val="Tahoma"/>
            <family val="2"/>
          </rPr>
          <t>Ingeniería Electrónica (Nocturno)</t>
        </r>
      </text>
    </comment>
    <comment ref="X75" authorId="0">
      <text>
        <r>
          <rPr>
            <b/>
            <sz val="9"/>
            <color indexed="81"/>
            <rFont val="Tahoma"/>
            <family val="2"/>
          </rPr>
          <t>Ingeniería de Sistemas y Computación (Nocturno)</t>
        </r>
      </text>
    </comment>
    <comment ref="Y75" authorId="0">
      <text>
        <r>
          <rPr>
            <b/>
            <sz val="9"/>
            <color indexed="81"/>
            <rFont val="Tahoma"/>
            <family val="2"/>
          </rPr>
          <t>Ingeniería Industrial (Nocturno)</t>
        </r>
      </text>
    </comment>
    <comment ref="Z75" authorId="0">
      <text>
        <r>
          <rPr>
            <b/>
            <sz val="9"/>
            <color indexed="81"/>
            <rFont val="Tahoma"/>
            <family val="2"/>
          </rPr>
          <t>Ingeniería Mecánica (Nocturno)</t>
        </r>
      </text>
    </comment>
    <comment ref="AA75" authorId="0">
      <text>
        <r>
          <rPr>
            <b/>
            <sz val="9"/>
            <color indexed="81"/>
            <rFont val="Tahoma"/>
            <family val="2"/>
          </rPr>
          <t>Química Industrial (Profesionalización)</t>
        </r>
      </text>
    </comment>
    <comment ref="AB75" authorId="0">
      <text>
        <r>
          <rPr>
            <b/>
            <sz val="9"/>
            <color indexed="81"/>
            <rFont val="Tahoma"/>
            <family val="2"/>
          </rPr>
          <t>Licenciatura en Filosofía (Nocturno)</t>
        </r>
      </text>
    </comment>
    <comment ref="AC75" authorId="0">
      <text>
        <r>
          <rPr>
            <b/>
            <sz val="9"/>
            <color indexed="81"/>
            <rFont val="Tahoma"/>
            <family val="2"/>
          </rPr>
          <t>Licenciatura en Lengua Inglesa</t>
        </r>
      </text>
    </comment>
    <comment ref="AD75" authorId="0">
      <text>
        <r>
          <rPr>
            <b/>
            <sz val="9"/>
            <color indexed="81"/>
            <rFont val="Tahoma"/>
            <family val="2"/>
          </rPr>
          <t>Técnico Profesional en Mecatrónica (por ciclos propedéuticos)</t>
        </r>
      </text>
    </comment>
    <comment ref="AE75" authorId="0">
      <text>
        <r>
          <rPr>
            <b/>
            <sz val="9"/>
            <color indexed="81"/>
            <rFont val="Tahoma"/>
            <family val="2"/>
          </rPr>
          <t>Tecnología en Atención Prehospitalaria</t>
        </r>
      </text>
    </comment>
    <comment ref="AF75" authorId="0">
      <text>
        <r>
          <rPr>
            <b/>
            <sz val="9"/>
            <color indexed="81"/>
            <rFont val="Tahoma"/>
            <family val="2"/>
          </rPr>
          <t>Tecnología Industrial (CERES Mistrató - Risaralda)</t>
        </r>
      </text>
    </comment>
    <comment ref="AG75" authorId="0">
      <text>
        <r>
          <rPr>
            <b/>
            <sz val="9"/>
            <color indexed="81"/>
            <rFont val="Tahoma"/>
            <family val="2"/>
          </rPr>
          <t>Técnico Profesional en Mecatrónica (por ciclos propedéuticos) en Articulación</t>
        </r>
      </text>
    </comment>
  </commentList>
</comments>
</file>

<file path=xl/sharedStrings.xml><?xml version="1.0" encoding="utf-8"?>
<sst xmlns="http://schemas.openxmlformats.org/spreadsheetml/2006/main" count="782" uniqueCount="244">
  <si>
    <t xml:space="preserve">ESTRATO </t>
  </si>
  <si>
    <t xml:space="preserve">MATRÍCULA DE HONOR                 </t>
  </si>
  <si>
    <t>N° ESTUDIANTES
BECADOS</t>
  </si>
  <si>
    <t>TOTAL SUBSIDIOS
DE DINERO</t>
  </si>
  <si>
    <t>Estrato I</t>
  </si>
  <si>
    <t>Estrato II</t>
  </si>
  <si>
    <t>Estrato III</t>
  </si>
  <si>
    <t>Estrato IV</t>
  </si>
  <si>
    <t>Estrato V</t>
  </si>
  <si>
    <t>Estrato VI</t>
  </si>
  <si>
    <t>TOTAL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</si>
  <si>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Vicerrectoría Administrativa</t>
    </r>
  </si>
  <si>
    <t>FACULTAD</t>
  </si>
  <si>
    <t>COD</t>
  </si>
  <si>
    <t>PROGRAMA</t>
  </si>
  <si>
    <t>NOTAS &lt; 3.0</t>
  </si>
  <si>
    <t>NOTAS &gt;= 3.0</t>
  </si>
  <si>
    <t>PROMEDIO GENERAL</t>
  </si>
  <si>
    <t>CV %</t>
  </si>
  <si>
    <t>Bellas Artes y Humanidades</t>
  </si>
  <si>
    <t>Licenciatura en Artes Visuales</t>
  </si>
  <si>
    <t>Licenciatura en Filosofía (Nocturno)</t>
  </si>
  <si>
    <t>Licenciatura en Música</t>
  </si>
  <si>
    <t>BH</t>
  </si>
  <si>
    <t>Ciencias Ambientales</t>
  </si>
  <si>
    <t>Administración del Medio Ambiente</t>
  </si>
  <si>
    <t>AG</t>
  </si>
  <si>
    <t>Técnico Profesional en Procesos del Turismo Sostenible (por ciclos propedéuticos)</t>
  </si>
  <si>
    <t>DT</t>
  </si>
  <si>
    <t>Técnico Profesional en Procesos del Turismo Sostenible (por ciclos propedéuticos) en Articulación</t>
  </si>
  <si>
    <t>Ciencias Básicas</t>
  </si>
  <si>
    <t>Licenciatura en Matemáticas y Física</t>
  </si>
  <si>
    <t>Ciencias de la Educación</t>
  </si>
  <si>
    <t>Licenciatura en Comunicación e Informática Educativa</t>
  </si>
  <si>
    <t>DN</t>
  </si>
  <si>
    <t>Licenciatura en Español y Literatura (CERES Quinchía - Risaralda)</t>
  </si>
  <si>
    <t>Licenciatura en Español y Literatura (Nocturno)</t>
  </si>
  <si>
    <t>Licenciatura en Etnoeducación y Desarrollo Comunitario</t>
  </si>
  <si>
    <t>AA</t>
  </si>
  <si>
    <t>Licenciatura en Etnoeducación y Desarrollo Comunitario (CERES Mistrató - Risaralda)</t>
  </si>
  <si>
    <t>AJ</t>
  </si>
  <si>
    <t>Licenciatura en Etnoeducación y Desarrollo Comunitario (CERES Quinchía - Risaralda)</t>
  </si>
  <si>
    <t>Licenciatura en Pedagogía Infantil</t>
  </si>
  <si>
    <t>AW</t>
  </si>
  <si>
    <t>Licenciatura en Pedagogía Infantil (CERES Mistrató - Risaralda)</t>
  </si>
  <si>
    <t>Licenciatura en Pedagogía Infantil (CERES Quinchía - Risaralda)</t>
  </si>
  <si>
    <t>AR</t>
  </si>
  <si>
    <t>Licenciatura en Pedagogía Infantil (Extensión San Andrés Islas)</t>
  </si>
  <si>
    <t>Ciencias de la Salud</t>
  </si>
  <si>
    <t>Ciencias del Deporte y la Recreación</t>
  </si>
  <si>
    <t>DO</t>
  </si>
  <si>
    <t>Ciencias del Deporte y la Recreación (Extensión San Andrés Isla)</t>
  </si>
  <si>
    <t>Fisioterapia y Kinesiología</t>
  </si>
  <si>
    <t>Medicina</t>
  </si>
  <si>
    <t>Medicina Veterinaria y Zootecnia</t>
  </si>
  <si>
    <t>Tecnología en Atención Prehospitalaria</t>
  </si>
  <si>
    <t>Ingeniería Industrial</t>
  </si>
  <si>
    <t>SA</t>
  </si>
  <si>
    <t>Ingeniería Industrial (Extensión San Andrés Islas)</t>
  </si>
  <si>
    <t>Ingeniería Industrial (Nocturno)</t>
  </si>
  <si>
    <t>Ingeniería Mecánica</t>
  </si>
  <si>
    <t>Ingeniería Mecánica (Nocturno)</t>
  </si>
  <si>
    <t>Ingenierías Eléctrica, Electrónica, Física y Ciencias de la Computación</t>
  </si>
  <si>
    <t>Ingeniería de Sistemas y Computación</t>
  </si>
  <si>
    <t>Ingeniería de Sistemas y Computación (Nocturno)</t>
  </si>
  <si>
    <t>Ingeniería Eléctrica</t>
  </si>
  <si>
    <t>Ingeniería Electrónica (Nocturno)</t>
  </si>
  <si>
    <t>Ingeniería Física</t>
  </si>
  <si>
    <t>Tecnologías</t>
  </si>
  <si>
    <t>Administración Industrial</t>
  </si>
  <si>
    <t>Ingeniería en Mecatrónica (por ciclos propedéuticos)</t>
  </si>
  <si>
    <t>BD</t>
  </si>
  <si>
    <t>Ingeniería en Mecatrónica (por ciclos propedéuticos) (CERES Puerto Carreño - Vichada)</t>
  </si>
  <si>
    <t>Química Industrial</t>
  </si>
  <si>
    <t>Química Industrial (Profesionalización)</t>
  </si>
  <si>
    <t>Técnico Profesional en Mecatrónica (por ciclos propedéuticos)</t>
  </si>
  <si>
    <t>DJ</t>
  </si>
  <si>
    <t>Técnico Profesional en Mecatrónica (por ciclos propedéuticos) en Articulación</t>
  </si>
  <si>
    <t>DL</t>
  </si>
  <si>
    <t>Técnico Profesional en Procesos Agroindustriales (por ciclos propedéuticos) en Articulación</t>
  </si>
  <si>
    <t>Tecnología Eléctrica</t>
  </si>
  <si>
    <t>Tecnología en Mecatrónica (por ciclos propedéuticos)</t>
  </si>
  <si>
    <t>Tecnología Industrial</t>
  </si>
  <si>
    <t>AB</t>
  </si>
  <si>
    <t>Tecnología Industrial (CERES Mistrató - Risaralda)</t>
  </si>
  <si>
    <t>AE</t>
  </si>
  <si>
    <t>Tecnología Industrial (CERES Pueblo Rico - Risaralda)</t>
  </si>
  <si>
    <t>AC</t>
  </si>
  <si>
    <t>Tecnología Industrial (CERES Quinchía - Risaralda)</t>
  </si>
  <si>
    <t>Tecnología Mecánica</t>
  </si>
  <si>
    <t>Tecnología Química</t>
  </si>
  <si>
    <r>
      <rPr>
        <b/>
        <sz val="10"/>
        <color indexed="8"/>
        <rFont val="Calibri"/>
        <family val="2"/>
      </rPr>
      <t>Fuente:</t>
    </r>
    <r>
      <rPr>
        <sz val="10"/>
        <color indexed="8"/>
        <rFont val="Calibri"/>
        <family val="2"/>
      </rPr>
      <t xml:space="preserve"> Base de datos del centro de registro y control académico</t>
    </r>
  </si>
  <si>
    <t>I SEMESTRE</t>
  </si>
  <si>
    <t>II SEMESTRE</t>
  </si>
  <si>
    <t>MASCULINO</t>
  </si>
  <si>
    <t>FEMENINO</t>
  </si>
  <si>
    <r>
      <rPr>
        <b/>
        <sz val="9"/>
        <color indexed="8"/>
        <rFont val="Calibri"/>
        <family val="2"/>
      </rPr>
      <t xml:space="preserve">Fuente: </t>
    </r>
    <r>
      <rPr>
        <sz val="9"/>
        <color indexed="8"/>
        <rFont val="Calibri"/>
        <family val="2"/>
      </rPr>
      <t>Observatorio Académico</t>
    </r>
  </si>
  <si>
    <t>DESERCIÓN TOTAL</t>
  </si>
  <si>
    <t>MATRICULADOS</t>
  </si>
  <si>
    <t>DESERTORES</t>
  </si>
  <si>
    <t>CAN</t>
  </si>
  <si>
    <t>FDP</t>
  </si>
  <si>
    <t>F1S</t>
  </si>
  <si>
    <t>NOR</t>
  </si>
  <si>
    <t>PST</t>
  </si>
  <si>
    <t>PRB1</t>
  </si>
  <si>
    <t>TOTAL GENERAL</t>
  </si>
  <si>
    <t>PROGRAMA PROVENIENTE</t>
  </si>
  <si>
    <t>CONVENCIONES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</si>
  <si>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Base de datos del centro de registro y control académico</t>
    </r>
  </si>
  <si>
    <t>INSTITUCIÓN PROVENIENTE</t>
  </si>
  <si>
    <t>PROGRAMA TRANSFERENCIA</t>
  </si>
  <si>
    <t>SENA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</si>
  <si>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Base de datos del centro de registro y control académico</t>
    </r>
  </si>
  <si>
    <t>Universidad de Caldas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</si>
  <si>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Observatorio Académico</t>
    </r>
  </si>
  <si>
    <t>Licenciatura en Español y Literatura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</si>
  <si>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Vicerrectoría Académica</t>
    </r>
  </si>
  <si>
    <t>Licenciatura en Filosofía</t>
  </si>
  <si>
    <r>
      <rPr>
        <b/>
        <sz val="10"/>
        <color indexed="8"/>
        <rFont val="Calibri"/>
        <family val="2"/>
      </rPr>
      <t xml:space="preserve">CAN: </t>
    </r>
    <r>
      <rPr>
        <sz val="10"/>
        <color indexed="8"/>
        <rFont val="Calibri"/>
        <family val="2"/>
      </rPr>
      <t>Cancelaciones</t>
    </r>
  </si>
  <si>
    <r>
      <rPr>
        <b/>
        <sz val="10"/>
        <color indexed="8"/>
        <rFont val="Calibri"/>
        <family val="2"/>
      </rPr>
      <t>FDP:</t>
    </r>
    <r>
      <rPr>
        <sz val="10"/>
        <color indexed="8"/>
        <rFont val="Calibri"/>
        <family val="2"/>
      </rPr>
      <t xml:space="preserve"> Fuera definitivamente del programa</t>
    </r>
  </si>
  <si>
    <r>
      <rPr>
        <b/>
        <sz val="10"/>
        <color indexed="8"/>
        <rFont val="Calibri"/>
        <family val="2"/>
      </rPr>
      <t>F1S:</t>
    </r>
    <r>
      <rPr>
        <sz val="10"/>
        <color indexed="8"/>
        <rFont val="Calibri"/>
        <family val="2"/>
      </rPr>
      <t xml:space="preserve"> Fuera por un semestre</t>
    </r>
  </si>
  <si>
    <r>
      <rPr>
        <b/>
        <sz val="10"/>
        <color indexed="8"/>
        <rFont val="Calibri"/>
        <family val="2"/>
      </rPr>
      <t>NOR:</t>
    </r>
    <r>
      <rPr>
        <sz val="10"/>
        <color indexed="8"/>
        <rFont val="Calibri"/>
        <family val="2"/>
      </rPr>
      <t xml:space="preserve"> Normal</t>
    </r>
  </si>
  <si>
    <r>
      <rPr>
        <b/>
        <sz val="10"/>
        <color indexed="8"/>
        <rFont val="Calibri"/>
        <family val="2"/>
      </rPr>
      <t>PST:</t>
    </r>
    <r>
      <rPr>
        <sz val="10"/>
        <color indexed="8"/>
        <rFont val="Calibri"/>
        <family val="2"/>
      </rPr>
      <t xml:space="preserve"> Pasa a semestre de transición</t>
    </r>
  </si>
  <si>
    <r>
      <rPr>
        <b/>
        <sz val="10"/>
        <color indexed="8"/>
        <rFont val="Calibri"/>
        <family val="2"/>
      </rPr>
      <t>PRB1:</t>
    </r>
    <r>
      <rPr>
        <sz val="10"/>
        <color indexed="8"/>
        <rFont val="Calibri"/>
        <family val="2"/>
      </rPr>
      <t xml:space="preserve"> Prueba 1</t>
    </r>
  </si>
  <si>
    <t>BOLETÍN ESTADÍSTICO 2011
ESTUDIANTES CON MATRÍCULA DE HONOR</t>
  </si>
  <si>
    <t>BOLETÍN ESTADÍSTICO 2011
RESULTADOS DE LAS PRUEBAS "SABER PRO"
POR PROGRAMA ACADÉMICO</t>
  </si>
  <si>
    <t>BOLETÍN ESTADÍSTICO 2011
PROMEDIO INTEGRAL DE NOTAS POR PROGRAMA ACADÉMICO</t>
  </si>
  <si>
    <t>BOLETÍN ESTADÍSTICO 2011
DESERCIÓN INTERSEMESTRAL POR GÉNERO</t>
  </si>
  <si>
    <t>BOLETÍN ESTADÍSTICO 2011
DESERCIÓN INTERSEMESTRAL POR PROGRAMA ACADÉMICO</t>
  </si>
  <si>
    <t>BOLETÍN ESTADÍSTICO 2011
TRANSFERENCIAS INTERNAS POR PROGRAMA ACADÉMICO</t>
  </si>
  <si>
    <t>01</t>
  </si>
  <si>
    <t>06</t>
  </si>
  <si>
    <t>07</t>
  </si>
  <si>
    <t>12</t>
  </si>
  <si>
    <t>13</t>
  </si>
  <si>
    <t>14</t>
  </si>
  <si>
    <t>16</t>
  </si>
  <si>
    <t>21</t>
  </si>
  <si>
    <t>22</t>
  </si>
  <si>
    <t>23</t>
  </si>
  <si>
    <t>24</t>
  </si>
  <si>
    <t>25</t>
  </si>
  <si>
    <t>27</t>
  </si>
  <si>
    <t>28</t>
  </si>
  <si>
    <t>31</t>
  </si>
  <si>
    <t>33</t>
  </si>
  <si>
    <t>34</t>
  </si>
  <si>
    <t>36</t>
  </si>
  <si>
    <t>37</t>
  </si>
  <si>
    <t>38</t>
  </si>
  <si>
    <t>39</t>
  </si>
  <si>
    <t>65</t>
  </si>
  <si>
    <t>68</t>
  </si>
  <si>
    <t>86</t>
  </si>
  <si>
    <t>87</t>
  </si>
  <si>
    <t>09</t>
  </si>
  <si>
    <t>32</t>
  </si>
  <si>
    <t>66</t>
  </si>
  <si>
    <t>89</t>
  </si>
  <si>
    <t>Facultad de Ciencias de la Educación</t>
  </si>
  <si>
    <t>Facultad de Ciencias Básicas</t>
  </si>
  <si>
    <t>Facultad de Ingenierías Eléctrica, Electrónica, Física y Ciencias de la Computación</t>
  </si>
  <si>
    <t>Facultad de Ingeniería Industrial</t>
  </si>
  <si>
    <t>Facultad de Ingeniería Mecánica</t>
  </si>
  <si>
    <t>Facultad de Tecnología</t>
  </si>
  <si>
    <t>Facultad de Ciencias Ambientales</t>
  </si>
  <si>
    <t>Facultad de Ciencias de la Salud</t>
  </si>
  <si>
    <t>Facultad de Bellas Artes y Humanidades</t>
  </si>
  <si>
    <t>Licenciatura en Lengua Inglesa</t>
  </si>
  <si>
    <t>TRANSFERENCIAS INTERNAS POR PROGRAMA ACADÉMICO (2011-I)</t>
  </si>
  <si>
    <t>04</t>
  </si>
  <si>
    <t>99</t>
  </si>
  <si>
    <t>BN</t>
  </si>
  <si>
    <t>TRANSFERENCIAS INTERNAS POR PROGRAMA ACADÉMICO (2011-II)</t>
  </si>
  <si>
    <t>Conservatorio del Tolima</t>
  </si>
  <si>
    <t>Fundació Universitaria San Martin</t>
  </si>
  <si>
    <t>Fundación Universitaria CEIPA</t>
  </si>
  <si>
    <t>Universidad Cooperativa de Colombia</t>
  </si>
  <si>
    <t>Universidad de la Sabana</t>
  </si>
  <si>
    <t>TRANSFERENCIAS EXTERNAS POR PROGRAMA ACADÉMICO (2011-I)</t>
  </si>
  <si>
    <t>Universidad de Manizales</t>
  </si>
  <si>
    <t>Universidad del Cauca</t>
  </si>
  <si>
    <t>Universidad del Rosario</t>
  </si>
  <si>
    <t>Universidad Javeriana</t>
  </si>
  <si>
    <t>Fundación Centro de Investigacion, Docencia y Consultoria administrativa - CIDCA</t>
  </si>
  <si>
    <t>Fundación Universidad Central</t>
  </si>
  <si>
    <t>Centro de diseño e Innovación Tecnológico Industrial</t>
  </si>
  <si>
    <t>TRANSFERENCIAS EXTERNAS POR PROGRAMA ACADÉMICO (2011-II)</t>
  </si>
  <si>
    <t>BOLETÍN ESTADÍSTICO 2011
PORCENTAJE DE DESERCIÓN POR CAUSAS</t>
  </si>
  <si>
    <t>Licenciatura en Música (Colombia Creativa)</t>
  </si>
  <si>
    <t>Licenciatura en Artes Plásticas</t>
  </si>
  <si>
    <t>Licenciatura en Filosofía (Diurno)</t>
  </si>
  <si>
    <t>Licenciatura en Español y Comunicación Audiovisual</t>
  </si>
  <si>
    <t>Promedio</t>
  </si>
  <si>
    <t>N° Estudiantes</t>
  </si>
  <si>
    <t>PROMEDIO INTEGRAL DE NOTAS POR PROGRAMA (2011-I)</t>
  </si>
  <si>
    <t>Desviación Estándar</t>
  </si>
  <si>
    <t>PROMEDIO INTEGRAL DE NOTAS POR PROGRAMA (2011-II)</t>
  </si>
  <si>
    <t>DY</t>
  </si>
  <si>
    <t>Tecnología Industrial (CERES Belén de Umbría - Risaralda)</t>
  </si>
  <si>
    <t>Licenciatura en Pedagogía Infantil (CERES Puerto Caldas (Pereira) - Risaralda) *</t>
  </si>
  <si>
    <t>PROGRAMA ACADÉMICO</t>
  </si>
  <si>
    <t>N° ESTUDIANTES QUE PRESENTARON LAS PRUEBAS</t>
  </si>
  <si>
    <t>ESTUDIANTES CON RESULTADOS DE INGLÉS B+</t>
  </si>
  <si>
    <t xml:space="preserve">Licenciatura en Filosofía </t>
  </si>
  <si>
    <t xml:space="preserve">Técnico Profesional en Procesos del Turismo Sostenible </t>
  </si>
  <si>
    <t xml:space="preserve">Técnico Profesional en Mecatrónica </t>
  </si>
  <si>
    <t>Tecnología en Mecatrónica</t>
  </si>
  <si>
    <t>COMUNICACIÓN ESCRITA</t>
  </si>
  <si>
    <t>LECTURA CRÍTICA</t>
  </si>
  <si>
    <t>RAZONAMIENTO CUANTITATIVO</t>
  </si>
  <si>
    <t>RESULTADOS GENÉRICOS DE LAS PRUEBAS SABER PRO 2011</t>
  </si>
  <si>
    <t>RESULTADOS ESPECÍFICOS DE LAS PRUEBAS SABER PRO 2011</t>
  </si>
  <si>
    <t>Gestión de proyectos</t>
  </si>
  <si>
    <t>Diseño de software</t>
  </si>
  <si>
    <t>Indagación_2</t>
  </si>
  <si>
    <t>Modelación</t>
  </si>
  <si>
    <t>Diseño de sistemas de control</t>
  </si>
  <si>
    <t>Formulación de proyectos de Ingeniería</t>
  </si>
  <si>
    <t>Diseño de sistemas productivos y logísticos</t>
  </si>
  <si>
    <t>Diseño de sistemas mecánicos</t>
  </si>
  <si>
    <t>Enseñar</t>
  </si>
  <si>
    <t>Evaluar</t>
  </si>
  <si>
    <t>Formar</t>
  </si>
  <si>
    <t>Administración y gestión de la salud</t>
  </si>
  <si>
    <t>Comunicación Científica</t>
  </si>
  <si>
    <t>Ética y bioética</t>
  </si>
  <si>
    <t>Salud pública</t>
  </si>
  <si>
    <t xml:space="preserve">Desarrollo e implementación de estrategias comerciales </t>
  </si>
  <si>
    <t xml:space="preserve">Ensamblaje, mantenimiento y operación de maquinaria </t>
  </si>
  <si>
    <t>PROGRAMA ACADÉMIO</t>
  </si>
  <si>
    <t>MÓDULO</t>
  </si>
  <si>
    <t>PUNTAJE PROMEDIO DEL MÓDULO</t>
  </si>
  <si>
    <t>Indagación 2</t>
  </si>
  <si>
    <t>Técnico Profesional en Procesos del Turismo Sostenible</t>
  </si>
  <si>
    <t>Técnico Profesional en Mecatrónica</t>
  </si>
  <si>
    <t>Indagación 1</t>
  </si>
  <si>
    <t>Licenciatura en Artes Plásticas *</t>
  </si>
  <si>
    <t>Licenciatura en Filosofía (Diurno) *</t>
  </si>
  <si>
    <t>Licenciatura en Español y Comunicación Audiovisual *</t>
  </si>
  <si>
    <t>FISIOTERAPIA Y KINESIOLOGÍA</t>
  </si>
  <si>
    <t>Tecnología</t>
  </si>
  <si>
    <t>BOLETÍN ESTADÍSTICO 2011
TRANSFERENCIAS EXTERNAS POR PROGRAMA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</si>
</sst>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196">
    <xf numFmtId="0" fontId="0" fillId="0" borderId="0" xfId="0"/>
    <xf numFmtId="3" fontId="16" fillId="2" borderId="1" xfId="0" applyNumberFormat="1" applyFont="1" applyFill="1" applyBorder="1" applyAlignment="1">
      <alignment horizontal="center" vertical="center" wrapText="1"/>
    </xf>
    <xf numFmtId="3" fontId="15" fillId="4" borderId="1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7" fillId="0" borderId="0" xfId="0" applyFont="1"/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/>
    <xf numFmtId="3" fontId="17" fillId="0" borderId="0" xfId="0" applyNumberFormat="1" applyFont="1"/>
    <xf numFmtId="3" fontId="18" fillId="4" borderId="1" xfId="0" applyNumberFormat="1" applyFont="1" applyFill="1" applyBorder="1" applyAlignment="1">
      <alignment horizontal="center" vertical="center"/>
    </xf>
    <xf numFmtId="3" fontId="18" fillId="4" borderId="1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2" fontId="15" fillId="4" borderId="5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4" fontId="15" fillId="4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3" fillId="7" borderId="0" xfId="0" applyFont="1" applyFill="1" applyBorder="1" applyAlignment="1">
      <alignment vertical="center" wrapText="1"/>
    </xf>
    <xf numFmtId="0" fontId="0" fillId="8" borderId="0" xfId="0" applyFill="1"/>
    <xf numFmtId="0" fontId="20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0" fillId="6" borderId="0" xfId="0" applyFill="1"/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9" fillId="6" borderId="0" xfId="2" applyFill="1" applyAlignment="1" applyProtection="1"/>
    <xf numFmtId="0" fontId="14" fillId="6" borderId="0" xfId="0" applyFont="1" applyFill="1"/>
    <xf numFmtId="0" fontId="17" fillId="5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17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vertical="center"/>
    </xf>
    <xf numFmtId="0" fontId="15" fillId="10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 wrapText="1"/>
    </xf>
    <xf numFmtId="0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10" borderId="1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vertical="center"/>
    </xf>
    <xf numFmtId="0" fontId="17" fillId="5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justify" vertical="center" wrapText="1"/>
    </xf>
    <xf numFmtId="0" fontId="16" fillId="5" borderId="0" xfId="0" applyFont="1" applyFill="1" applyBorder="1"/>
    <xf numFmtId="0" fontId="21" fillId="0" borderId="0" xfId="0" applyFont="1" applyAlignment="1"/>
    <xf numFmtId="0" fontId="24" fillId="6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2" fillId="0" borderId="0" xfId="0" applyFont="1" applyAlignment="1"/>
    <xf numFmtId="0" fontId="15" fillId="4" borderId="3" xfId="0" applyFont="1" applyFill="1" applyBorder="1" applyAlignment="1">
      <alignment wrapText="1"/>
    </xf>
    <xf numFmtId="0" fontId="15" fillId="4" borderId="6" xfId="0" applyFont="1" applyFill="1" applyBorder="1" applyAlignment="1">
      <alignment wrapText="1"/>
    </xf>
    <xf numFmtId="1" fontId="17" fillId="0" borderId="1" xfId="0" applyNumberFormat="1" applyFont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2" fontId="15" fillId="11" borderId="1" xfId="0" applyNumberFormat="1" applyFont="1" applyFill="1" applyBorder="1" applyAlignment="1">
      <alignment horizontal="center"/>
    </xf>
    <xf numFmtId="0" fontId="15" fillId="5" borderId="3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17" fillId="5" borderId="0" xfId="0" applyFont="1" applyFill="1"/>
    <xf numFmtId="0" fontId="16" fillId="0" borderId="3" xfId="0" applyFont="1" applyFill="1" applyBorder="1" applyAlignment="1">
      <alignment horizontal="justify" vertical="center" wrapText="1"/>
    </xf>
    <xf numFmtId="0" fontId="17" fillId="0" borderId="0" xfId="0" applyFont="1" applyBorder="1"/>
    <xf numFmtId="0" fontId="16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justify" vertical="center" wrapText="1"/>
    </xf>
    <xf numFmtId="3" fontId="18" fillId="5" borderId="3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7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165" fontId="16" fillId="0" borderId="1" xfId="3" applyNumberFormat="1" applyFont="1" applyBorder="1" applyAlignment="1">
      <alignment horizontal="center" vertical="center"/>
    </xf>
    <xf numFmtId="165" fontId="28" fillId="0" borderId="1" xfId="3" applyNumberFormat="1" applyFont="1" applyBorder="1" applyAlignment="1">
      <alignment horizontal="center" vertical="center"/>
    </xf>
    <xf numFmtId="164" fontId="18" fillId="4" borderId="1" xfId="3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165" fontId="17" fillId="0" borderId="1" xfId="3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4" fillId="6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11" borderId="3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center"/>
    </xf>
  </cellXfs>
  <cellStyles count="4">
    <cellStyle name="60% - Énfasis1" xfId="1" builtinId="32"/>
    <cellStyle name="Hipervínculo" xfId="2" builtinId="8"/>
    <cellStyle name="Normal" xfId="0" builtinId="0"/>
    <cellStyle name="Porcentaje" xfId="3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rans_Internas!A1"/><Relationship Id="rId3" Type="http://schemas.openxmlformats.org/officeDocument/2006/relationships/hyperlink" Target="#Saber_Pro!A1"/><Relationship Id="rId7" Type="http://schemas.openxmlformats.org/officeDocument/2006/relationships/hyperlink" Target="#Des_Programa!A1"/><Relationship Id="rId2" Type="http://schemas.openxmlformats.org/officeDocument/2006/relationships/hyperlink" Target="#Mat_honor!A1"/><Relationship Id="rId1" Type="http://schemas.openxmlformats.org/officeDocument/2006/relationships/image" Target="../media/image1.png"/><Relationship Id="rId6" Type="http://schemas.openxmlformats.org/officeDocument/2006/relationships/hyperlink" Target="#Des_Causas!A1"/><Relationship Id="rId5" Type="http://schemas.openxmlformats.org/officeDocument/2006/relationships/hyperlink" Target="#Des_G&#233;nero!A1"/><Relationship Id="rId10" Type="http://schemas.openxmlformats.org/officeDocument/2006/relationships/image" Target="../media/image2.png"/><Relationship Id="rId4" Type="http://schemas.openxmlformats.org/officeDocument/2006/relationships/hyperlink" Target="#Notas!A1"/><Relationship Id="rId9" Type="http://schemas.openxmlformats.org/officeDocument/2006/relationships/hyperlink" Target="#Trans_Extern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Notas!A1"/><Relationship Id="rId2" Type="http://schemas.openxmlformats.org/officeDocument/2006/relationships/hyperlink" Target="#Saber_Pro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Notas!A1"/><Relationship Id="rId2" Type="http://schemas.openxmlformats.org/officeDocument/2006/relationships/hyperlink" Target="#Mat_honor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aber_Pro!A1"/><Relationship Id="rId2" Type="http://schemas.openxmlformats.org/officeDocument/2006/relationships/hyperlink" Target="#Mat_honor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Des_Programa!A1"/><Relationship Id="rId2" Type="http://schemas.openxmlformats.org/officeDocument/2006/relationships/hyperlink" Target="#Des_Causas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Des_Programa!A1"/><Relationship Id="rId2" Type="http://schemas.openxmlformats.org/officeDocument/2006/relationships/hyperlink" Target="#Des_G&#233;nero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Des_Causas!A1"/><Relationship Id="rId2" Type="http://schemas.openxmlformats.org/officeDocument/2006/relationships/hyperlink" Target="#Des_G&#233;nero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Trans_Externas!A1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Trans_Internas!A1"/><Relationship Id="rId2" Type="http://schemas.openxmlformats.org/officeDocument/2006/relationships/hyperlink" Target="#Contenido!A1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1062037</xdr:colOff>
      <xdr:row>22</xdr:row>
      <xdr:rowOff>142874</xdr:rowOff>
    </xdr:from>
    <xdr:to>
      <xdr:col>2</xdr:col>
      <xdr:colOff>595312</xdr:colOff>
      <xdr:row>31</xdr:row>
      <xdr:rowOff>38100</xdr:rowOff>
    </xdr:to>
    <xdr:sp macro="" textlink="">
      <xdr:nvSpPr>
        <xdr:cNvPr id="13" name="12 Rectángulo redondeado"/>
        <xdr:cNvSpPr/>
      </xdr:nvSpPr>
      <xdr:spPr>
        <a:xfrm>
          <a:off x="1062037" y="5476874"/>
          <a:ext cx="6610350" cy="16097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1062037</xdr:colOff>
      <xdr:row>11</xdr:row>
      <xdr:rowOff>76200</xdr:rowOff>
    </xdr:from>
    <xdr:to>
      <xdr:col>2</xdr:col>
      <xdr:colOff>595312</xdr:colOff>
      <xdr:row>19</xdr:row>
      <xdr:rowOff>76200</xdr:rowOff>
    </xdr:to>
    <xdr:sp macro="" textlink="">
      <xdr:nvSpPr>
        <xdr:cNvPr id="12" name="11 Rectángulo redondeado"/>
        <xdr:cNvSpPr/>
      </xdr:nvSpPr>
      <xdr:spPr>
        <a:xfrm>
          <a:off x="1062037" y="2933700"/>
          <a:ext cx="6610350" cy="1905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4972050</xdr:colOff>
      <xdr:row>2</xdr:row>
      <xdr:rowOff>120817</xdr:rowOff>
    </xdr:from>
    <xdr:to>
      <xdr:col>2</xdr:col>
      <xdr:colOff>1333500</xdr:colOff>
      <xdr:row>7</xdr:row>
      <xdr:rowOff>73192</xdr:rowOff>
    </xdr:to>
    <xdr:pic>
      <xdr:nvPicPr>
        <xdr:cNvPr id="1025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501817"/>
          <a:ext cx="17621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220959</xdr:colOff>
      <xdr:row>13</xdr:row>
      <xdr:rowOff>38639</xdr:rowOff>
    </xdr:from>
    <xdr:ext cx="3851247" cy="280205"/>
    <xdr:sp macro="" textlink="">
      <xdr:nvSpPr>
        <xdr:cNvPr id="4" name="3 Rectángulo">
          <a:hlinkClick xmlns:r="http://schemas.openxmlformats.org/officeDocument/2006/relationships" r:id="rId2"/>
        </xdr:cNvPr>
        <xdr:cNvSpPr/>
      </xdr:nvSpPr>
      <xdr:spPr>
        <a:xfrm>
          <a:off x="1897359" y="3467639"/>
          <a:ext cx="385124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CANTIDAD DE ESTUDIANTES CON MATRÍCULA DE HONOR</a:t>
          </a:r>
        </a:p>
      </xdr:txBody>
    </xdr:sp>
    <xdr:clientData/>
  </xdr:oneCellAnchor>
  <xdr:oneCellAnchor>
    <xdr:from>
      <xdr:col>1</xdr:col>
      <xdr:colOff>220959</xdr:colOff>
      <xdr:row>15</xdr:row>
      <xdr:rowOff>37201</xdr:rowOff>
    </xdr:from>
    <xdr:ext cx="5694572" cy="280205"/>
    <xdr:sp macro="" textlink="">
      <xdr:nvSpPr>
        <xdr:cNvPr id="5" name="4 Rectángulo">
          <a:hlinkClick xmlns:r="http://schemas.openxmlformats.org/officeDocument/2006/relationships" r:id="rId3"/>
        </xdr:cNvPr>
        <xdr:cNvSpPr/>
      </xdr:nvSpPr>
      <xdr:spPr>
        <a:xfrm>
          <a:off x="1897359" y="3847201"/>
          <a:ext cx="569457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RESULTADO DE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LA PRUEBA "SABER PRO" (ANTES ECAES) POR PROGRAMA ACADÉMICO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220959</xdr:colOff>
      <xdr:row>17</xdr:row>
      <xdr:rowOff>35763</xdr:rowOff>
    </xdr:from>
    <xdr:ext cx="4226030" cy="280205"/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897359" y="4226763"/>
          <a:ext cx="422603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promedio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integral de notas por programa académico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220964</xdr:colOff>
      <xdr:row>24</xdr:row>
      <xdr:rowOff>139100</xdr:rowOff>
    </xdr:from>
    <xdr:ext cx="2967928" cy="280205"/>
    <xdr:sp macro="" textlink="">
      <xdr:nvSpPr>
        <xdr:cNvPr id="7" name="6 Rectángulo">
          <a:hlinkClick xmlns:r="http://schemas.openxmlformats.org/officeDocument/2006/relationships" r:id="rId5"/>
        </xdr:cNvPr>
        <xdr:cNvSpPr/>
      </xdr:nvSpPr>
      <xdr:spPr>
        <a:xfrm>
          <a:off x="1897364" y="5473100"/>
          <a:ext cx="296792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DESERCIÓN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INTERSEMESTRAL POR GÉNERO</a:t>
          </a:r>
        </a:p>
      </xdr:txBody>
    </xdr:sp>
    <xdr:clientData/>
  </xdr:oneCellAnchor>
  <xdr:oneCellAnchor>
    <xdr:from>
      <xdr:col>1</xdr:col>
      <xdr:colOff>220969</xdr:colOff>
      <xdr:row>26</xdr:row>
      <xdr:rowOff>137662</xdr:rowOff>
    </xdr:from>
    <xdr:ext cx="2941447" cy="280205"/>
    <xdr:sp macro="" textlink="">
      <xdr:nvSpPr>
        <xdr:cNvPr id="8" name="7 Rectángulo">
          <a:hlinkClick xmlns:r="http://schemas.openxmlformats.org/officeDocument/2006/relationships" r:id="rId6"/>
        </xdr:cNvPr>
        <xdr:cNvSpPr/>
      </xdr:nvSpPr>
      <xdr:spPr>
        <a:xfrm>
          <a:off x="1897369" y="5852662"/>
          <a:ext cx="294144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DESERCIÓN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INTERSEMESTRAL POR CAUSAS</a:t>
          </a:r>
        </a:p>
      </xdr:txBody>
    </xdr:sp>
    <xdr:clientData/>
  </xdr:oneCellAnchor>
  <xdr:oneCellAnchor>
    <xdr:from>
      <xdr:col>1</xdr:col>
      <xdr:colOff>220959</xdr:colOff>
      <xdr:row>28</xdr:row>
      <xdr:rowOff>136224</xdr:rowOff>
    </xdr:from>
    <xdr:ext cx="5109412" cy="280205"/>
    <xdr:sp macro="" textlink="">
      <xdr:nvSpPr>
        <xdr:cNvPr id="9" name="8 Rectángulo">
          <a:hlinkClick xmlns:r="http://schemas.openxmlformats.org/officeDocument/2006/relationships" r:id="rId7"/>
        </xdr:cNvPr>
        <xdr:cNvSpPr/>
      </xdr:nvSpPr>
      <xdr:spPr>
        <a:xfrm>
          <a:off x="1897359" y="6613224"/>
          <a:ext cx="510941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PORCENTAJE DE DESERCIÓN INTERSEMESTRAL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PROGRAMA ACADÉMICO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485775</xdr:colOff>
      <xdr:row>21</xdr:row>
      <xdr:rowOff>152400</xdr:rowOff>
    </xdr:from>
    <xdr:to>
      <xdr:col>1</xdr:col>
      <xdr:colOff>4895850</xdr:colOff>
      <xdr:row>23</xdr:row>
      <xdr:rowOff>142875</xdr:rowOff>
    </xdr:to>
    <xdr:sp macro="" textlink="">
      <xdr:nvSpPr>
        <xdr:cNvPr id="14" name="13 Rectángulo redondeado"/>
        <xdr:cNvSpPr/>
      </xdr:nvSpPr>
      <xdr:spPr>
        <a:xfrm>
          <a:off x="2162175" y="5295900"/>
          <a:ext cx="4410075" cy="3714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DESERCIÓN</a:t>
          </a:r>
        </a:p>
      </xdr:txBody>
    </xdr:sp>
    <xdr:clientData/>
  </xdr:twoCellAnchor>
  <xdr:twoCellAnchor>
    <xdr:from>
      <xdr:col>0</xdr:col>
      <xdr:colOff>1062037</xdr:colOff>
      <xdr:row>33</xdr:row>
      <xdr:rowOff>161924</xdr:rowOff>
    </xdr:from>
    <xdr:to>
      <xdr:col>2</xdr:col>
      <xdr:colOff>595312</xdr:colOff>
      <xdr:row>40</xdr:row>
      <xdr:rowOff>57150</xdr:rowOff>
    </xdr:to>
    <xdr:sp macro="" textlink="">
      <xdr:nvSpPr>
        <xdr:cNvPr id="15" name="14 Rectángulo redondeado"/>
        <xdr:cNvSpPr/>
      </xdr:nvSpPr>
      <xdr:spPr>
        <a:xfrm>
          <a:off x="1062037" y="7591424"/>
          <a:ext cx="6610350" cy="16097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485775</xdr:colOff>
      <xdr:row>32</xdr:row>
      <xdr:rowOff>171450</xdr:rowOff>
    </xdr:from>
    <xdr:to>
      <xdr:col>1</xdr:col>
      <xdr:colOff>4895850</xdr:colOff>
      <xdr:row>34</xdr:row>
      <xdr:rowOff>161925</xdr:rowOff>
    </xdr:to>
    <xdr:sp macro="" textlink="">
      <xdr:nvSpPr>
        <xdr:cNvPr id="16" name="15 Rectángulo redondeado"/>
        <xdr:cNvSpPr/>
      </xdr:nvSpPr>
      <xdr:spPr>
        <a:xfrm>
          <a:off x="2162175" y="7410450"/>
          <a:ext cx="4410075" cy="3714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TRANSFERENCIAS</a:t>
          </a:r>
        </a:p>
      </xdr:txBody>
    </xdr:sp>
    <xdr:clientData/>
  </xdr:twoCellAnchor>
  <xdr:oneCellAnchor>
    <xdr:from>
      <xdr:col>1</xdr:col>
      <xdr:colOff>238125</xdr:colOff>
      <xdr:row>35</xdr:row>
      <xdr:rowOff>114300</xdr:rowOff>
    </xdr:from>
    <xdr:ext cx="3950762" cy="280205"/>
    <xdr:sp macro="" textlink="">
      <xdr:nvSpPr>
        <xdr:cNvPr id="17" name="16 Rectángulo">
          <a:hlinkClick xmlns:r="http://schemas.openxmlformats.org/officeDocument/2006/relationships" r:id="rId8"/>
        </xdr:cNvPr>
        <xdr:cNvSpPr/>
      </xdr:nvSpPr>
      <xdr:spPr>
        <a:xfrm>
          <a:off x="1914525" y="8115300"/>
          <a:ext cx="395076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TRANSFERENCIAS INTERNAS POR PROGRAMA ACADÉMICO</a:t>
          </a:r>
        </a:p>
      </xdr:txBody>
    </xdr:sp>
    <xdr:clientData/>
  </xdr:oneCellAnchor>
  <xdr:oneCellAnchor>
    <xdr:from>
      <xdr:col>1</xdr:col>
      <xdr:colOff>238125</xdr:colOff>
      <xdr:row>37</xdr:row>
      <xdr:rowOff>112864</xdr:rowOff>
    </xdr:from>
    <xdr:ext cx="3933384" cy="280205"/>
    <xdr:sp macro="" textlink="">
      <xdr:nvSpPr>
        <xdr:cNvPr id="18" name="17 Rectángulo">
          <a:hlinkClick xmlns:r="http://schemas.openxmlformats.org/officeDocument/2006/relationships" r:id="rId9"/>
        </xdr:cNvPr>
        <xdr:cNvSpPr/>
      </xdr:nvSpPr>
      <xdr:spPr>
        <a:xfrm>
          <a:off x="1914525" y="8494864"/>
          <a:ext cx="393338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TRANSFERENCIAS EXTERNAS POR PROGRAMA ACADÉMICO</a:t>
          </a:r>
        </a:p>
      </xdr:txBody>
    </xdr:sp>
    <xdr:clientData/>
  </xdr:oneCellAnchor>
  <xdr:twoCellAnchor>
    <xdr:from>
      <xdr:col>1</xdr:col>
      <xdr:colOff>485775</xdr:colOff>
      <xdr:row>10</xdr:row>
      <xdr:rowOff>66675</xdr:rowOff>
    </xdr:from>
    <xdr:to>
      <xdr:col>1</xdr:col>
      <xdr:colOff>4895850</xdr:colOff>
      <xdr:row>12</xdr:row>
      <xdr:rowOff>57150</xdr:rowOff>
    </xdr:to>
    <xdr:sp macro="" textlink="">
      <xdr:nvSpPr>
        <xdr:cNvPr id="19" name="18 Rectángulo redondeado"/>
        <xdr:cNvSpPr/>
      </xdr:nvSpPr>
      <xdr:spPr>
        <a:xfrm>
          <a:off x="2162175" y="2733675"/>
          <a:ext cx="4410075" cy="3714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NOTAS</a:t>
          </a:r>
        </a:p>
      </xdr:txBody>
    </xdr:sp>
    <xdr:clientData/>
  </xdr:twoCellAnchor>
  <xdr:oneCellAnchor>
    <xdr:from>
      <xdr:col>1</xdr:col>
      <xdr:colOff>1670372</xdr:colOff>
      <xdr:row>3</xdr:row>
      <xdr:rowOff>28575</xdr:rowOff>
    </xdr:from>
    <xdr:ext cx="2040880" cy="561949"/>
    <xdr:sp macro="" textlink="">
      <xdr:nvSpPr>
        <xdr:cNvPr id="20" name="19 Rectángulo"/>
        <xdr:cNvSpPr/>
      </xdr:nvSpPr>
      <xdr:spPr>
        <a:xfrm>
          <a:off x="3346772" y="600075"/>
          <a:ext cx="2040880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2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1588331</xdr:colOff>
      <xdr:row>1</xdr:row>
      <xdr:rowOff>57150</xdr:rowOff>
    </xdr:from>
    <xdr:ext cx="2204963" cy="311496"/>
    <xdr:sp macro="" textlink="">
      <xdr:nvSpPr>
        <xdr:cNvPr id="21" name="20 Rectángulo"/>
        <xdr:cNvSpPr/>
      </xdr:nvSpPr>
      <xdr:spPr>
        <a:xfrm>
          <a:off x="3264731" y="247650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1268919</xdr:colOff>
      <xdr:row>5</xdr:row>
      <xdr:rowOff>0</xdr:rowOff>
    </xdr:from>
    <xdr:ext cx="2843792" cy="405432"/>
    <xdr:sp macro="" textlink="">
      <xdr:nvSpPr>
        <xdr:cNvPr id="22" name="21 Rectángulo"/>
        <xdr:cNvSpPr/>
      </xdr:nvSpPr>
      <xdr:spPr>
        <a:xfrm>
          <a:off x="2945319" y="1352550"/>
          <a:ext cx="284379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POBLACIÓN</a:t>
          </a:r>
          <a:r>
            <a:rPr lang="es-ES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ESTUDIANTIL</a:t>
          </a:r>
          <a:endParaRPr lang="es-ES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1578937</xdr:colOff>
      <xdr:row>6</xdr:row>
      <xdr:rowOff>76200</xdr:rowOff>
    </xdr:from>
    <xdr:ext cx="2223750" cy="405432"/>
    <xdr:sp macro="" textlink="">
      <xdr:nvSpPr>
        <xdr:cNvPr id="23" name="22 Rectángulo"/>
        <xdr:cNvSpPr/>
      </xdr:nvSpPr>
      <xdr:spPr>
        <a:xfrm>
          <a:off x="3255337" y="1828800"/>
          <a:ext cx="222375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-- TABLAS</a:t>
          </a:r>
          <a:r>
            <a:rPr lang="es-ES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VARIAS --</a:t>
          </a:r>
          <a:endParaRPr lang="es-ES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1057275</xdr:colOff>
      <xdr:row>2</xdr:row>
      <xdr:rowOff>90487</xdr:rowOff>
    </xdr:from>
    <xdr:to>
      <xdr:col>1</xdr:col>
      <xdr:colOff>371473</xdr:colOff>
      <xdr:row>7</xdr:row>
      <xdr:rowOff>103521</xdr:rowOff>
    </xdr:to>
    <xdr:pic>
      <xdr:nvPicPr>
        <xdr:cNvPr id="24" name="23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57275" y="471487"/>
          <a:ext cx="990598" cy="1575134"/>
        </a:xfrm>
        <a:prstGeom prst="rect">
          <a:avLst/>
        </a:prstGeom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2</xdr:row>
      <xdr:rowOff>29766</xdr:rowOff>
    </xdr:from>
    <xdr:to>
      <xdr:col>1</xdr:col>
      <xdr:colOff>1152525</xdr:colOff>
      <xdr:row>6</xdr:row>
      <xdr:rowOff>5954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90526" y="906066"/>
          <a:ext cx="1076324" cy="7381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242886</xdr:colOff>
      <xdr:row>2</xdr:row>
      <xdr:rowOff>29766</xdr:rowOff>
    </xdr:from>
    <xdr:to>
      <xdr:col>7</xdr:col>
      <xdr:colOff>485775</xdr:colOff>
      <xdr:row>3</xdr:row>
      <xdr:rowOff>154781</xdr:rowOff>
    </xdr:to>
    <xdr:sp macro="" textlink="">
      <xdr:nvSpPr>
        <xdr:cNvPr id="4" name="3 Rectángulo redondeado"/>
        <xdr:cNvSpPr/>
      </xdr:nvSpPr>
      <xdr:spPr>
        <a:xfrm>
          <a:off x="1776411" y="1087041"/>
          <a:ext cx="4033839" cy="31551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Cantidad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estudiantes con matrícula de honor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242887</xdr:colOff>
      <xdr:row>4</xdr:row>
      <xdr:rowOff>65483</xdr:rowOff>
    </xdr:from>
    <xdr:to>
      <xdr:col>7</xdr:col>
      <xdr:colOff>485775</xdr:colOff>
      <xdr:row>5</xdr:row>
      <xdr:rowOff>190498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1776412" y="1503758"/>
          <a:ext cx="4033838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Resultado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las pruebas "Saber Pro" por Programas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685800</xdr:colOff>
      <xdr:row>2</xdr:row>
      <xdr:rowOff>29766</xdr:rowOff>
    </xdr:from>
    <xdr:to>
      <xdr:col>10</xdr:col>
      <xdr:colOff>247650</xdr:colOff>
      <xdr:row>6</xdr:row>
      <xdr:rowOff>10716</xdr:rowOff>
    </xdr:to>
    <xdr:sp macro="" textlink="">
      <xdr:nvSpPr>
        <xdr:cNvPr id="6" name="5 Rectángulo redondeado">
          <a:hlinkClick xmlns:r="http://schemas.openxmlformats.org/officeDocument/2006/relationships" r:id="rId3"/>
        </xdr:cNvPr>
        <xdr:cNvSpPr/>
      </xdr:nvSpPr>
      <xdr:spPr>
        <a:xfrm>
          <a:off x="6029325" y="1087041"/>
          <a:ext cx="1847850" cy="742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Promedio de notas por programa</a:t>
          </a:r>
        </a:p>
      </xdr:txBody>
    </xdr:sp>
    <xdr:clientData/>
  </xdr:twoCellAnchor>
  <xdr:twoCellAnchor editAs="oneCell">
    <xdr:from>
      <xdr:col>8</xdr:col>
      <xdr:colOff>647700</xdr:colOff>
      <xdr:row>0</xdr:row>
      <xdr:rowOff>123825</xdr:rowOff>
    </xdr:from>
    <xdr:to>
      <xdr:col>10</xdr:col>
      <xdr:colOff>431799</xdr:colOff>
      <xdr:row>0</xdr:row>
      <xdr:rowOff>752475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53225" y="123825"/>
          <a:ext cx="1308099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</xdr:row>
      <xdr:rowOff>47625</xdr:rowOff>
    </xdr:from>
    <xdr:to>
      <xdr:col>2</xdr:col>
      <xdr:colOff>285749</xdr:colOff>
      <xdr:row>6</xdr:row>
      <xdr:rowOff>23813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171575" y="1200150"/>
          <a:ext cx="1076324" cy="7381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519110</xdr:colOff>
      <xdr:row>2</xdr:row>
      <xdr:rowOff>47625</xdr:rowOff>
    </xdr:from>
    <xdr:to>
      <xdr:col>4</xdr:col>
      <xdr:colOff>342900</xdr:colOff>
      <xdr:row>3</xdr:row>
      <xdr:rowOff>172640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2481260" y="1200150"/>
          <a:ext cx="4090990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Cantidad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estudiantes con matrícula de honor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519111</xdr:colOff>
      <xdr:row>4</xdr:row>
      <xdr:rowOff>83342</xdr:rowOff>
    </xdr:from>
    <xdr:to>
      <xdr:col>4</xdr:col>
      <xdr:colOff>342900</xdr:colOff>
      <xdr:row>6</xdr:row>
      <xdr:rowOff>17857</xdr:rowOff>
    </xdr:to>
    <xdr:sp macro="" textlink="">
      <xdr:nvSpPr>
        <xdr:cNvPr id="4" name="3 Rectángulo redondeado"/>
        <xdr:cNvSpPr/>
      </xdr:nvSpPr>
      <xdr:spPr>
        <a:xfrm>
          <a:off x="2481261" y="1616867"/>
          <a:ext cx="4090989" cy="31551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Resultado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las pruebas "Saber Pro" por Programas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552450</xdr:colOff>
      <xdr:row>2</xdr:row>
      <xdr:rowOff>47625</xdr:rowOff>
    </xdr:from>
    <xdr:to>
      <xdr:col>6</xdr:col>
      <xdr:colOff>495301</xdr:colOff>
      <xdr:row>6</xdr:row>
      <xdr:rowOff>28575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6781800" y="1200150"/>
          <a:ext cx="1876426" cy="742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Promedio de notas por programa</a:t>
          </a:r>
        </a:p>
      </xdr:txBody>
    </xdr:sp>
    <xdr:clientData/>
  </xdr:twoCellAnchor>
  <xdr:twoCellAnchor editAs="oneCell">
    <xdr:from>
      <xdr:col>5</xdr:col>
      <xdr:colOff>685800</xdr:colOff>
      <xdr:row>0</xdr:row>
      <xdr:rowOff>152400</xdr:rowOff>
    </xdr:from>
    <xdr:to>
      <xdr:col>7</xdr:col>
      <xdr:colOff>3174</xdr:colOff>
      <xdr:row>0</xdr:row>
      <xdr:rowOff>781050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77275" y="152400"/>
          <a:ext cx="130809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</xdr:row>
      <xdr:rowOff>29766</xdr:rowOff>
    </xdr:from>
    <xdr:to>
      <xdr:col>3</xdr:col>
      <xdr:colOff>1914525</xdr:colOff>
      <xdr:row>6</xdr:row>
      <xdr:rowOff>5954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2428875" y="1182291"/>
          <a:ext cx="1371600" cy="7381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2057400</xdr:colOff>
      <xdr:row>2</xdr:row>
      <xdr:rowOff>29766</xdr:rowOff>
    </xdr:from>
    <xdr:to>
      <xdr:col>8</xdr:col>
      <xdr:colOff>335046</xdr:colOff>
      <xdr:row>3</xdr:row>
      <xdr:rowOff>154781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3695700" y="1182291"/>
          <a:ext cx="4259346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Cantidad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estudiantes con matrícula de honor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2066925</xdr:colOff>
      <xdr:row>4</xdr:row>
      <xdr:rowOff>65483</xdr:rowOff>
    </xdr:from>
    <xdr:to>
      <xdr:col>8</xdr:col>
      <xdr:colOff>333375</xdr:colOff>
      <xdr:row>5</xdr:row>
      <xdr:rowOff>190498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3705225" y="1599008"/>
          <a:ext cx="4248150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Resultado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las pruebas "Saber Pro" por Programas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523875</xdr:colOff>
      <xdr:row>2</xdr:row>
      <xdr:rowOff>29766</xdr:rowOff>
    </xdr:from>
    <xdr:to>
      <xdr:col>11</xdr:col>
      <xdr:colOff>381001</xdr:colOff>
      <xdr:row>6</xdr:row>
      <xdr:rowOff>10716</xdr:rowOff>
    </xdr:to>
    <xdr:sp macro="" textlink="">
      <xdr:nvSpPr>
        <xdr:cNvPr id="5" name="4 Rectángulo redondeado"/>
        <xdr:cNvSpPr/>
      </xdr:nvSpPr>
      <xdr:spPr>
        <a:xfrm>
          <a:off x="8143875" y="1182291"/>
          <a:ext cx="1895476" cy="7429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Promedio de notas por programa</a:t>
          </a:r>
        </a:p>
      </xdr:txBody>
    </xdr:sp>
    <xdr:clientData/>
  </xdr:twoCellAnchor>
  <xdr:twoCellAnchor editAs="oneCell">
    <xdr:from>
      <xdr:col>12</xdr:col>
      <xdr:colOff>133349</xdr:colOff>
      <xdr:row>0</xdr:row>
      <xdr:rowOff>152399</xdr:rowOff>
    </xdr:from>
    <xdr:to>
      <xdr:col>13</xdr:col>
      <xdr:colOff>602479</xdr:colOff>
      <xdr:row>0</xdr:row>
      <xdr:rowOff>771524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629899" y="152399"/>
          <a:ext cx="1288280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48816</xdr:rowOff>
    </xdr:from>
    <xdr:to>
      <xdr:col>3</xdr:col>
      <xdr:colOff>1295400</xdr:colOff>
      <xdr:row>6</xdr:row>
      <xdr:rowOff>25004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2124075" y="1153716"/>
          <a:ext cx="1066800" cy="7381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1524000</xdr:colOff>
      <xdr:row>2</xdr:row>
      <xdr:rowOff>48816</xdr:rowOff>
    </xdr:from>
    <xdr:to>
      <xdr:col>4</xdr:col>
      <xdr:colOff>47625</xdr:colOff>
      <xdr:row>3</xdr:row>
      <xdr:rowOff>173831</xdr:rowOff>
    </xdr:to>
    <xdr:sp macro="" textlink="">
      <xdr:nvSpPr>
        <xdr:cNvPr id="3" name="2 Rectángulo redondeado"/>
        <xdr:cNvSpPr/>
      </xdr:nvSpPr>
      <xdr:spPr>
        <a:xfrm>
          <a:off x="3419475" y="1153716"/>
          <a:ext cx="3009900" cy="31551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Deserción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Intersemestral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1531533</xdr:colOff>
      <xdr:row>4</xdr:row>
      <xdr:rowOff>84533</xdr:rowOff>
    </xdr:from>
    <xdr:to>
      <xdr:col>4</xdr:col>
      <xdr:colOff>48387</xdr:colOff>
      <xdr:row>6</xdr:row>
      <xdr:rowOff>19048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3427008" y="1570433"/>
          <a:ext cx="3003129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Deserción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Intersemestral por Causas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285749</xdr:colOff>
      <xdr:row>2</xdr:row>
      <xdr:rowOff>48816</xdr:rowOff>
    </xdr:from>
    <xdr:to>
      <xdr:col>7</xdr:col>
      <xdr:colOff>600075</xdr:colOff>
      <xdr:row>6</xdr:row>
      <xdr:rowOff>29766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6667499" y="1153716"/>
          <a:ext cx="2095501" cy="742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Porcentaje de Deserción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Intersemestal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9</xdr:col>
      <xdr:colOff>133349</xdr:colOff>
      <xdr:row>0</xdr:row>
      <xdr:rowOff>171449</xdr:rowOff>
    </xdr:from>
    <xdr:to>
      <xdr:col>11</xdr:col>
      <xdr:colOff>0</xdr:colOff>
      <xdr:row>0</xdr:row>
      <xdr:rowOff>171449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286874" y="171449"/>
          <a:ext cx="1288280" cy="6191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152400</xdr:rowOff>
    </xdr:from>
    <xdr:to>
      <xdr:col>9</xdr:col>
      <xdr:colOff>240530</xdr:colOff>
      <xdr:row>0</xdr:row>
      <xdr:rowOff>771525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48675" y="152400"/>
          <a:ext cx="1288280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48816</xdr:rowOff>
    </xdr:from>
    <xdr:to>
      <xdr:col>3</xdr:col>
      <xdr:colOff>1562100</xdr:colOff>
      <xdr:row>6</xdr:row>
      <xdr:rowOff>25004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2333625" y="1153716"/>
          <a:ext cx="1171575" cy="7381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1781174</xdr:colOff>
      <xdr:row>2</xdr:row>
      <xdr:rowOff>48816</xdr:rowOff>
    </xdr:from>
    <xdr:to>
      <xdr:col>7</xdr:col>
      <xdr:colOff>295275</xdr:colOff>
      <xdr:row>3</xdr:row>
      <xdr:rowOff>173831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3724274" y="1153716"/>
          <a:ext cx="3124201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Deserción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Intersemestral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1790699</xdr:colOff>
      <xdr:row>4</xdr:row>
      <xdr:rowOff>84533</xdr:rowOff>
    </xdr:from>
    <xdr:to>
      <xdr:col>7</xdr:col>
      <xdr:colOff>294635</xdr:colOff>
      <xdr:row>6</xdr:row>
      <xdr:rowOff>19048</xdr:rowOff>
    </xdr:to>
    <xdr:sp macro="" textlink="">
      <xdr:nvSpPr>
        <xdr:cNvPr id="4" name="3 Rectángulo redondeado"/>
        <xdr:cNvSpPr/>
      </xdr:nvSpPr>
      <xdr:spPr>
        <a:xfrm>
          <a:off x="3733799" y="1570433"/>
          <a:ext cx="3114036" cy="31551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Deserción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Intersemestral por Causas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209550</xdr:colOff>
      <xdr:row>2</xdr:row>
      <xdr:rowOff>48816</xdr:rowOff>
    </xdr:from>
    <xdr:to>
      <xdr:col>13</xdr:col>
      <xdr:colOff>151657</xdr:colOff>
      <xdr:row>6</xdr:row>
      <xdr:rowOff>29766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7143750" y="1153716"/>
          <a:ext cx="2009032" cy="742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Porcentaje de Deserción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Intersemestal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9</xdr:col>
      <xdr:colOff>133349</xdr:colOff>
      <xdr:row>0</xdr:row>
      <xdr:rowOff>171449</xdr:rowOff>
    </xdr:from>
    <xdr:to>
      <xdr:col>11</xdr:col>
      <xdr:colOff>0</xdr:colOff>
      <xdr:row>0</xdr:row>
      <xdr:rowOff>171449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629774" y="171449"/>
          <a:ext cx="685801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0</xdr:row>
      <xdr:rowOff>123825</xdr:rowOff>
    </xdr:from>
    <xdr:to>
      <xdr:col>16</xdr:col>
      <xdr:colOff>354830</xdr:colOff>
      <xdr:row>0</xdr:row>
      <xdr:rowOff>742950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210675" y="123825"/>
          <a:ext cx="1288280" cy="61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</xdr:row>
      <xdr:rowOff>19050</xdr:rowOff>
    </xdr:from>
    <xdr:to>
      <xdr:col>1</xdr:col>
      <xdr:colOff>1485900</xdr:colOff>
      <xdr:row>5</xdr:row>
      <xdr:rowOff>185738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1190625" y="1123950"/>
          <a:ext cx="1057275" cy="7381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57150</xdr:colOff>
      <xdr:row>2</xdr:row>
      <xdr:rowOff>19050</xdr:rowOff>
    </xdr:from>
    <xdr:to>
      <xdr:col>3</xdr:col>
      <xdr:colOff>3009900</xdr:colOff>
      <xdr:row>3</xdr:row>
      <xdr:rowOff>144065</xdr:rowOff>
    </xdr:to>
    <xdr:sp macro="" textlink="">
      <xdr:nvSpPr>
        <xdr:cNvPr id="7" name="6 Rectángulo redondeado">
          <a:hlinkClick xmlns:r="http://schemas.openxmlformats.org/officeDocument/2006/relationships" r:id="rId2"/>
        </xdr:cNvPr>
        <xdr:cNvSpPr/>
      </xdr:nvSpPr>
      <xdr:spPr>
        <a:xfrm>
          <a:off x="2428875" y="1123950"/>
          <a:ext cx="2952750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Deserción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Intersemestral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57150</xdr:colOff>
      <xdr:row>4</xdr:row>
      <xdr:rowOff>54767</xdr:rowOff>
    </xdr:from>
    <xdr:to>
      <xdr:col>3</xdr:col>
      <xdr:colOff>3009259</xdr:colOff>
      <xdr:row>5</xdr:row>
      <xdr:rowOff>179782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2428875" y="1540667"/>
          <a:ext cx="2952109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Deserción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Intersemestral por Causas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3219449</xdr:colOff>
      <xdr:row>2</xdr:row>
      <xdr:rowOff>19050</xdr:rowOff>
    </xdr:from>
    <xdr:to>
      <xdr:col>5</xdr:col>
      <xdr:colOff>133350</xdr:colOff>
      <xdr:row>6</xdr:row>
      <xdr:rowOff>0</xdr:rowOff>
    </xdr:to>
    <xdr:sp macro="" textlink="">
      <xdr:nvSpPr>
        <xdr:cNvPr id="9" name="8 Rectángulo redondeado"/>
        <xdr:cNvSpPr/>
      </xdr:nvSpPr>
      <xdr:spPr>
        <a:xfrm>
          <a:off x="5591174" y="1123950"/>
          <a:ext cx="2047876" cy="7429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Porcentaje de Deserción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Intersemestal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171450</xdr:colOff>
      <xdr:row>0</xdr:row>
      <xdr:rowOff>142875</xdr:rowOff>
    </xdr:from>
    <xdr:to>
      <xdr:col>6</xdr:col>
      <xdr:colOff>754880</xdr:colOff>
      <xdr:row>0</xdr:row>
      <xdr:rowOff>762000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77150" y="142875"/>
          <a:ext cx="1288280" cy="619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1933575</xdr:colOff>
      <xdr:row>1</xdr:row>
      <xdr:rowOff>191691</xdr:rowOff>
    </xdr:from>
    <xdr:to>
      <xdr:col>5</xdr:col>
      <xdr:colOff>28575</xdr:colOff>
      <xdr:row>5</xdr:row>
      <xdr:rowOff>158354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3667125" y="1096566"/>
          <a:ext cx="1104900" cy="7381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152399</xdr:colOff>
      <xdr:row>1</xdr:row>
      <xdr:rowOff>191691</xdr:rowOff>
    </xdr:from>
    <xdr:to>
      <xdr:col>22</xdr:col>
      <xdr:colOff>190499</xdr:colOff>
      <xdr:row>3</xdr:row>
      <xdr:rowOff>116681</xdr:rowOff>
    </xdr:to>
    <xdr:sp macro="" textlink="">
      <xdr:nvSpPr>
        <xdr:cNvPr id="3" name="2 Rectángulo redondeado"/>
        <xdr:cNvSpPr/>
      </xdr:nvSpPr>
      <xdr:spPr>
        <a:xfrm>
          <a:off x="5095874" y="1096566"/>
          <a:ext cx="3238500" cy="31551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Transferencias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Internas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26</xdr:col>
      <xdr:colOff>114299</xdr:colOff>
      <xdr:row>0</xdr:row>
      <xdr:rowOff>142873</xdr:rowOff>
    </xdr:from>
    <xdr:to>
      <xdr:col>31</xdr:col>
      <xdr:colOff>171449</xdr:colOff>
      <xdr:row>0</xdr:row>
      <xdr:rowOff>769998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6999" y="142873"/>
          <a:ext cx="1304925" cy="627125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4</xdr:row>
      <xdr:rowOff>0</xdr:rowOff>
    </xdr:from>
    <xdr:to>
      <xdr:col>22</xdr:col>
      <xdr:colOff>190500</xdr:colOff>
      <xdr:row>5</xdr:row>
      <xdr:rowOff>125015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5095875" y="1485900"/>
          <a:ext cx="3238500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Transferencias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Externas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123825</xdr:rowOff>
    </xdr:from>
    <xdr:to>
      <xdr:col>8</xdr:col>
      <xdr:colOff>982710</xdr:colOff>
      <xdr:row>0</xdr:row>
      <xdr:rowOff>733425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6625" y="123825"/>
          <a:ext cx="1268460" cy="609600"/>
        </a:xfrm>
        <a:prstGeom prst="rect">
          <a:avLst/>
        </a:prstGeom>
      </xdr:spPr>
    </xdr:pic>
    <xdr:clientData/>
  </xdr:twoCellAnchor>
  <xdr:twoCellAnchor>
    <xdr:from>
      <xdr:col>1</xdr:col>
      <xdr:colOff>409575</xdr:colOff>
      <xdr:row>2</xdr:row>
      <xdr:rowOff>9525</xdr:rowOff>
    </xdr:from>
    <xdr:to>
      <xdr:col>1</xdr:col>
      <xdr:colOff>1514475</xdr:colOff>
      <xdr:row>5</xdr:row>
      <xdr:rowOff>176213</xdr:rowOff>
    </xdr:to>
    <xdr:sp macro="" textlink="">
      <xdr:nvSpPr>
        <xdr:cNvPr id="7" name="6 Rectángulo redondeado">
          <a:hlinkClick xmlns:r="http://schemas.openxmlformats.org/officeDocument/2006/relationships" r:id="rId2"/>
        </xdr:cNvPr>
        <xdr:cNvSpPr/>
      </xdr:nvSpPr>
      <xdr:spPr>
        <a:xfrm>
          <a:off x="723900" y="1114425"/>
          <a:ext cx="1104900" cy="73818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1838324</xdr:colOff>
      <xdr:row>2</xdr:row>
      <xdr:rowOff>9525</xdr:rowOff>
    </xdr:from>
    <xdr:to>
      <xdr:col>6</xdr:col>
      <xdr:colOff>133349</xdr:colOff>
      <xdr:row>3</xdr:row>
      <xdr:rowOff>134540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2152649" y="1114425"/>
          <a:ext cx="3857625" cy="31551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Transferencias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Internas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1838325</xdr:colOff>
      <xdr:row>4</xdr:row>
      <xdr:rowOff>17859</xdr:rowOff>
    </xdr:from>
    <xdr:to>
      <xdr:col>6</xdr:col>
      <xdr:colOff>133350</xdr:colOff>
      <xdr:row>5</xdr:row>
      <xdr:rowOff>142874</xdr:rowOff>
    </xdr:to>
    <xdr:sp macro="" textlink="">
      <xdr:nvSpPr>
        <xdr:cNvPr id="9" name="8 Rectángulo redondeado"/>
        <xdr:cNvSpPr/>
      </xdr:nvSpPr>
      <xdr:spPr>
        <a:xfrm>
          <a:off x="2152650" y="1503759"/>
          <a:ext cx="3857625" cy="31551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Transferencias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Externas por Programa Académico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C46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5.140625" style="53" customWidth="1"/>
    <col min="2" max="2" width="81" style="53" customWidth="1"/>
    <col min="3" max="3" width="26.5703125" style="53" customWidth="1"/>
    <col min="4" max="16384" width="11.42578125" style="53" hidden="1"/>
  </cols>
  <sheetData>
    <row r="1" spans="1:3" x14ac:dyDescent="0.25"/>
    <row r="2" spans="1:3" x14ac:dyDescent="0.25">
      <c r="B2" s="54"/>
    </row>
    <row r="3" spans="1:3" x14ac:dyDescent="0.25"/>
    <row r="4" spans="1:3" ht="46.5" x14ac:dyDescent="0.7">
      <c r="B4" s="55"/>
    </row>
    <row r="5" spans="1:3" x14ac:dyDescent="0.25">
      <c r="B5" s="54"/>
    </row>
    <row r="6" spans="1:3" ht="31.5" x14ac:dyDescent="0.5">
      <c r="B6" s="56"/>
    </row>
    <row r="7" spans="1:3" x14ac:dyDescent="0.25">
      <c r="B7" s="54"/>
    </row>
    <row r="8" spans="1:3" ht="21" x14ac:dyDescent="0.35">
      <c r="B8" s="57"/>
    </row>
    <row r="9" spans="1:3" ht="21" x14ac:dyDescent="0.35">
      <c r="B9" s="57"/>
    </row>
    <row r="10" spans="1:3" x14ac:dyDescent="0.25"/>
    <row r="11" spans="1:3" x14ac:dyDescent="0.25"/>
    <row r="12" spans="1:3" x14ac:dyDescent="0.25">
      <c r="B12" s="58"/>
    </row>
    <row r="13" spans="1:3" x14ac:dyDescent="0.25"/>
    <row r="14" spans="1:3" x14ac:dyDescent="0.25"/>
    <row r="15" spans="1:3" s="59" customFormat="1" x14ac:dyDescent="0.25">
      <c r="A15" s="53"/>
      <c r="B15" s="58"/>
      <c r="C15" s="53"/>
    </row>
    <row r="16" spans="1:3" x14ac:dyDescent="0.25"/>
    <row r="17" spans="1:3" s="59" customFormat="1" x14ac:dyDescent="0.25">
      <c r="A17" s="53"/>
      <c r="B17" s="58"/>
      <c r="C17" s="53"/>
    </row>
    <row r="18" spans="1:3" x14ac:dyDescent="0.25"/>
    <row r="19" spans="1:3" x14ac:dyDescent="0.25">
      <c r="B19" s="58"/>
    </row>
    <row r="20" spans="1:3" x14ac:dyDescent="0.25">
      <c r="B20" s="58"/>
    </row>
    <row r="21" spans="1:3" x14ac:dyDescent="0.25"/>
    <row r="22" spans="1:3" x14ac:dyDescent="0.25">
      <c r="B22" s="58"/>
    </row>
    <row r="23" spans="1:3" x14ac:dyDescent="0.25"/>
    <row r="24" spans="1:3" x14ac:dyDescent="0.25">
      <c r="B24" s="58"/>
    </row>
    <row r="25" spans="1:3" x14ac:dyDescent="0.25"/>
    <row r="26" spans="1:3" x14ac:dyDescent="0.25"/>
    <row r="27" spans="1:3" x14ac:dyDescent="0.25"/>
    <row r="28" spans="1:3" x14ac:dyDescent="0.25"/>
    <row r="29" spans="1:3" x14ac:dyDescent="0.25"/>
    <row r="30" spans="1:3" x14ac:dyDescent="0.25"/>
    <row r="31" spans="1:3" x14ac:dyDescent="0.25"/>
    <row r="32" spans="1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K29"/>
  <sheetViews>
    <sheetView showGridLines="0" showZeros="0" zoomScaleNormal="100" workbookViewId="0">
      <pane ySplit="7" topLeftCell="A8" activePane="bottomLeft" state="frozen"/>
      <selection pane="bottomLeft" activeCell="A8" sqref="A8"/>
    </sheetView>
  </sheetViews>
  <sheetFormatPr baseColWidth="10" defaultColWidth="0" defaultRowHeight="15" zeroHeight="1" x14ac:dyDescent="0.25"/>
  <cols>
    <col min="1" max="1" width="4.7109375" customWidth="1"/>
    <col min="2" max="2" width="18.28515625" customWidth="1"/>
    <col min="3" max="3" width="13.5703125" bestFit="1" customWidth="1"/>
    <col min="4" max="4" width="4.85546875" customWidth="1"/>
    <col min="5" max="5" width="13.42578125" customWidth="1"/>
    <col min="6" max="6" width="13.85546875" customWidth="1"/>
    <col min="7" max="11" width="11.42578125" customWidth="1"/>
    <col min="12" max="16384" width="11.42578125" hidden="1"/>
  </cols>
  <sheetData>
    <row r="1" spans="1:11" ht="68.25" customHeight="1" x14ac:dyDescent="0.25">
      <c r="A1" s="136" t="s">
        <v>125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s="41" customFormat="1" x14ac:dyDescent="0.25"/>
    <row r="3" spans="1:11" s="41" customFormat="1" x14ac:dyDescent="0.25"/>
    <row r="4" spans="1:11" s="41" customFormat="1" x14ac:dyDescent="0.25"/>
    <row r="5" spans="1:11" s="41" customFormat="1" x14ac:dyDescent="0.25"/>
    <row r="6" spans="1:11" s="41" customFormat="1" x14ac:dyDescent="0.25"/>
    <row r="7" spans="1:11" s="41" customFormat="1" x14ac:dyDescent="0.25"/>
    <row r="8" spans="1:11" x14ac:dyDescent="0.25"/>
    <row r="9" spans="1:11" s="16" customFormat="1" ht="30" customHeight="1" x14ac:dyDescent="0.25">
      <c r="B9" s="135"/>
      <c r="C9" s="135"/>
      <c r="D9" s="135"/>
    </row>
    <row r="10" spans="1:11" x14ac:dyDescent="0.25"/>
    <row r="11" spans="1:11" ht="15" customHeight="1" x14ac:dyDescent="0.25">
      <c r="E11" s="134" t="s">
        <v>0</v>
      </c>
      <c r="F11" s="134" t="s">
        <v>1</v>
      </c>
      <c r="G11" s="134"/>
    </row>
    <row r="12" spans="1:11" ht="38.25" x14ac:dyDescent="0.25">
      <c r="E12" s="134"/>
      <c r="F12" s="92" t="s">
        <v>2</v>
      </c>
      <c r="G12" s="92" t="s">
        <v>3</v>
      </c>
    </row>
    <row r="13" spans="1:11" x14ac:dyDescent="0.25">
      <c r="E13" s="93" t="s">
        <v>4</v>
      </c>
      <c r="F13" s="1">
        <v>314</v>
      </c>
      <c r="G13" s="1">
        <v>51250837.273652397</v>
      </c>
    </row>
    <row r="14" spans="1:11" x14ac:dyDescent="0.25">
      <c r="E14" s="93" t="s">
        <v>5</v>
      </c>
      <c r="F14" s="1">
        <v>805</v>
      </c>
      <c r="G14" s="1">
        <v>210455060.36397719</v>
      </c>
    </row>
    <row r="15" spans="1:11" x14ac:dyDescent="0.25">
      <c r="E15" s="93" t="s">
        <v>6</v>
      </c>
      <c r="F15" s="1">
        <v>672</v>
      </c>
      <c r="G15" s="1">
        <v>256786649.0548048</v>
      </c>
    </row>
    <row r="16" spans="1:11" x14ac:dyDescent="0.25">
      <c r="E16" s="93" t="s">
        <v>7</v>
      </c>
      <c r="F16" s="1">
        <v>241</v>
      </c>
      <c r="G16" s="1">
        <v>145272136.95256078</v>
      </c>
    </row>
    <row r="17" spans="5:7" x14ac:dyDescent="0.25">
      <c r="E17" s="93" t="s">
        <v>8</v>
      </c>
      <c r="F17" s="1">
        <v>88</v>
      </c>
      <c r="G17" s="1">
        <v>83358380</v>
      </c>
    </row>
    <row r="18" spans="5:7" x14ac:dyDescent="0.25">
      <c r="E18" s="93" t="s">
        <v>9</v>
      </c>
      <c r="F18" s="1">
        <v>47</v>
      </c>
      <c r="G18" s="1">
        <v>67874448</v>
      </c>
    </row>
    <row r="19" spans="5:7" x14ac:dyDescent="0.25">
      <c r="E19" s="46" t="s">
        <v>10</v>
      </c>
      <c r="F19" s="2">
        <f>SUM(F13:F18)</f>
        <v>2167</v>
      </c>
      <c r="G19" s="2">
        <f>SUM(G13:G18)</f>
        <v>814997511.64499521</v>
      </c>
    </row>
    <row r="20" spans="5:7" x14ac:dyDescent="0.25"/>
    <row r="21" spans="5:7" x14ac:dyDescent="0.25">
      <c r="E21" s="3" t="s">
        <v>11</v>
      </c>
    </row>
    <row r="22" spans="5:7" x14ac:dyDescent="0.25"/>
    <row r="23" spans="5:7" x14ac:dyDescent="0.25"/>
    <row r="24" spans="5:7" x14ac:dyDescent="0.25"/>
    <row r="25" spans="5:7" x14ac:dyDescent="0.25"/>
    <row r="26" spans="5:7" x14ac:dyDescent="0.25"/>
    <row r="27" spans="5:7" x14ac:dyDescent="0.25"/>
    <row r="28" spans="5:7" x14ac:dyDescent="0.25"/>
    <row r="29" spans="5:7" x14ac:dyDescent="0.25"/>
  </sheetData>
  <sheetProtection password="CD78" sheet="1" objects="1" scenarios="1"/>
  <mergeCells count="4">
    <mergeCell ref="E11:E12"/>
    <mergeCell ref="F11:G11"/>
    <mergeCell ref="B9:D9"/>
    <mergeCell ref="A1:K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L120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5" customWidth="1"/>
    <col min="2" max="2" width="24.7109375" style="15" customWidth="1"/>
    <col min="3" max="3" width="46.28515625" style="15" bestFit="1" customWidth="1"/>
    <col min="4" max="4" width="27.5703125" style="15" customWidth="1"/>
    <col min="5" max="5" width="15.140625" style="15" customWidth="1"/>
    <col min="6" max="6" width="13.85546875" style="15" customWidth="1"/>
    <col min="7" max="7" width="16" style="15" customWidth="1"/>
    <col min="8" max="8" width="16.28515625" style="15" customWidth="1"/>
    <col min="9" max="9" width="4.7109375" style="15" customWidth="1"/>
    <col min="10" max="16384" width="11.42578125" style="15" hidden="1"/>
  </cols>
  <sheetData>
    <row r="1" spans="1:12" ht="75" customHeight="1" x14ac:dyDescent="0.25">
      <c r="A1" s="136" t="s">
        <v>126</v>
      </c>
      <c r="B1" s="136"/>
      <c r="C1" s="136"/>
      <c r="D1" s="136"/>
      <c r="E1" s="136"/>
      <c r="F1" s="136"/>
      <c r="G1" s="136"/>
      <c r="H1" s="136"/>
      <c r="I1" s="136"/>
      <c r="J1" s="40"/>
      <c r="K1" s="40"/>
      <c r="L1" s="40"/>
    </row>
    <row r="2" spans="1:12" s="21" customFormat="1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36.75" customHeight="1" x14ac:dyDescent="0.25"/>
    <row r="9" spans="1:12" ht="15.75" x14ac:dyDescent="0.25">
      <c r="A9" s="21"/>
      <c r="B9" s="143" t="s">
        <v>212</v>
      </c>
      <c r="C9" s="143"/>
      <c r="D9" s="143"/>
      <c r="E9" s="143"/>
      <c r="F9" s="143"/>
      <c r="G9" s="143"/>
      <c r="H9" s="143"/>
      <c r="I9" s="21"/>
      <c r="J9" s="21"/>
      <c r="K9" s="21"/>
      <c r="L9" s="21"/>
    </row>
    <row r="10" spans="1:12" ht="15.75" x14ac:dyDescent="0.25">
      <c r="A10" s="21"/>
      <c r="B10" s="96"/>
      <c r="C10" s="96"/>
      <c r="D10" s="96"/>
      <c r="E10" s="96"/>
      <c r="F10" s="96"/>
      <c r="G10" s="96"/>
      <c r="H10" s="21"/>
      <c r="I10" s="21"/>
      <c r="J10" s="21"/>
      <c r="K10" s="21"/>
      <c r="L10" s="21"/>
    </row>
    <row r="11" spans="1:12" ht="42.75" customHeight="1" x14ac:dyDescent="0.25">
      <c r="A11" s="21"/>
      <c r="B11" s="62" t="s">
        <v>12</v>
      </c>
      <c r="C11" s="94" t="s">
        <v>202</v>
      </c>
      <c r="D11" s="94" t="s">
        <v>203</v>
      </c>
      <c r="E11" s="94" t="s">
        <v>209</v>
      </c>
      <c r="F11" s="94" t="s">
        <v>210</v>
      </c>
      <c r="G11" s="94" t="s">
        <v>211</v>
      </c>
      <c r="H11" s="94" t="s">
        <v>204</v>
      </c>
      <c r="I11" s="21"/>
      <c r="J11" s="21"/>
      <c r="K11" s="21"/>
      <c r="L11" s="21"/>
    </row>
    <row r="12" spans="1:12" ht="15.75" x14ac:dyDescent="0.2">
      <c r="A12" s="21"/>
      <c r="B12" s="144" t="s">
        <v>168</v>
      </c>
      <c r="C12" s="75" t="s">
        <v>191</v>
      </c>
      <c r="D12" s="99">
        <v>2</v>
      </c>
      <c r="E12" s="26">
        <v>10.149999999999999</v>
      </c>
      <c r="F12" s="26">
        <v>9.8000000000000007</v>
      </c>
      <c r="G12" s="26">
        <v>9.75</v>
      </c>
      <c r="H12" s="99"/>
      <c r="I12" s="21"/>
      <c r="J12" s="21"/>
      <c r="K12" s="21"/>
      <c r="L12" s="21"/>
    </row>
    <row r="13" spans="1:12" ht="15.75" x14ac:dyDescent="0.2">
      <c r="A13" s="21"/>
      <c r="B13" s="146"/>
      <c r="C13" s="75" t="s">
        <v>20</v>
      </c>
      <c r="D13" s="99">
        <v>19</v>
      </c>
      <c r="E13" s="26">
        <v>10.43157894736842</v>
      </c>
      <c r="F13" s="26">
        <v>10.5</v>
      </c>
      <c r="G13" s="26">
        <v>10.03157894736842</v>
      </c>
      <c r="H13" s="99">
        <v>3</v>
      </c>
      <c r="I13" s="21"/>
      <c r="J13" s="21"/>
      <c r="K13" s="21"/>
      <c r="L13" s="21"/>
    </row>
    <row r="14" spans="1:12" ht="15.75" x14ac:dyDescent="0.2">
      <c r="A14" s="21"/>
      <c r="B14" s="146"/>
      <c r="C14" s="75" t="s">
        <v>169</v>
      </c>
      <c r="D14" s="99">
        <v>49</v>
      </c>
      <c r="E14" s="26">
        <v>10.686666666666667</v>
      </c>
      <c r="F14" s="26">
        <v>10.408163265306129</v>
      </c>
      <c r="G14" s="26">
        <v>9.7489795918367381</v>
      </c>
      <c r="H14" s="99">
        <v>40</v>
      </c>
      <c r="I14" s="21"/>
      <c r="J14" s="21"/>
      <c r="K14" s="21"/>
      <c r="L14" s="21"/>
    </row>
    <row r="15" spans="1:12" ht="15.75" x14ac:dyDescent="0.2">
      <c r="A15" s="21"/>
      <c r="B15" s="146"/>
      <c r="C15" s="75" t="s">
        <v>118</v>
      </c>
      <c r="D15" s="99">
        <v>8</v>
      </c>
      <c r="E15" s="26">
        <v>10.857142857142858</v>
      </c>
      <c r="F15" s="26">
        <v>10.600000000000001</v>
      </c>
      <c r="G15" s="26">
        <v>10.324999999999999</v>
      </c>
      <c r="H15" s="99">
        <v>1</v>
      </c>
      <c r="I15" s="21"/>
      <c r="J15" s="21"/>
      <c r="K15" s="21"/>
      <c r="L15" s="21"/>
    </row>
    <row r="16" spans="1:12" ht="15.75" x14ac:dyDescent="0.2">
      <c r="A16" s="21"/>
      <c r="B16" s="145"/>
      <c r="C16" s="75" t="s">
        <v>22</v>
      </c>
      <c r="D16" s="99">
        <v>11</v>
      </c>
      <c r="E16" s="26">
        <v>9.9</v>
      </c>
      <c r="F16" s="26">
        <v>10.354545454545454</v>
      </c>
      <c r="G16" s="26">
        <v>9.9909090909090921</v>
      </c>
      <c r="H16" s="99"/>
      <c r="I16" s="21"/>
      <c r="J16" s="21"/>
      <c r="K16" s="21"/>
      <c r="L16" s="21"/>
    </row>
    <row r="17" spans="1:12" ht="15.75" x14ac:dyDescent="0.2">
      <c r="A17" s="21"/>
      <c r="B17" s="144" t="s">
        <v>166</v>
      </c>
      <c r="C17" s="75" t="s">
        <v>25</v>
      </c>
      <c r="D17" s="99">
        <v>36</v>
      </c>
      <c r="E17" s="26">
        <v>9.9529411764705884</v>
      </c>
      <c r="F17" s="26">
        <v>10.561111111111115</v>
      </c>
      <c r="G17" s="26">
        <v>10.191666666666666</v>
      </c>
      <c r="H17" s="99">
        <v>3</v>
      </c>
      <c r="I17" s="21"/>
      <c r="J17" s="21"/>
      <c r="K17" s="21"/>
      <c r="L17" s="21"/>
    </row>
    <row r="18" spans="1:12" ht="15.75" x14ac:dyDescent="0.2">
      <c r="A18" s="21"/>
      <c r="B18" s="145"/>
      <c r="C18" s="75" t="s">
        <v>206</v>
      </c>
      <c r="D18" s="99">
        <v>18</v>
      </c>
      <c r="E18" s="26">
        <v>9.8722222222222236</v>
      </c>
      <c r="F18" s="26">
        <v>9.7499999999999982</v>
      </c>
      <c r="G18" s="26">
        <v>9.7222222222222232</v>
      </c>
      <c r="H18" s="99"/>
      <c r="I18" s="21"/>
      <c r="J18" s="21"/>
      <c r="K18" s="21"/>
      <c r="L18" s="21"/>
    </row>
    <row r="19" spans="1:12" ht="15.75" x14ac:dyDescent="0.2">
      <c r="A19" s="21"/>
      <c r="B19" s="60" t="s">
        <v>161</v>
      </c>
      <c r="C19" s="75" t="s">
        <v>31</v>
      </c>
      <c r="D19" s="99">
        <v>11</v>
      </c>
      <c r="E19" s="26">
        <v>10.254545454545454</v>
      </c>
      <c r="F19" s="26">
        <v>10.263636363636364</v>
      </c>
      <c r="G19" s="26">
        <v>10.500000000000002</v>
      </c>
      <c r="H19" s="99"/>
      <c r="I19" s="21"/>
      <c r="J19" s="21"/>
      <c r="K19" s="21"/>
      <c r="L19" s="21"/>
    </row>
    <row r="20" spans="1:12" ht="15.75" x14ac:dyDescent="0.2">
      <c r="A20" s="21"/>
      <c r="B20" s="137" t="s">
        <v>160</v>
      </c>
      <c r="C20" s="75" t="s">
        <v>33</v>
      </c>
      <c r="D20" s="99">
        <v>53</v>
      </c>
      <c r="E20" s="26">
        <v>10.464705882352941</v>
      </c>
      <c r="F20" s="26">
        <v>10.490566037735851</v>
      </c>
      <c r="G20" s="26">
        <v>9.8264150943396213</v>
      </c>
      <c r="H20" s="99">
        <v>2</v>
      </c>
      <c r="I20" s="21"/>
      <c r="J20" s="21"/>
      <c r="K20" s="21"/>
      <c r="L20" s="21"/>
    </row>
    <row r="21" spans="1:12" ht="15.75" x14ac:dyDescent="0.2">
      <c r="A21" s="21"/>
      <c r="B21" s="138"/>
      <c r="C21" s="75" t="s">
        <v>116</v>
      </c>
      <c r="D21" s="99">
        <v>18</v>
      </c>
      <c r="E21" s="26">
        <v>10.883333333333333</v>
      </c>
      <c r="F21" s="26">
        <v>10.833333333333334</v>
      </c>
      <c r="G21" s="26">
        <v>9.9611111111111121</v>
      </c>
      <c r="H21" s="99">
        <v>3</v>
      </c>
      <c r="I21" s="21"/>
      <c r="J21" s="21"/>
      <c r="K21" s="21"/>
      <c r="L21" s="21"/>
    </row>
    <row r="22" spans="1:12" ht="15.75" x14ac:dyDescent="0.2">
      <c r="A22" s="21"/>
      <c r="B22" s="138"/>
      <c r="C22" s="75" t="s">
        <v>37</v>
      </c>
      <c r="D22" s="99">
        <v>18</v>
      </c>
      <c r="E22" s="26">
        <v>10.838888888888889</v>
      </c>
      <c r="F22" s="26">
        <v>10.3</v>
      </c>
      <c r="G22" s="26">
        <v>9.7444444444444436</v>
      </c>
      <c r="H22" s="99"/>
      <c r="I22" s="21"/>
      <c r="J22" s="21"/>
      <c r="K22" s="21"/>
      <c r="L22" s="21"/>
    </row>
    <row r="23" spans="1:12" ht="15.75" x14ac:dyDescent="0.2">
      <c r="A23" s="21"/>
      <c r="B23" s="139"/>
      <c r="C23" s="75" t="s">
        <v>42</v>
      </c>
      <c r="D23" s="99">
        <v>47</v>
      </c>
      <c r="E23" s="26">
        <v>10.278260869565218</v>
      </c>
      <c r="F23" s="26">
        <v>9.9851063829787243</v>
      </c>
      <c r="G23" s="26">
        <v>9.3702127659574437</v>
      </c>
      <c r="H23" s="99"/>
      <c r="I23" s="21"/>
      <c r="J23" s="21"/>
      <c r="K23" s="21"/>
      <c r="L23" s="21"/>
    </row>
    <row r="24" spans="1:12" x14ac:dyDescent="0.2">
      <c r="B24" s="144" t="s">
        <v>167</v>
      </c>
      <c r="C24" s="75" t="s">
        <v>49</v>
      </c>
      <c r="D24" s="99">
        <v>29</v>
      </c>
      <c r="E24" s="26">
        <v>10.125000000000002</v>
      </c>
      <c r="F24" s="26">
        <v>10.224137931034482</v>
      </c>
      <c r="G24" s="26">
        <v>9.7999999999999972</v>
      </c>
      <c r="H24" s="99"/>
    </row>
    <row r="25" spans="1:12" x14ac:dyDescent="0.2">
      <c r="B25" s="146"/>
      <c r="C25" s="75" t="s">
        <v>53</v>
      </c>
      <c r="D25" s="99">
        <v>39</v>
      </c>
      <c r="E25" s="26">
        <v>10.544736842105261</v>
      </c>
      <c r="F25" s="26">
        <v>11.446153846153848</v>
      </c>
      <c r="G25" s="26">
        <v>11.266666666666666</v>
      </c>
      <c r="H25" s="99">
        <v>9</v>
      </c>
    </row>
    <row r="26" spans="1:12" x14ac:dyDescent="0.2">
      <c r="B26" s="145"/>
      <c r="C26" s="75" t="s">
        <v>55</v>
      </c>
      <c r="D26" s="99">
        <v>8</v>
      </c>
      <c r="E26" s="26">
        <v>10.0375</v>
      </c>
      <c r="F26" s="26">
        <v>10.662499999999998</v>
      </c>
      <c r="G26" s="26">
        <v>10.212499999999999</v>
      </c>
      <c r="H26" s="99"/>
    </row>
    <row r="27" spans="1:12" ht="25.5" x14ac:dyDescent="0.2">
      <c r="B27" s="102" t="s">
        <v>163</v>
      </c>
      <c r="C27" s="75" t="s">
        <v>56</v>
      </c>
      <c r="D27" s="99">
        <v>103</v>
      </c>
      <c r="E27" s="26">
        <v>10.163725490196075</v>
      </c>
      <c r="F27" s="26">
        <v>10.515533980582521</v>
      </c>
      <c r="G27" s="26">
        <v>10.746601941747574</v>
      </c>
      <c r="H27" s="99">
        <v>14</v>
      </c>
    </row>
    <row r="28" spans="1:12" ht="25.5" x14ac:dyDescent="0.2">
      <c r="B28" s="102" t="s">
        <v>164</v>
      </c>
      <c r="C28" s="75" t="s">
        <v>60</v>
      </c>
      <c r="D28" s="99">
        <v>43</v>
      </c>
      <c r="E28" s="26">
        <v>9.9930232558139505</v>
      </c>
      <c r="F28" s="26">
        <v>10.644186046511633</v>
      </c>
      <c r="G28" s="26">
        <v>11.306976744186043</v>
      </c>
      <c r="H28" s="99">
        <v>7</v>
      </c>
    </row>
    <row r="29" spans="1:12" x14ac:dyDescent="0.2">
      <c r="B29" s="144" t="s">
        <v>162</v>
      </c>
      <c r="C29" s="75" t="s">
        <v>63</v>
      </c>
      <c r="D29" s="99">
        <v>79</v>
      </c>
      <c r="E29" s="26">
        <v>10.301298701298697</v>
      </c>
      <c r="F29" s="26">
        <v>10.68607594936709</v>
      </c>
      <c r="G29" s="26">
        <v>10.912658227848102</v>
      </c>
      <c r="H29" s="99">
        <v>21</v>
      </c>
    </row>
    <row r="30" spans="1:12" x14ac:dyDescent="0.2">
      <c r="B30" s="146"/>
      <c r="C30" s="75" t="s">
        <v>65</v>
      </c>
      <c r="D30" s="99">
        <v>71</v>
      </c>
      <c r="E30" s="26">
        <v>9.8257575757575797</v>
      </c>
      <c r="F30" s="26">
        <v>10.352112676056336</v>
      </c>
      <c r="G30" s="26">
        <v>10.75211267605634</v>
      </c>
      <c r="H30" s="99">
        <v>6</v>
      </c>
    </row>
    <row r="31" spans="1:12" x14ac:dyDescent="0.2">
      <c r="B31" s="146"/>
      <c r="C31" s="75" t="s">
        <v>66</v>
      </c>
      <c r="D31" s="99">
        <v>21</v>
      </c>
      <c r="E31" s="26">
        <v>10.085714285714284</v>
      </c>
      <c r="F31" s="26">
        <v>10.561904761904762</v>
      </c>
      <c r="G31" s="26">
        <v>10.861904761904764</v>
      </c>
      <c r="H31" s="99">
        <v>3</v>
      </c>
    </row>
    <row r="32" spans="1:12" x14ac:dyDescent="0.2">
      <c r="B32" s="145"/>
      <c r="C32" s="75" t="s">
        <v>67</v>
      </c>
      <c r="D32" s="99">
        <v>13</v>
      </c>
      <c r="E32" s="26">
        <v>10.199999999999999</v>
      </c>
      <c r="F32" s="26">
        <v>10.223076923076921</v>
      </c>
      <c r="G32" s="26">
        <v>10.546153846153846</v>
      </c>
      <c r="H32" s="99">
        <v>1</v>
      </c>
    </row>
    <row r="33" spans="2:8" x14ac:dyDescent="0.2">
      <c r="B33" s="140" t="s">
        <v>165</v>
      </c>
      <c r="C33" s="75" t="s">
        <v>69</v>
      </c>
      <c r="D33" s="99">
        <v>47</v>
      </c>
      <c r="E33" s="26">
        <v>10.563829787234043</v>
      </c>
      <c r="F33" s="26">
        <v>10.6468085106383</v>
      </c>
      <c r="G33" s="26">
        <v>10.427659574468084</v>
      </c>
      <c r="H33" s="99">
        <v>2</v>
      </c>
    </row>
    <row r="34" spans="2:8" x14ac:dyDescent="0.2">
      <c r="B34" s="141"/>
      <c r="C34" s="75" t="s">
        <v>70</v>
      </c>
      <c r="D34" s="99">
        <v>40</v>
      </c>
      <c r="E34" s="26">
        <v>9.9850000000000012</v>
      </c>
      <c r="F34" s="26">
        <v>10.237500000000001</v>
      </c>
      <c r="G34" s="26">
        <v>10.567499999999994</v>
      </c>
      <c r="H34" s="99">
        <v>3</v>
      </c>
    </row>
    <row r="35" spans="2:8" x14ac:dyDescent="0.2">
      <c r="B35" s="141"/>
      <c r="C35" s="75" t="s">
        <v>73</v>
      </c>
      <c r="D35" s="99">
        <v>23</v>
      </c>
      <c r="E35" s="26">
        <v>10.328571428571429</v>
      </c>
      <c r="F35" s="26">
        <v>10.478260869565219</v>
      </c>
      <c r="G35" s="26">
        <v>10.495652173913042</v>
      </c>
      <c r="H35" s="99">
        <v>1</v>
      </c>
    </row>
    <row r="36" spans="2:8" x14ac:dyDescent="0.2">
      <c r="B36" s="141"/>
      <c r="C36" s="75" t="s">
        <v>207</v>
      </c>
      <c r="D36" s="99">
        <v>38</v>
      </c>
      <c r="E36" s="26">
        <v>9.9638888888888921</v>
      </c>
      <c r="F36" s="26">
        <v>10.015789473684213</v>
      </c>
      <c r="G36" s="26">
        <v>10.526315789473683</v>
      </c>
      <c r="H36" s="99">
        <v>2</v>
      </c>
    </row>
    <row r="37" spans="2:8" x14ac:dyDescent="0.2">
      <c r="B37" s="141"/>
      <c r="C37" s="75" t="s">
        <v>80</v>
      </c>
      <c r="D37" s="99">
        <v>26</v>
      </c>
      <c r="E37" s="26">
        <v>9.5560000000000009</v>
      </c>
      <c r="F37" s="26">
        <v>10.030769230769231</v>
      </c>
      <c r="G37" s="26">
        <v>10.261538461538461</v>
      </c>
      <c r="H37" s="99">
        <v>1</v>
      </c>
    </row>
    <row r="38" spans="2:8" x14ac:dyDescent="0.2">
      <c r="B38" s="141"/>
      <c r="C38" s="75" t="s">
        <v>208</v>
      </c>
      <c r="D38" s="99">
        <v>9</v>
      </c>
      <c r="E38" s="26">
        <v>9.4375</v>
      </c>
      <c r="F38" s="26">
        <v>10.055555555555555</v>
      </c>
      <c r="G38" s="26">
        <v>9.9555555555555557</v>
      </c>
      <c r="H38" s="99">
        <v>1</v>
      </c>
    </row>
    <row r="39" spans="2:8" x14ac:dyDescent="0.2">
      <c r="B39" s="141"/>
      <c r="C39" s="75" t="s">
        <v>82</v>
      </c>
      <c r="D39" s="99">
        <v>5</v>
      </c>
      <c r="E39" s="26">
        <v>10.25</v>
      </c>
      <c r="F39" s="26">
        <v>10.36</v>
      </c>
      <c r="G39" s="26">
        <v>10.64</v>
      </c>
      <c r="H39" s="99">
        <v>1</v>
      </c>
    </row>
    <row r="40" spans="2:8" x14ac:dyDescent="0.2">
      <c r="B40" s="141"/>
      <c r="C40" s="75" t="s">
        <v>89</v>
      </c>
      <c r="D40" s="99">
        <v>23</v>
      </c>
      <c r="E40" s="26">
        <v>9.5590909090909104</v>
      </c>
      <c r="F40" s="26">
        <v>9.6608695652173928</v>
      </c>
      <c r="G40" s="26">
        <v>10.291304347826088</v>
      </c>
      <c r="H40" s="99">
        <v>1</v>
      </c>
    </row>
    <row r="41" spans="2:8" x14ac:dyDescent="0.2">
      <c r="B41" s="142"/>
      <c r="C41" s="75" t="s">
        <v>90</v>
      </c>
      <c r="D41" s="99">
        <v>31</v>
      </c>
      <c r="E41" s="26">
        <v>10.290322580645162</v>
      </c>
      <c r="F41" s="26">
        <v>10.25483870967742</v>
      </c>
      <c r="G41" s="26">
        <v>10.35806451612903</v>
      </c>
      <c r="H41" s="99">
        <v>2</v>
      </c>
    </row>
    <row r="42" spans="2:8" x14ac:dyDescent="0.2">
      <c r="B42" s="97" t="s">
        <v>10</v>
      </c>
      <c r="C42" s="98"/>
      <c r="D42" s="100">
        <f>SUM(D12:D41)</f>
        <v>938</v>
      </c>
      <c r="E42" s="101">
        <f>AVERAGE(E12:E41)</f>
        <v>10.19270820146243</v>
      </c>
      <c r="F42" s="101">
        <f>AVERAGE(F12:F41)</f>
        <v>10.363417865948064</v>
      </c>
      <c r="G42" s="101">
        <f>AVERAGE(G12:G41)</f>
        <v>10.30305684061077</v>
      </c>
      <c r="H42" s="100">
        <f>SUM(H12:H41)</f>
        <v>127</v>
      </c>
    </row>
    <row r="43" spans="2:8" x14ac:dyDescent="0.25"/>
    <row r="44" spans="2:8" x14ac:dyDescent="0.25">
      <c r="B44" s="35" t="s">
        <v>117</v>
      </c>
    </row>
    <row r="45" spans="2:8" x14ac:dyDescent="0.25"/>
    <row r="46" spans="2:8" x14ac:dyDescent="0.25"/>
    <row r="47" spans="2:8" x14ac:dyDescent="0.25"/>
    <row r="48" spans="2:8" x14ac:dyDescent="0.25"/>
    <row r="49" spans="2:8" ht="15.75" x14ac:dyDescent="0.25">
      <c r="B49" s="143" t="s">
        <v>213</v>
      </c>
      <c r="C49" s="143"/>
      <c r="D49" s="143"/>
      <c r="E49" s="143"/>
      <c r="F49" s="96"/>
      <c r="G49" s="96"/>
      <c r="H49" s="96"/>
    </row>
    <row r="50" spans="2:8" x14ac:dyDescent="0.25"/>
    <row r="51" spans="2:8" ht="48.75" customHeight="1" x14ac:dyDescent="0.25">
      <c r="B51" s="62" t="s">
        <v>12</v>
      </c>
      <c r="C51" s="94" t="s">
        <v>231</v>
      </c>
      <c r="D51" s="94" t="s">
        <v>232</v>
      </c>
      <c r="E51" s="94" t="s">
        <v>233</v>
      </c>
    </row>
    <row r="52" spans="2:8" x14ac:dyDescent="0.25">
      <c r="B52" s="137" t="s">
        <v>168</v>
      </c>
      <c r="C52" s="137" t="s">
        <v>191</v>
      </c>
      <c r="D52" s="61" t="s">
        <v>222</v>
      </c>
      <c r="E52" s="26">
        <v>9.25</v>
      </c>
    </row>
    <row r="53" spans="2:8" x14ac:dyDescent="0.25">
      <c r="B53" s="138"/>
      <c r="C53" s="138"/>
      <c r="D53" s="61" t="s">
        <v>223</v>
      </c>
      <c r="E53" s="26">
        <v>9.4499999999999993</v>
      </c>
    </row>
    <row r="54" spans="2:8" x14ac:dyDescent="0.25">
      <c r="B54" s="138"/>
      <c r="C54" s="139"/>
      <c r="D54" s="61" t="s">
        <v>224</v>
      </c>
      <c r="E54" s="26">
        <v>9.5</v>
      </c>
    </row>
    <row r="55" spans="2:8" x14ac:dyDescent="0.25">
      <c r="B55" s="138"/>
      <c r="C55" s="137" t="s">
        <v>20</v>
      </c>
      <c r="D55" s="61" t="s">
        <v>222</v>
      </c>
      <c r="E55" s="26">
        <v>9.9578947368421069</v>
      </c>
    </row>
    <row r="56" spans="2:8" x14ac:dyDescent="0.25">
      <c r="B56" s="138"/>
      <c r="C56" s="138"/>
      <c r="D56" s="61" t="s">
        <v>223</v>
      </c>
      <c r="E56" s="26">
        <v>10.194736842105264</v>
      </c>
    </row>
    <row r="57" spans="2:8" x14ac:dyDescent="0.25">
      <c r="B57" s="138"/>
      <c r="C57" s="139"/>
      <c r="D57" s="61" t="s">
        <v>224</v>
      </c>
      <c r="E57" s="26">
        <v>10.194736842105263</v>
      </c>
    </row>
    <row r="58" spans="2:8" x14ac:dyDescent="0.25">
      <c r="B58" s="138"/>
      <c r="C58" s="137" t="s">
        <v>205</v>
      </c>
      <c r="D58" s="61" t="s">
        <v>222</v>
      </c>
      <c r="E58" s="26">
        <v>10.725</v>
      </c>
    </row>
    <row r="59" spans="2:8" x14ac:dyDescent="0.25">
      <c r="B59" s="138"/>
      <c r="C59" s="138"/>
      <c r="D59" s="61" t="s">
        <v>223</v>
      </c>
      <c r="E59" s="26">
        <v>10.487500000000001</v>
      </c>
    </row>
    <row r="60" spans="2:8" x14ac:dyDescent="0.25">
      <c r="B60" s="138"/>
      <c r="C60" s="139"/>
      <c r="D60" s="61" t="s">
        <v>224</v>
      </c>
      <c r="E60" s="26">
        <v>10.65</v>
      </c>
    </row>
    <row r="61" spans="2:8" x14ac:dyDescent="0.25">
      <c r="B61" s="138"/>
      <c r="C61" s="137" t="s">
        <v>22</v>
      </c>
      <c r="D61" s="61" t="s">
        <v>222</v>
      </c>
      <c r="E61" s="26">
        <v>9.8636363636363633</v>
      </c>
    </row>
    <row r="62" spans="2:8" x14ac:dyDescent="0.25">
      <c r="B62" s="138"/>
      <c r="C62" s="138"/>
      <c r="D62" s="61" t="s">
        <v>223</v>
      </c>
      <c r="E62" s="26">
        <v>9.7999999999999989</v>
      </c>
    </row>
    <row r="63" spans="2:8" x14ac:dyDescent="0.25">
      <c r="B63" s="139"/>
      <c r="C63" s="139"/>
      <c r="D63" s="61" t="s">
        <v>224</v>
      </c>
      <c r="E63" s="26">
        <v>10.072727272727272</v>
      </c>
    </row>
    <row r="64" spans="2:8" ht="25.5" x14ac:dyDescent="0.25">
      <c r="B64" s="61" t="s">
        <v>166</v>
      </c>
      <c r="C64" s="36" t="s">
        <v>235</v>
      </c>
      <c r="D64" s="61" t="s">
        <v>229</v>
      </c>
      <c r="E64" s="26">
        <v>9.6166666666666671</v>
      </c>
    </row>
    <row r="65" spans="2:5" x14ac:dyDescent="0.25">
      <c r="B65" s="137" t="s">
        <v>160</v>
      </c>
      <c r="C65" s="137" t="s">
        <v>33</v>
      </c>
      <c r="D65" s="61" t="s">
        <v>222</v>
      </c>
      <c r="E65" s="26">
        <v>10.284905660377357</v>
      </c>
    </row>
    <row r="66" spans="2:5" x14ac:dyDescent="0.25">
      <c r="B66" s="138"/>
      <c r="C66" s="138"/>
      <c r="D66" s="61" t="s">
        <v>223</v>
      </c>
      <c r="E66" s="26">
        <v>10.484905660377363</v>
      </c>
    </row>
    <row r="67" spans="2:5" x14ac:dyDescent="0.25">
      <c r="B67" s="138"/>
      <c r="C67" s="139"/>
      <c r="D67" s="61" t="s">
        <v>224</v>
      </c>
      <c r="E67" s="26">
        <v>10.483018867924526</v>
      </c>
    </row>
    <row r="68" spans="2:5" x14ac:dyDescent="0.25">
      <c r="B68" s="138"/>
      <c r="C68" s="137" t="s">
        <v>116</v>
      </c>
      <c r="D68" s="61" t="s">
        <v>222</v>
      </c>
      <c r="E68" s="26">
        <v>10.455555555555556</v>
      </c>
    </row>
    <row r="69" spans="2:5" x14ac:dyDescent="0.25">
      <c r="B69" s="138"/>
      <c r="C69" s="138"/>
      <c r="D69" s="61" t="s">
        <v>223</v>
      </c>
      <c r="E69" s="26">
        <v>10.566666666666666</v>
      </c>
    </row>
    <row r="70" spans="2:5" x14ac:dyDescent="0.25">
      <c r="B70" s="138"/>
      <c r="C70" s="139"/>
      <c r="D70" s="61" t="s">
        <v>224</v>
      </c>
      <c r="E70" s="26">
        <v>10.711111111111109</v>
      </c>
    </row>
    <row r="71" spans="2:5" x14ac:dyDescent="0.25">
      <c r="B71" s="138"/>
      <c r="C71" s="137" t="s">
        <v>37</v>
      </c>
      <c r="D71" s="61" t="s">
        <v>222</v>
      </c>
      <c r="E71" s="26">
        <v>10.772222222222222</v>
      </c>
    </row>
    <row r="72" spans="2:5" x14ac:dyDescent="0.25">
      <c r="B72" s="138"/>
      <c r="C72" s="138"/>
      <c r="D72" s="61" t="s">
        <v>223</v>
      </c>
      <c r="E72" s="26">
        <v>10.827777777777778</v>
      </c>
    </row>
    <row r="73" spans="2:5" x14ac:dyDescent="0.25">
      <c r="B73" s="138"/>
      <c r="C73" s="139"/>
      <c r="D73" s="61" t="s">
        <v>224</v>
      </c>
      <c r="E73" s="26">
        <v>10.783333333333331</v>
      </c>
    </row>
    <row r="74" spans="2:5" x14ac:dyDescent="0.25">
      <c r="B74" s="138"/>
      <c r="C74" s="137" t="s">
        <v>42</v>
      </c>
      <c r="D74" s="61" t="s">
        <v>222</v>
      </c>
      <c r="E74" s="26">
        <v>10.73404255319149</v>
      </c>
    </row>
    <row r="75" spans="2:5" x14ac:dyDescent="0.25">
      <c r="B75" s="138"/>
      <c r="C75" s="138"/>
      <c r="D75" s="61" t="s">
        <v>223</v>
      </c>
      <c r="E75" s="26">
        <v>10.678723404255326</v>
      </c>
    </row>
    <row r="76" spans="2:5" x14ac:dyDescent="0.25">
      <c r="B76" s="139"/>
      <c r="C76" s="139"/>
      <c r="D76" s="61" t="s">
        <v>224</v>
      </c>
      <c r="E76" s="26">
        <v>10.544680851063825</v>
      </c>
    </row>
    <row r="77" spans="2:5" x14ac:dyDescent="0.25">
      <c r="B77" s="137" t="s">
        <v>167</v>
      </c>
      <c r="C77" s="61" t="s">
        <v>49</v>
      </c>
      <c r="D77" s="78" t="s">
        <v>214</v>
      </c>
      <c r="E77" s="26">
        <v>10.089655172413794</v>
      </c>
    </row>
    <row r="78" spans="2:5" ht="25.5" x14ac:dyDescent="0.25">
      <c r="B78" s="138"/>
      <c r="C78" s="137" t="s">
        <v>53</v>
      </c>
      <c r="D78" s="61" t="s">
        <v>225</v>
      </c>
      <c r="E78" s="26">
        <v>10.74871794871795</v>
      </c>
    </row>
    <row r="79" spans="2:5" x14ac:dyDescent="0.25">
      <c r="B79" s="138"/>
      <c r="C79" s="138"/>
      <c r="D79" s="61" t="s">
        <v>226</v>
      </c>
      <c r="E79" s="26">
        <v>10.756410256410255</v>
      </c>
    </row>
    <row r="80" spans="2:5" x14ac:dyDescent="0.25">
      <c r="B80" s="138"/>
      <c r="C80" s="138"/>
      <c r="D80" s="61" t="s">
        <v>227</v>
      </c>
      <c r="E80" s="26">
        <v>11.064102564102564</v>
      </c>
    </row>
    <row r="81" spans="2:5" x14ac:dyDescent="0.25">
      <c r="B81" s="138"/>
      <c r="C81" s="138"/>
      <c r="D81" s="61" t="s">
        <v>237</v>
      </c>
      <c r="E81" s="26">
        <v>10.692307692307692</v>
      </c>
    </row>
    <row r="82" spans="2:5" x14ac:dyDescent="0.25">
      <c r="B82" s="138"/>
      <c r="C82" s="139"/>
      <c r="D82" s="61" t="s">
        <v>228</v>
      </c>
      <c r="E82" s="26">
        <v>11.282051282051285</v>
      </c>
    </row>
    <row r="83" spans="2:5" ht="25.5" x14ac:dyDescent="0.25">
      <c r="B83" s="138"/>
      <c r="C83" s="137" t="s">
        <v>55</v>
      </c>
      <c r="D83" s="61" t="s">
        <v>225</v>
      </c>
      <c r="E83" s="26">
        <v>10</v>
      </c>
    </row>
    <row r="84" spans="2:5" x14ac:dyDescent="0.25">
      <c r="B84" s="138"/>
      <c r="C84" s="138"/>
      <c r="D84" s="61" t="s">
        <v>227</v>
      </c>
      <c r="E84" s="26">
        <v>9.4</v>
      </c>
    </row>
    <row r="85" spans="2:5" x14ac:dyDescent="0.25">
      <c r="B85" s="139"/>
      <c r="C85" s="139"/>
      <c r="D85" s="61" t="s">
        <v>228</v>
      </c>
      <c r="E85" s="26">
        <v>9.7750000000000004</v>
      </c>
    </row>
    <row r="86" spans="2:5" ht="25.5" x14ac:dyDescent="0.25">
      <c r="B86" s="137" t="s">
        <v>163</v>
      </c>
      <c r="C86" s="137" t="s">
        <v>56</v>
      </c>
      <c r="D86" s="61" t="s">
        <v>220</v>
      </c>
      <c r="E86" s="26">
        <v>9.889320388349514</v>
      </c>
    </row>
    <row r="87" spans="2:5" x14ac:dyDescent="0.25">
      <c r="B87" s="138"/>
      <c r="C87" s="138"/>
      <c r="D87" s="61" t="s">
        <v>214</v>
      </c>
      <c r="E87" s="26">
        <v>10.016504854368931</v>
      </c>
    </row>
    <row r="88" spans="2:5" x14ac:dyDescent="0.25">
      <c r="B88" s="138"/>
      <c r="C88" s="138"/>
      <c r="D88" s="61" t="s">
        <v>234</v>
      </c>
      <c r="E88" s="26">
        <v>9.936893203883491</v>
      </c>
    </row>
    <row r="89" spans="2:5" x14ac:dyDescent="0.25">
      <c r="B89" s="139"/>
      <c r="C89" s="139"/>
      <c r="D89" s="61" t="s">
        <v>217</v>
      </c>
      <c r="E89" s="26">
        <v>10.081553398058251</v>
      </c>
    </row>
    <row r="90" spans="2:5" x14ac:dyDescent="0.25">
      <c r="B90" s="137" t="s">
        <v>164</v>
      </c>
      <c r="C90" s="137" t="s">
        <v>60</v>
      </c>
      <c r="D90" s="61" t="s">
        <v>221</v>
      </c>
      <c r="E90" s="26">
        <v>10.153488372093022</v>
      </c>
    </row>
    <row r="91" spans="2:5" ht="25.5" x14ac:dyDescent="0.25">
      <c r="B91" s="138"/>
      <c r="C91" s="138"/>
      <c r="D91" s="61" t="s">
        <v>219</v>
      </c>
      <c r="E91" s="26">
        <v>10.51395348837209</v>
      </c>
    </row>
    <row r="92" spans="2:5" x14ac:dyDescent="0.25">
      <c r="B92" s="138"/>
      <c r="C92" s="138"/>
      <c r="D92" s="61" t="s">
        <v>234</v>
      </c>
      <c r="E92" s="26">
        <v>10.511627906976752</v>
      </c>
    </row>
    <row r="93" spans="2:5" x14ac:dyDescent="0.25">
      <c r="B93" s="139"/>
      <c r="C93" s="139"/>
      <c r="D93" s="61" t="s">
        <v>217</v>
      </c>
      <c r="E93" s="26">
        <v>10.825581395348838</v>
      </c>
    </row>
    <row r="94" spans="2:5" x14ac:dyDescent="0.25">
      <c r="B94" s="137" t="s">
        <v>162</v>
      </c>
      <c r="C94" s="137" t="s">
        <v>63</v>
      </c>
      <c r="D94" s="61" t="s">
        <v>215</v>
      </c>
      <c r="E94" s="26">
        <v>10.379746835443036</v>
      </c>
    </row>
    <row r="95" spans="2:5" x14ac:dyDescent="0.25">
      <c r="B95" s="138"/>
      <c r="C95" s="138"/>
      <c r="D95" s="61" t="s">
        <v>214</v>
      </c>
      <c r="E95" s="26">
        <v>10.062025316455697</v>
      </c>
    </row>
    <row r="96" spans="2:5" x14ac:dyDescent="0.25">
      <c r="B96" s="138"/>
      <c r="C96" s="138"/>
      <c r="D96" s="61" t="s">
        <v>234</v>
      </c>
      <c r="E96" s="26">
        <v>9.9860759493670965</v>
      </c>
    </row>
    <row r="97" spans="2:5" x14ac:dyDescent="0.25">
      <c r="B97" s="138"/>
      <c r="C97" s="139"/>
      <c r="D97" s="61" t="s">
        <v>217</v>
      </c>
      <c r="E97" s="26">
        <v>10.126582278481015</v>
      </c>
    </row>
    <row r="98" spans="2:5" x14ac:dyDescent="0.25">
      <c r="B98" s="138"/>
      <c r="C98" s="137" t="s">
        <v>66</v>
      </c>
      <c r="D98" s="61" t="s">
        <v>218</v>
      </c>
      <c r="E98" s="26">
        <v>9.6761904761904756</v>
      </c>
    </row>
    <row r="99" spans="2:5" x14ac:dyDescent="0.25">
      <c r="B99" s="138"/>
      <c r="C99" s="138"/>
      <c r="D99" s="61" t="s">
        <v>214</v>
      </c>
      <c r="E99" s="26">
        <v>9.9428571428571413</v>
      </c>
    </row>
    <row r="100" spans="2:5" x14ac:dyDescent="0.25">
      <c r="B100" s="138"/>
      <c r="C100" s="138"/>
      <c r="D100" s="61" t="s">
        <v>216</v>
      </c>
      <c r="E100" s="26">
        <v>10.333333333333334</v>
      </c>
    </row>
    <row r="101" spans="2:5" x14ac:dyDescent="0.25">
      <c r="B101" s="138"/>
      <c r="C101" s="139"/>
      <c r="D101" s="61" t="s">
        <v>217</v>
      </c>
      <c r="E101" s="26">
        <v>10.266666666666666</v>
      </c>
    </row>
    <row r="102" spans="2:5" x14ac:dyDescent="0.25">
      <c r="B102" s="138"/>
      <c r="C102" s="137" t="s">
        <v>67</v>
      </c>
      <c r="D102" s="61" t="s">
        <v>218</v>
      </c>
      <c r="E102" s="26">
        <v>9.430769230769231</v>
      </c>
    </row>
    <row r="103" spans="2:5" ht="25.5" x14ac:dyDescent="0.25">
      <c r="B103" s="138"/>
      <c r="C103" s="138"/>
      <c r="D103" s="61" t="s">
        <v>219</v>
      </c>
      <c r="E103" s="26">
        <v>9.8000000000000007</v>
      </c>
    </row>
    <row r="104" spans="2:5" x14ac:dyDescent="0.25">
      <c r="B104" s="138"/>
      <c r="C104" s="138"/>
      <c r="D104" s="61" t="s">
        <v>234</v>
      </c>
      <c r="E104" s="26">
        <v>9.7846153846153818</v>
      </c>
    </row>
    <row r="105" spans="2:5" x14ac:dyDescent="0.25">
      <c r="B105" s="139"/>
      <c r="C105" s="139"/>
      <c r="D105" s="61" t="s">
        <v>217</v>
      </c>
      <c r="E105" s="26">
        <v>9.9615384615384617</v>
      </c>
    </row>
    <row r="106" spans="2:5" x14ac:dyDescent="0.25">
      <c r="B106" s="147" t="s">
        <v>165</v>
      </c>
      <c r="C106" s="137" t="s">
        <v>70</v>
      </c>
      <c r="D106" s="61" t="s">
        <v>218</v>
      </c>
      <c r="E106" s="26">
        <v>9.9050000000000011</v>
      </c>
    </row>
    <row r="107" spans="2:5" ht="25.5" x14ac:dyDescent="0.25">
      <c r="B107" s="148"/>
      <c r="C107" s="138"/>
      <c r="D107" s="61" t="s">
        <v>219</v>
      </c>
      <c r="E107" s="26">
        <v>9.9225000000000012</v>
      </c>
    </row>
    <row r="108" spans="2:5" x14ac:dyDescent="0.25">
      <c r="B108" s="148"/>
      <c r="C108" s="138"/>
      <c r="D108" s="61" t="s">
        <v>234</v>
      </c>
      <c r="E108" s="26">
        <v>9.8100000000000058</v>
      </c>
    </row>
    <row r="109" spans="2:5" x14ac:dyDescent="0.25">
      <c r="B109" s="148"/>
      <c r="C109" s="139"/>
      <c r="D109" s="61" t="s">
        <v>217</v>
      </c>
      <c r="E109" s="26">
        <v>9.7675000000000018</v>
      </c>
    </row>
    <row r="110" spans="2:5" ht="25.5" x14ac:dyDescent="0.25">
      <c r="B110" s="148"/>
      <c r="C110" s="137" t="s">
        <v>236</v>
      </c>
      <c r="D110" s="61" t="s">
        <v>230</v>
      </c>
      <c r="E110" s="26">
        <v>10.621052631578943</v>
      </c>
    </row>
    <row r="111" spans="2:5" x14ac:dyDescent="0.25">
      <c r="B111" s="148"/>
      <c r="C111" s="139"/>
      <c r="D111" s="61" t="s">
        <v>214</v>
      </c>
      <c r="E111" s="26">
        <v>9.4131578947368375</v>
      </c>
    </row>
    <row r="112" spans="2:5" ht="25.5" x14ac:dyDescent="0.25">
      <c r="B112" s="148"/>
      <c r="C112" s="137" t="s">
        <v>208</v>
      </c>
      <c r="D112" s="61" t="s">
        <v>230</v>
      </c>
      <c r="E112" s="26">
        <v>10.355555555555556</v>
      </c>
    </row>
    <row r="113" spans="2:5" x14ac:dyDescent="0.25">
      <c r="B113" s="149"/>
      <c r="C113" s="139"/>
      <c r="D113" s="61" t="s">
        <v>214</v>
      </c>
      <c r="E113" s="26">
        <v>9.3222222222222246</v>
      </c>
    </row>
    <row r="114" spans="2:5" x14ac:dyDescent="0.2">
      <c r="B114" s="150" t="s">
        <v>10</v>
      </c>
      <c r="C114" s="151"/>
      <c r="D114" s="152"/>
      <c r="E114" s="103">
        <v>10.240834932821489</v>
      </c>
    </row>
    <row r="115" spans="2:5" x14ac:dyDescent="0.25"/>
    <row r="116" spans="2:5" x14ac:dyDescent="0.25">
      <c r="B116" s="35" t="s">
        <v>117</v>
      </c>
    </row>
    <row r="117" spans="2:5" x14ac:dyDescent="0.25"/>
    <row r="118" spans="2:5" x14ac:dyDescent="0.25"/>
    <row r="119" spans="2:5" x14ac:dyDescent="0.25"/>
    <row r="120" spans="2:5" hidden="1" x14ac:dyDescent="0.25"/>
  </sheetData>
  <sheetProtection password="CD78" sheet="1" objects="1" scenarios="1"/>
  <mergeCells count="35">
    <mergeCell ref="B106:B113"/>
    <mergeCell ref="C106:C109"/>
    <mergeCell ref="C110:C111"/>
    <mergeCell ref="C112:C113"/>
    <mergeCell ref="B114:D114"/>
    <mergeCell ref="B86:B89"/>
    <mergeCell ref="C86:C89"/>
    <mergeCell ref="B90:B93"/>
    <mergeCell ref="C90:C93"/>
    <mergeCell ref="B94:B105"/>
    <mergeCell ref="C94:C97"/>
    <mergeCell ref="C98:C101"/>
    <mergeCell ref="C102:C105"/>
    <mergeCell ref="C74:C76"/>
    <mergeCell ref="B52:B63"/>
    <mergeCell ref="C52:C54"/>
    <mergeCell ref="C55:C57"/>
    <mergeCell ref="C58:C60"/>
    <mergeCell ref="C61:C63"/>
    <mergeCell ref="B77:B85"/>
    <mergeCell ref="C78:C82"/>
    <mergeCell ref="C83:C85"/>
    <mergeCell ref="B33:B41"/>
    <mergeCell ref="A1:I1"/>
    <mergeCell ref="B9:H9"/>
    <mergeCell ref="B49:E49"/>
    <mergeCell ref="B17:B18"/>
    <mergeCell ref="B20:B23"/>
    <mergeCell ref="B24:B26"/>
    <mergeCell ref="B29:B32"/>
    <mergeCell ref="B12:B16"/>
    <mergeCell ref="B65:B76"/>
    <mergeCell ref="C65:C67"/>
    <mergeCell ref="C68:C70"/>
    <mergeCell ref="C71:C7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Q144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3" customWidth="1"/>
    <col min="2" max="2" width="19.85546875" style="13" customWidth="1"/>
    <col min="3" max="3" width="6.7109375" style="13" hidden="1" customWidth="1"/>
    <col min="4" max="4" width="53.42578125" style="13" customWidth="1"/>
    <col min="5" max="5" width="12.28515625" style="15" bestFit="1" customWidth="1"/>
    <col min="6" max="6" width="8.7109375" style="15" bestFit="1" customWidth="1"/>
    <col min="7" max="7" width="10.42578125" style="15" customWidth="1"/>
    <col min="8" max="8" width="4.85546875" style="15" bestFit="1" customWidth="1"/>
    <col min="9" max="9" width="12" style="15" customWidth="1"/>
    <col min="10" max="11" width="9.28515625" style="15" customWidth="1"/>
    <col min="12" max="12" width="5.85546875" style="15" customWidth="1"/>
    <col min="13" max="13" width="12.28515625" style="15" customWidth="1"/>
    <col min="14" max="15" width="9.42578125" style="15" customWidth="1"/>
    <col min="16" max="16" width="5.85546875" style="15" customWidth="1"/>
    <col min="17" max="17" width="6.5703125" style="13" customWidth="1"/>
    <col min="18" max="16384" width="11.42578125" style="13" hidden="1"/>
  </cols>
  <sheetData>
    <row r="1" spans="1:17" s="15" customFormat="1" ht="75" customHeight="1" x14ac:dyDescent="0.25">
      <c r="A1" s="136" t="s">
        <v>127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s="21" customFormat="1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O2" s="42"/>
      <c r="P2" s="42"/>
      <c r="Q2" s="42"/>
    </row>
    <row r="3" spans="1:17" s="15" customFormat="1" ht="1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3"/>
      <c r="M3" s="43"/>
      <c r="N3" s="43"/>
      <c r="O3" s="43"/>
      <c r="P3" s="43"/>
      <c r="Q3" s="43"/>
    </row>
    <row r="4" spans="1:17" s="15" customFormat="1" ht="1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3"/>
      <c r="M4" s="43"/>
      <c r="N4" s="43"/>
      <c r="O4" s="43"/>
      <c r="P4" s="43"/>
      <c r="Q4" s="43"/>
    </row>
    <row r="5" spans="1:17" s="15" customFormat="1" ht="1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3"/>
      <c r="M5" s="43"/>
      <c r="N5" s="43"/>
      <c r="O5" s="43"/>
      <c r="P5" s="43"/>
      <c r="Q5" s="43"/>
    </row>
    <row r="6" spans="1:17" s="15" customFormat="1" ht="1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3"/>
      <c r="M6" s="43"/>
      <c r="N6" s="43"/>
      <c r="O6" s="43"/>
      <c r="P6" s="43"/>
      <c r="Q6" s="43"/>
    </row>
    <row r="7" spans="1:17" s="15" customFormat="1" ht="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3"/>
      <c r="M7" s="43"/>
      <c r="N7" s="43"/>
      <c r="O7" s="43"/>
      <c r="P7" s="43"/>
      <c r="Q7" s="43"/>
    </row>
    <row r="8" spans="1:17" x14ac:dyDescent="0.25"/>
    <row r="9" spans="1:17" ht="15.75" x14ac:dyDescent="0.25">
      <c r="B9" s="159" t="s">
        <v>196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</row>
    <row r="10" spans="1:17" x14ac:dyDescent="0.25"/>
    <row r="11" spans="1:17" x14ac:dyDescent="0.25">
      <c r="B11" s="160" t="s">
        <v>12</v>
      </c>
      <c r="C11" s="161" t="s">
        <v>13</v>
      </c>
      <c r="D11" s="160" t="s">
        <v>14</v>
      </c>
      <c r="E11" s="160" t="s">
        <v>15</v>
      </c>
      <c r="F11" s="160"/>
      <c r="G11" s="160"/>
      <c r="H11" s="163"/>
      <c r="I11" s="164" t="s">
        <v>16</v>
      </c>
      <c r="J11" s="160"/>
      <c r="K11" s="160"/>
      <c r="L11" s="165"/>
      <c r="M11" s="166" t="s">
        <v>17</v>
      </c>
      <c r="N11" s="160"/>
      <c r="O11" s="160"/>
      <c r="P11" s="160"/>
    </row>
    <row r="12" spans="1:17" ht="25.5" x14ac:dyDescent="0.25">
      <c r="B12" s="160"/>
      <c r="C12" s="162"/>
      <c r="D12" s="160"/>
      <c r="E12" s="50" t="s">
        <v>195</v>
      </c>
      <c r="F12" s="50" t="s">
        <v>194</v>
      </c>
      <c r="G12" s="94" t="s">
        <v>197</v>
      </c>
      <c r="H12" s="51" t="s">
        <v>18</v>
      </c>
      <c r="I12" s="94" t="s">
        <v>195</v>
      </c>
      <c r="J12" s="94" t="s">
        <v>194</v>
      </c>
      <c r="K12" s="94" t="s">
        <v>197</v>
      </c>
      <c r="L12" s="45" t="s">
        <v>18</v>
      </c>
      <c r="M12" s="94" t="s">
        <v>195</v>
      </c>
      <c r="N12" s="94" t="s">
        <v>194</v>
      </c>
      <c r="O12" s="94" t="s">
        <v>197</v>
      </c>
      <c r="P12" s="44" t="s">
        <v>18</v>
      </c>
    </row>
    <row r="13" spans="1:17" x14ac:dyDescent="0.25">
      <c r="B13" s="153" t="s">
        <v>19</v>
      </c>
      <c r="C13" s="14">
        <v>1</v>
      </c>
      <c r="D13" s="95" t="s">
        <v>22</v>
      </c>
      <c r="E13" s="22">
        <v>88</v>
      </c>
      <c r="F13" s="23">
        <v>0.97840909090909101</v>
      </c>
      <c r="G13" s="23">
        <v>1.0437529383340636</v>
      </c>
      <c r="H13" s="24">
        <f>G13/F13</f>
        <v>1.0667858138605992</v>
      </c>
      <c r="I13" s="25">
        <v>275</v>
      </c>
      <c r="J13" s="23">
        <v>3.949818181818181</v>
      </c>
      <c r="K13" s="26">
        <v>0.41432306634529831</v>
      </c>
      <c r="L13" s="24">
        <f t="shared" ref="L13:L61" si="0">K13/J13</f>
        <v>0.1048967439191282</v>
      </c>
      <c r="M13" s="25">
        <v>363</v>
      </c>
      <c r="N13" s="23">
        <v>3.2294765840220383</v>
      </c>
      <c r="O13" s="23">
        <v>1.4197491344683351</v>
      </c>
      <c r="P13" s="23">
        <f>O13/N13</f>
        <v>0.43962205562740397</v>
      </c>
    </row>
    <row r="14" spans="1:17" x14ac:dyDescent="0.25">
      <c r="B14" s="154"/>
      <c r="C14" s="14">
        <v>2</v>
      </c>
      <c r="D14" s="95" t="s">
        <v>191</v>
      </c>
      <c r="E14" s="22">
        <v>3</v>
      </c>
      <c r="F14" s="23">
        <v>0</v>
      </c>
      <c r="G14" s="23">
        <v>0</v>
      </c>
      <c r="H14" s="24"/>
      <c r="I14" s="25"/>
      <c r="J14" s="23"/>
      <c r="K14" s="26"/>
      <c r="L14" s="24"/>
      <c r="M14" s="25">
        <v>3</v>
      </c>
      <c r="N14" s="23">
        <v>0</v>
      </c>
      <c r="O14" s="23">
        <v>0</v>
      </c>
      <c r="P14" s="23"/>
    </row>
    <row r="15" spans="1:17" x14ac:dyDescent="0.25">
      <c r="B15" s="154"/>
      <c r="C15" s="14">
        <v>3</v>
      </c>
      <c r="D15" s="95" t="s">
        <v>192</v>
      </c>
      <c r="E15" s="22">
        <v>12</v>
      </c>
      <c r="F15" s="23">
        <v>0</v>
      </c>
      <c r="G15" s="23">
        <v>0</v>
      </c>
      <c r="H15" s="24"/>
      <c r="I15" s="25">
        <v>3</v>
      </c>
      <c r="J15" s="23">
        <v>4</v>
      </c>
      <c r="K15" s="26">
        <v>0.45460605656619685</v>
      </c>
      <c r="L15" s="24">
        <f t="shared" si="0"/>
        <v>0.11365151414154921</v>
      </c>
      <c r="M15" s="25">
        <v>15</v>
      </c>
      <c r="N15" s="23">
        <v>0.8</v>
      </c>
      <c r="O15" s="23">
        <v>1.6128649457822977</v>
      </c>
      <c r="P15" s="23">
        <f t="shared" ref="P15:P61" si="1">O15/N15</f>
        <v>2.0160811822278721</v>
      </c>
    </row>
    <row r="16" spans="1:17" x14ac:dyDescent="0.25">
      <c r="B16" s="154"/>
      <c r="C16" s="14">
        <v>4</v>
      </c>
      <c r="D16" s="95" t="s">
        <v>20</v>
      </c>
      <c r="E16" s="22">
        <v>84</v>
      </c>
      <c r="F16" s="23">
        <v>0.59047619047619038</v>
      </c>
      <c r="G16" s="23">
        <v>0.97059371221691493</v>
      </c>
      <c r="H16" s="24">
        <f t="shared" ref="H16:H58" si="2">G16/F16</f>
        <v>1.6437474158512271</v>
      </c>
      <c r="I16" s="25">
        <v>255</v>
      </c>
      <c r="J16" s="23">
        <v>3.9729411764705889</v>
      </c>
      <c r="K16" s="26">
        <v>0.36527343568112419</v>
      </c>
      <c r="L16" s="24">
        <f t="shared" si="0"/>
        <v>9.1940308063060555E-2</v>
      </c>
      <c r="M16" s="25">
        <v>339</v>
      </c>
      <c r="N16" s="23">
        <v>3.1348082595870213</v>
      </c>
      <c r="O16" s="23">
        <v>1.5704397506536956</v>
      </c>
      <c r="P16" s="23">
        <f t="shared" si="1"/>
        <v>0.50096835934092665</v>
      </c>
    </row>
    <row r="17" spans="2:16" x14ac:dyDescent="0.25">
      <c r="B17" s="154"/>
      <c r="C17" s="14">
        <v>66</v>
      </c>
      <c r="D17" s="95" t="s">
        <v>21</v>
      </c>
      <c r="E17" s="22">
        <v>33</v>
      </c>
      <c r="F17" s="23">
        <v>0.98181818181818203</v>
      </c>
      <c r="G17" s="23">
        <v>1.0914140245583954</v>
      </c>
      <c r="H17" s="24">
        <f t="shared" si="2"/>
        <v>1.1116253953835507</v>
      </c>
      <c r="I17" s="25">
        <v>94</v>
      </c>
      <c r="J17" s="23">
        <v>4.0053191489361692</v>
      </c>
      <c r="K17" s="26">
        <v>0.38931664662002624</v>
      </c>
      <c r="L17" s="24">
        <f t="shared" si="0"/>
        <v>9.7199906460245622E-2</v>
      </c>
      <c r="M17" s="25">
        <v>127</v>
      </c>
      <c r="N17" s="23">
        <v>3.2196850393700798</v>
      </c>
      <c r="O17" s="23">
        <v>1.4764310751597722</v>
      </c>
      <c r="P17" s="23">
        <f t="shared" si="1"/>
        <v>0.45856382133844709</v>
      </c>
    </row>
    <row r="18" spans="2:16" x14ac:dyDescent="0.25">
      <c r="B18" s="154"/>
      <c r="C18" s="14">
        <v>68</v>
      </c>
      <c r="D18" s="95" t="s">
        <v>169</v>
      </c>
      <c r="E18" s="22">
        <v>135</v>
      </c>
      <c r="F18" s="23">
        <v>1.2585185185185188</v>
      </c>
      <c r="G18" s="23">
        <v>1.1762706406382142</v>
      </c>
      <c r="H18" s="24">
        <f t="shared" si="2"/>
        <v>0.93464706583966384</v>
      </c>
      <c r="I18" s="25">
        <v>480</v>
      </c>
      <c r="J18" s="23">
        <v>3.6906249999999998</v>
      </c>
      <c r="K18" s="26">
        <v>0.36351241525107653</v>
      </c>
      <c r="L18" s="24">
        <f t="shared" si="0"/>
        <v>9.8496166706472904E-2</v>
      </c>
      <c r="M18" s="25">
        <v>615</v>
      </c>
      <c r="N18" s="23">
        <v>3.1567479674796735</v>
      </c>
      <c r="O18" s="23">
        <v>1.1917531636820857</v>
      </c>
      <c r="P18" s="23">
        <f t="shared" si="1"/>
        <v>0.37752559784922379</v>
      </c>
    </row>
    <row r="19" spans="2:16" x14ac:dyDescent="0.25">
      <c r="B19" s="155"/>
      <c r="C19" s="14" t="s">
        <v>23</v>
      </c>
      <c r="D19" s="95" t="s">
        <v>190</v>
      </c>
      <c r="E19" s="22"/>
      <c r="F19" s="23"/>
      <c r="G19" s="23"/>
      <c r="H19" s="24"/>
      <c r="I19" s="25">
        <v>37</v>
      </c>
      <c r="J19" s="23">
        <v>4.1324324324324326</v>
      </c>
      <c r="K19" s="26">
        <v>0.22306713818337992</v>
      </c>
      <c r="L19" s="24">
        <f t="shared" si="0"/>
        <v>5.397962140474203E-2</v>
      </c>
      <c r="M19" s="25">
        <v>37</v>
      </c>
      <c r="N19" s="23">
        <v>4.1324324324324326</v>
      </c>
      <c r="O19" s="23">
        <v>0.22306713818337992</v>
      </c>
      <c r="P19" s="23">
        <f t="shared" si="1"/>
        <v>5.397962140474203E-2</v>
      </c>
    </row>
    <row r="20" spans="2:16" x14ac:dyDescent="0.25">
      <c r="B20" s="153" t="s">
        <v>24</v>
      </c>
      <c r="C20" s="14">
        <v>27</v>
      </c>
      <c r="D20" s="95" t="s">
        <v>25</v>
      </c>
      <c r="E20" s="22">
        <v>197</v>
      </c>
      <c r="F20" s="23">
        <v>0.92994923857868073</v>
      </c>
      <c r="G20" s="23">
        <v>1.1935386525746765</v>
      </c>
      <c r="H20" s="24">
        <f t="shared" si="2"/>
        <v>1.2834449484563928</v>
      </c>
      <c r="I20" s="25">
        <v>502</v>
      </c>
      <c r="J20" s="23">
        <v>3.7103585657370504</v>
      </c>
      <c r="K20" s="26">
        <v>0.3749266474292145</v>
      </c>
      <c r="L20" s="24">
        <f t="shared" si="0"/>
        <v>0.10104862934041971</v>
      </c>
      <c r="M20" s="25">
        <v>699</v>
      </c>
      <c r="N20" s="23">
        <v>2.926752503576536</v>
      </c>
      <c r="O20" s="23">
        <v>1.4377546316411569</v>
      </c>
      <c r="P20" s="23">
        <f t="shared" si="1"/>
        <v>0.49124571684288265</v>
      </c>
    </row>
    <row r="21" spans="2:16" ht="25.5" x14ac:dyDescent="0.25">
      <c r="B21" s="155"/>
      <c r="C21" s="14" t="s">
        <v>26</v>
      </c>
      <c r="D21" s="95" t="s">
        <v>27</v>
      </c>
      <c r="E21" s="22">
        <v>28</v>
      </c>
      <c r="F21" s="23">
        <v>1.2785714285714285</v>
      </c>
      <c r="G21" s="23">
        <v>1.1030338496480456</v>
      </c>
      <c r="H21" s="24">
        <f t="shared" si="2"/>
        <v>0.86270803883087377</v>
      </c>
      <c r="I21" s="25">
        <v>124</v>
      </c>
      <c r="J21" s="23">
        <v>3.9459677419354851</v>
      </c>
      <c r="K21" s="26">
        <v>0.40469008324338623</v>
      </c>
      <c r="L21" s="24">
        <f t="shared" si="0"/>
        <v>0.10255787926053521</v>
      </c>
      <c r="M21" s="25">
        <v>152</v>
      </c>
      <c r="N21" s="23">
        <v>3.4546052631578963</v>
      </c>
      <c r="O21" s="23">
        <v>1.1945511607971275</v>
      </c>
      <c r="P21" s="23">
        <f t="shared" si="1"/>
        <v>0.34578513890909029</v>
      </c>
    </row>
    <row r="22" spans="2:16" x14ac:dyDescent="0.25">
      <c r="B22" s="49" t="s">
        <v>30</v>
      </c>
      <c r="C22" s="14">
        <v>7</v>
      </c>
      <c r="D22" s="95" t="s">
        <v>31</v>
      </c>
      <c r="E22" s="22">
        <v>52</v>
      </c>
      <c r="F22" s="23">
        <v>0.99038461538461553</v>
      </c>
      <c r="G22" s="23">
        <v>1.1033619280991607</v>
      </c>
      <c r="H22" s="24">
        <f t="shared" si="2"/>
        <v>1.1140741798282785</v>
      </c>
      <c r="I22" s="25">
        <v>114</v>
      </c>
      <c r="J22" s="23">
        <v>3.7675438596491224</v>
      </c>
      <c r="K22" s="26">
        <v>0.50201272333689806</v>
      </c>
      <c r="L22" s="24">
        <f t="shared" si="0"/>
        <v>0.13324668326055036</v>
      </c>
      <c r="M22" s="25">
        <v>166</v>
      </c>
      <c r="N22" s="23">
        <v>2.8975903614457836</v>
      </c>
      <c r="O22" s="23">
        <v>1.4878201005072367</v>
      </c>
      <c r="P22" s="23">
        <f t="shared" si="1"/>
        <v>0.51346805963451403</v>
      </c>
    </row>
    <row r="23" spans="2:16" x14ac:dyDescent="0.25">
      <c r="B23" s="153" t="s">
        <v>32</v>
      </c>
      <c r="C23" s="14">
        <v>6</v>
      </c>
      <c r="D23" s="95" t="s">
        <v>33</v>
      </c>
      <c r="E23" s="22">
        <v>128</v>
      </c>
      <c r="F23" s="23">
        <v>0.94062500000000016</v>
      </c>
      <c r="G23" s="23">
        <v>1.169230349150671</v>
      </c>
      <c r="H23" s="24">
        <f t="shared" si="2"/>
        <v>1.2430355871369259</v>
      </c>
      <c r="I23" s="25">
        <v>542</v>
      </c>
      <c r="J23" s="23">
        <v>3.9450184501845049</v>
      </c>
      <c r="K23" s="26">
        <v>0.39875625321120201</v>
      </c>
      <c r="L23" s="24">
        <f t="shared" si="0"/>
        <v>0.10107842542347363</v>
      </c>
      <c r="M23" s="25">
        <v>670</v>
      </c>
      <c r="N23" s="23">
        <v>3.3710447761194042</v>
      </c>
      <c r="O23" s="23">
        <v>1.3359653386427239</v>
      </c>
      <c r="P23" s="23">
        <f t="shared" si="1"/>
        <v>0.39630602005252136</v>
      </c>
    </row>
    <row r="24" spans="2:16" x14ac:dyDescent="0.25">
      <c r="B24" s="154"/>
      <c r="C24" s="14">
        <v>9</v>
      </c>
      <c r="D24" s="95" t="s">
        <v>36</v>
      </c>
      <c r="E24" s="22">
        <v>110</v>
      </c>
      <c r="F24" s="23">
        <v>0.79363636363636347</v>
      </c>
      <c r="G24" s="23">
        <v>1.02471967543477</v>
      </c>
      <c r="H24" s="24">
        <f t="shared" si="2"/>
        <v>1.2911702668708445</v>
      </c>
      <c r="I24" s="25">
        <v>332</v>
      </c>
      <c r="J24" s="23">
        <v>3.8945783132530107</v>
      </c>
      <c r="K24" s="26">
        <v>0.40033961848923955</v>
      </c>
      <c r="L24" s="24">
        <f t="shared" si="0"/>
        <v>0.10279408610860601</v>
      </c>
      <c r="M24" s="25">
        <v>442</v>
      </c>
      <c r="N24" s="23">
        <v>3.1228506787330303</v>
      </c>
      <c r="O24" s="23">
        <v>1.4762211818366409</v>
      </c>
      <c r="P24" s="23">
        <f t="shared" si="1"/>
        <v>0.47271590405838987</v>
      </c>
    </row>
    <row r="25" spans="2:16" x14ac:dyDescent="0.25">
      <c r="B25" s="154"/>
      <c r="C25" s="14">
        <v>10</v>
      </c>
      <c r="D25" s="95" t="s">
        <v>193</v>
      </c>
      <c r="E25" s="22">
        <v>2</v>
      </c>
      <c r="F25" s="23">
        <v>0</v>
      </c>
      <c r="G25" s="23">
        <v>0</v>
      </c>
      <c r="H25" s="24"/>
      <c r="I25" s="25">
        <v>1</v>
      </c>
      <c r="J25" s="23">
        <v>3.3</v>
      </c>
      <c r="K25" s="26">
        <v>0</v>
      </c>
      <c r="L25" s="24">
        <f t="shared" si="0"/>
        <v>0</v>
      </c>
      <c r="M25" s="25">
        <v>3</v>
      </c>
      <c r="N25" s="23">
        <v>1.0999999999999999</v>
      </c>
      <c r="O25" s="23">
        <v>1.5556349186104044</v>
      </c>
      <c r="P25" s="23">
        <f t="shared" si="1"/>
        <v>1.4142135623730951</v>
      </c>
    </row>
    <row r="26" spans="2:16" x14ac:dyDescent="0.25">
      <c r="B26" s="154"/>
      <c r="C26" s="14">
        <v>21</v>
      </c>
      <c r="D26" s="95" t="s">
        <v>37</v>
      </c>
      <c r="E26" s="22">
        <v>116</v>
      </c>
      <c r="F26" s="23">
        <v>0.91896551724137943</v>
      </c>
      <c r="G26" s="23">
        <v>1.1074134038771615</v>
      </c>
      <c r="H26" s="24">
        <f t="shared" si="2"/>
        <v>1.2050652424929711</v>
      </c>
      <c r="I26" s="25">
        <v>245</v>
      </c>
      <c r="J26" s="23">
        <v>3.8204081632653075</v>
      </c>
      <c r="K26" s="26">
        <v>0.39988753104386954</v>
      </c>
      <c r="L26" s="24">
        <f t="shared" si="0"/>
        <v>0.10467141571126923</v>
      </c>
      <c r="M26" s="25">
        <v>361</v>
      </c>
      <c r="N26" s="23">
        <v>2.8880886426592802</v>
      </c>
      <c r="O26" s="23">
        <v>1.5291976252872026</v>
      </c>
      <c r="P26" s="23">
        <f t="shared" si="1"/>
        <v>0.52948431107680805</v>
      </c>
    </row>
    <row r="27" spans="2:16" x14ac:dyDescent="0.25">
      <c r="B27" s="154"/>
      <c r="C27" s="14">
        <v>33</v>
      </c>
      <c r="D27" s="95" t="s">
        <v>42</v>
      </c>
      <c r="E27" s="22">
        <v>104</v>
      </c>
      <c r="F27" s="23">
        <v>1.7807692307692315</v>
      </c>
      <c r="G27" s="23">
        <v>1.1510928689290916</v>
      </c>
      <c r="H27" s="24">
        <f t="shared" si="2"/>
        <v>0.64640204302713533</v>
      </c>
      <c r="I27" s="25">
        <v>608</v>
      </c>
      <c r="J27" s="23">
        <v>3.7876644736842136</v>
      </c>
      <c r="K27" s="26">
        <v>0.38775985250090028</v>
      </c>
      <c r="L27" s="24">
        <f t="shared" si="0"/>
        <v>0.10237439329564774</v>
      </c>
      <c r="M27" s="25">
        <v>712</v>
      </c>
      <c r="N27" s="23">
        <v>3.4945224719101167</v>
      </c>
      <c r="O27" s="23">
        <v>0.90791513057467554</v>
      </c>
      <c r="P27" s="23">
        <f t="shared" si="1"/>
        <v>0.25981092921071025</v>
      </c>
    </row>
    <row r="28" spans="2:16" x14ac:dyDescent="0.25">
      <c r="B28" s="154"/>
      <c r="C28" s="14">
        <v>80</v>
      </c>
      <c r="D28" s="95" t="s">
        <v>45</v>
      </c>
      <c r="E28" s="22">
        <v>9</v>
      </c>
      <c r="F28" s="23">
        <v>1.7444444444444447</v>
      </c>
      <c r="G28" s="23">
        <v>0.71973932180896116</v>
      </c>
      <c r="H28" s="24">
        <f t="shared" si="2"/>
        <v>0.41258942014526429</v>
      </c>
      <c r="I28" s="25">
        <v>93</v>
      </c>
      <c r="J28" s="23">
        <v>4.1494623655913969</v>
      </c>
      <c r="K28" s="26">
        <v>0.24956894275092931</v>
      </c>
      <c r="L28" s="24">
        <f t="shared" si="0"/>
        <v>6.0144886436476884E-2</v>
      </c>
      <c r="M28" s="25">
        <v>102</v>
      </c>
      <c r="N28" s="23">
        <v>3.9372549019607841</v>
      </c>
      <c r="O28" s="23">
        <v>0.75354346825806851</v>
      </c>
      <c r="P28" s="23">
        <f t="shared" si="1"/>
        <v>0.19138803227670068</v>
      </c>
    </row>
    <row r="29" spans="2:16" ht="25.5" x14ac:dyDescent="0.25">
      <c r="B29" s="154"/>
      <c r="C29" s="14" t="s">
        <v>38</v>
      </c>
      <c r="D29" s="95" t="s">
        <v>39</v>
      </c>
      <c r="E29" s="22"/>
      <c r="F29" s="23"/>
      <c r="G29" s="23"/>
      <c r="H29" s="24"/>
      <c r="I29" s="25">
        <v>28</v>
      </c>
      <c r="J29" s="23">
        <v>3.964285714285714</v>
      </c>
      <c r="K29" s="26">
        <v>0.360767322833562</v>
      </c>
      <c r="L29" s="24">
        <f t="shared" si="0"/>
        <v>9.1004369723781411E-2</v>
      </c>
      <c r="M29" s="25">
        <v>28</v>
      </c>
      <c r="N29" s="23">
        <v>3.964285714285714</v>
      </c>
      <c r="O29" s="23">
        <v>0.360767322833562</v>
      </c>
      <c r="P29" s="23">
        <f t="shared" si="1"/>
        <v>9.1004369723781411E-2</v>
      </c>
    </row>
    <row r="30" spans="2:16" x14ac:dyDescent="0.25">
      <c r="B30" s="154"/>
      <c r="C30" s="14" t="s">
        <v>46</v>
      </c>
      <c r="D30" s="95" t="s">
        <v>47</v>
      </c>
      <c r="E30" s="22">
        <v>2</v>
      </c>
      <c r="F30" s="23">
        <v>2.2000000000000002</v>
      </c>
      <c r="G30" s="23">
        <v>0.69999999999999951</v>
      </c>
      <c r="H30" s="24">
        <f t="shared" si="2"/>
        <v>0.31818181818181795</v>
      </c>
      <c r="I30" s="25">
        <v>15</v>
      </c>
      <c r="J30" s="23">
        <v>3.6533333333333338</v>
      </c>
      <c r="K30" s="26">
        <v>0.29181424837652276</v>
      </c>
      <c r="L30" s="24">
        <f t="shared" si="0"/>
        <v>7.9876162876785423E-2</v>
      </c>
      <c r="M30" s="25">
        <v>17</v>
      </c>
      <c r="N30" s="23">
        <v>3.4823529411764711</v>
      </c>
      <c r="O30" s="23">
        <v>0.59333087100819693</v>
      </c>
      <c r="P30" s="23">
        <f t="shared" si="1"/>
        <v>0.17038217579627274</v>
      </c>
    </row>
    <row r="31" spans="2:16" x14ac:dyDescent="0.25">
      <c r="B31" s="154"/>
      <c r="C31" s="14" t="s">
        <v>43</v>
      </c>
      <c r="D31" s="95" t="s">
        <v>44</v>
      </c>
      <c r="E31" s="22">
        <v>1</v>
      </c>
      <c r="F31" s="23">
        <v>1.7</v>
      </c>
      <c r="G31" s="23">
        <v>0</v>
      </c>
      <c r="H31" s="24">
        <f t="shared" si="2"/>
        <v>0</v>
      </c>
      <c r="I31" s="25">
        <v>69</v>
      </c>
      <c r="J31" s="23">
        <v>4.023188405797101</v>
      </c>
      <c r="K31" s="26">
        <v>0.39531492767095378</v>
      </c>
      <c r="L31" s="24">
        <f t="shared" si="0"/>
        <v>9.8259113866339384E-2</v>
      </c>
      <c r="M31" s="25">
        <v>70</v>
      </c>
      <c r="N31" s="23">
        <v>3.9899999999999984</v>
      </c>
      <c r="O31" s="23">
        <v>0.47962783191018776</v>
      </c>
      <c r="P31" s="23">
        <f t="shared" si="1"/>
        <v>0.12020747666922003</v>
      </c>
    </row>
    <row r="32" spans="2:16" x14ac:dyDescent="0.25">
      <c r="B32" s="155"/>
      <c r="C32" s="14" t="s">
        <v>34</v>
      </c>
      <c r="D32" s="95" t="s">
        <v>35</v>
      </c>
      <c r="E32" s="22">
        <v>2</v>
      </c>
      <c r="F32" s="23">
        <v>2.35</v>
      </c>
      <c r="G32" s="23">
        <v>0.14999999999999691</v>
      </c>
      <c r="H32" s="24">
        <f t="shared" si="2"/>
        <v>6.3829787234041244E-2</v>
      </c>
      <c r="I32" s="25">
        <v>26</v>
      </c>
      <c r="J32" s="23">
        <v>3.9461538461538459</v>
      </c>
      <c r="K32" s="26">
        <v>0.16694257241700605</v>
      </c>
      <c r="L32" s="24">
        <f t="shared" si="0"/>
        <v>4.2305135310352411E-2</v>
      </c>
      <c r="M32" s="25">
        <v>28</v>
      </c>
      <c r="N32" s="23">
        <v>3.8321428571428569</v>
      </c>
      <c r="O32" s="23">
        <v>0.44324579719912749</v>
      </c>
      <c r="P32" s="23">
        <f t="shared" si="1"/>
        <v>0.11566525928774996</v>
      </c>
    </row>
    <row r="33" spans="2:16" x14ac:dyDescent="0.25">
      <c r="B33" s="153" t="s">
        <v>48</v>
      </c>
      <c r="C33" s="14">
        <v>31</v>
      </c>
      <c r="D33" s="95" t="s">
        <v>53</v>
      </c>
      <c r="E33" s="22">
        <v>62</v>
      </c>
      <c r="F33" s="23">
        <v>1.8241935483870975</v>
      </c>
      <c r="G33" s="23">
        <v>1.2483131177546665</v>
      </c>
      <c r="H33" s="24">
        <f t="shared" si="2"/>
        <v>0.68430957825631555</v>
      </c>
      <c r="I33" s="25">
        <v>617</v>
      </c>
      <c r="J33" s="23">
        <v>3.6272285251215552</v>
      </c>
      <c r="K33" s="26">
        <v>0.41174522967729915</v>
      </c>
      <c r="L33" s="24">
        <f t="shared" si="0"/>
        <v>0.11351510576894264</v>
      </c>
      <c r="M33" s="25">
        <v>679</v>
      </c>
      <c r="N33" s="23">
        <v>3.462592047128128</v>
      </c>
      <c r="O33" s="23">
        <v>0.75238436695369759</v>
      </c>
      <c r="P33" s="23">
        <f t="shared" si="1"/>
        <v>0.21728934760816679</v>
      </c>
    </row>
    <row r="34" spans="2:16" x14ac:dyDescent="0.25">
      <c r="B34" s="154"/>
      <c r="C34" s="14">
        <v>32</v>
      </c>
      <c r="D34" s="95" t="s">
        <v>49</v>
      </c>
      <c r="E34" s="22">
        <v>174</v>
      </c>
      <c r="F34" s="23">
        <v>1.2040229885057472</v>
      </c>
      <c r="G34" s="23">
        <v>1.2205312201011664</v>
      </c>
      <c r="H34" s="24">
        <f t="shared" si="2"/>
        <v>1.0137108940219712</v>
      </c>
      <c r="I34" s="25">
        <v>558</v>
      </c>
      <c r="J34" s="23">
        <v>3.6120071684587813</v>
      </c>
      <c r="K34" s="26">
        <v>0.34101249194402278</v>
      </c>
      <c r="L34" s="24">
        <f t="shared" si="0"/>
        <v>9.4410801540443914E-2</v>
      </c>
      <c r="M34" s="25">
        <v>732</v>
      </c>
      <c r="N34" s="23">
        <v>3.0396174863387979</v>
      </c>
      <c r="O34" s="23">
        <v>1.2220599227436415</v>
      </c>
      <c r="P34" s="23">
        <f t="shared" si="1"/>
        <v>0.40204398357229015</v>
      </c>
    </row>
    <row r="35" spans="2:16" x14ac:dyDescent="0.25">
      <c r="B35" s="154"/>
      <c r="C35" s="14">
        <v>91</v>
      </c>
      <c r="D35" s="95" t="s">
        <v>52</v>
      </c>
      <c r="E35" s="22">
        <v>3</v>
      </c>
      <c r="F35" s="23">
        <v>2.5666666666666664</v>
      </c>
      <c r="G35" s="23">
        <v>0.40276819911982015</v>
      </c>
      <c r="H35" s="24">
        <f t="shared" si="2"/>
        <v>0.15692267498174811</v>
      </c>
      <c r="I35" s="25">
        <v>21</v>
      </c>
      <c r="J35" s="23">
        <v>3.4857142857142853</v>
      </c>
      <c r="K35" s="26">
        <v>0.26776982703828439</v>
      </c>
      <c r="L35" s="24">
        <f t="shared" si="0"/>
        <v>7.6819212674917661E-2</v>
      </c>
      <c r="M35" s="25">
        <v>24</v>
      </c>
      <c r="N35" s="23">
        <v>3.3708333333333331</v>
      </c>
      <c r="O35" s="23">
        <v>0.41880700275372268</v>
      </c>
      <c r="P35" s="23">
        <f t="shared" si="1"/>
        <v>0.12424435186760624</v>
      </c>
    </row>
    <row r="36" spans="2:16" x14ac:dyDescent="0.25">
      <c r="B36" s="154"/>
      <c r="C36" s="14">
        <v>92</v>
      </c>
      <c r="D36" s="95" t="s">
        <v>54</v>
      </c>
      <c r="E36" s="22">
        <v>34</v>
      </c>
      <c r="F36" s="23">
        <v>2.1558823529411759</v>
      </c>
      <c r="G36" s="23">
        <v>0.86166431858576953</v>
      </c>
      <c r="H36" s="24">
        <f t="shared" si="2"/>
        <v>0.39968058433719195</v>
      </c>
      <c r="I36" s="25">
        <v>141</v>
      </c>
      <c r="J36" s="23">
        <v>3.4432624113475176</v>
      </c>
      <c r="K36" s="26">
        <v>0.3110962006098883</v>
      </c>
      <c r="L36" s="24">
        <f t="shared" si="0"/>
        <v>9.0349257025734805E-2</v>
      </c>
      <c r="M36" s="25">
        <v>175</v>
      </c>
      <c r="N36" s="23">
        <v>3.1931428571428584</v>
      </c>
      <c r="O36" s="23">
        <v>0.69402252507113948</v>
      </c>
      <c r="P36" s="23">
        <f t="shared" si="1"/>
        <v>0.21734778433688146</v>
      </c>
    </row>
    <row r="37" spans="2:16" x14ac:dyDescent="0.25">
      <c r="B37" s="154"/>
      <c r="C37" s="14">
        <v>99</v>
      </c>
      <c r="D37" s="95" t="s">
        <v>55</v>
      </c>
      <c r="E37" s="22">
        <v>8</v>
      </c>
      <c r="F37" s="23">
        <v>1.9624999999999997</v>
      </c>
      <c r="G37" s="23">
        <v>0.95385730064826868</v>
      </c>
      <c r="H37" s="24">
        <f t="shared" si="2"/>
        <v>0.48604193663606055</v>
      </c>
      <c r="I37" s="25">
        <v>137</v>
      </c>
      <c r="J37" s="23">
        <v>3.6635036496350364</v>
      </c>
      <c r="K37" s="26">
        <v>0.38906136577287503</v>
      </c>
      <c r="L37" s="24">
        <f t="shared" si="0"/>
        <v>0.10619925704499678</v>
      </c>
      <c r="M37" s="25">
        <v>145</v>
      </c>
      <c r="N37" s="23">
        <v>3.569655172413793</v>
      </c>
      <c r="O37" s="23">
        <v>0.58655324453978597</v>
      </c>
      <c r="P37" s="23">
        <f t="shared" si="1"/>
        <v>0.16431650011257529</v>
      </c>
    </row>
    <row r="38" spans="2:16" x14ac:dyDescent="0.25">
      <c r="B38" s="155"/>
      <c r="C38" s="14" t="s">
        <v>50</v>
      </c>
      <c r="D38" s="95" t="s">
        <v>51</v>
      </c>
      <c r="E38" s="22">
        <v>8</v>
      </c>
      <c r="F38" s="23">
        <v>1.3625</v>
      </c>
      <c r="G38" s="23">
        <v>1.3665078667903818</v>
      </c>
      <c r="H38" s="24">
        <f t="shared" si="2"/>
        <v>1.0029415536076196</v>
      </c>
      <c r="I38" s="25">
        <v>10</v>
      </c>
      <c r="J38" s="23">
        <v>3.7</v>
      </c>
      <c r="K38" s="26">
        <v>0.19999999999999432</v>
      </c>
      <c r="L38" s="24">
        <f t="shared" si="0"/>
        <v>5.4054054054052517E-2</v>
      </c>
      <c r="M38" s="25">
        <v>18</v>
      </c>
      <c r="N38" s="23">
        <v>2.661111111111111</v>
      </c>
      <c r="O38" s="23">
        <v>1.4836662131688398</v>
      </c>
      <c r="P38" s="23">
        <f t="shared" si="1"/>
        <v>0.55753636403004425</v>
      </c>
    </row>
    <row r="39" spans="2:16" x14ac:dyDescent="0.25">
      <c r="B39" s="153" t="s">
        <v>56</v>
      </c>
      <c r="C39" s="14">
        <v>13</v>
      </c>
      <c r="D39" s="95" t="s">
        <v>56</v>
      </c>
      <c r="E39" s="22">
        <v>172</v>
      </c>
      <c r="F39" s="23">
        <v>0.78779069767441856</v>
      </c>
      <c r="G39" s="23">
        <v>1.1182533111153499</v>
      </c>
      <c r="H39" s="24">
        <f t="shared" si="2"/>
        <v>1.4194802177995587</v>
      </c>
      <c r="I39" s="25">
        <v>910</v>
      </c>
      <c r="J39" s="23">
        <v>4.0134065934065939</v>
      </c>
      <c r="K39" s="26">
        <v>0.42738206336756779</v>
      </c>
      <c r="L39" s="24">
        <f t="shared" si="0"/>
        <v>0.1064886034895369</v>
      </c>
      <c r="M39" s="25">
        <v>1082</v>
      </c>
      <c r="N39" s="23">
        <v>3.5006469500924227</v>
      </c>
      <c r="O39" s="23">
        <v>1.3203964939493371</v>
      </c>
      <c r="P39" s="23">
        <f t="shared" si="1"/>
        <v>0.37718642090270671</v>
      </c>
    </row>
    <row r="40" spans="2:16" x14ac:dyDescent="0.25">
      <c r="B40" s="154"/>
      <c r="C40" s="14">
        <v>38</v>
      </c>
      <c r="D40" s="95" t="s">
        <v>59</v>
      </c>
      <c r="E40" s="22">
        <v>111</v>
      </c>
      <c r="F40" s="23">
        <v>1.7495495495495497</v>
      </c>
      <c r="G40" s="23">
        <v>1.0475087454857681</v>
      </c>
      <c r="H40" s="24">
        <f t="shared" si="2"/>
        <v>0.59873053938681897</v>
      </c>
      <c r="I40" s="25">
        <v>673</v>
      </c>
      <c r="J40" s="23">
        <v>3.8353640416047559</v>
      </c>
      <c r="K40" s="26">
        <v>0.39940210852455288</v>
      </c>
      <c r="L40" s="24">
        <f t="shared" si="0"/>
        <v>0.10413668798892918</v>
      </c>
      <c r="M40" s="25">
        <v>784</v>
      </c>
      <c r="N40" s="23">
        <v>3.5400510204081588</v>
      </c>
      <c r="O40" s="23">
        <v>0.90611752934634981</v>
      </c>
      <c r="P40" s="23">
        <f t="shared" si="1"/>
        <v>0.25596171471050627</v>
      </c>
    </row>
    <row r="41" spans="2:16" x14ac:dyDescent="0.25">
      <c r="B41" s="155"/>
      <c r="C41" s="14" t="s">
        <v>57</v>
      </c>
      <c r="D41" s="95" t="s">
        <v>58</v>
      </c>
      <c r="E41" s="22"/>
      <c r="F41" s="23"/>
      <c r="G41" s="23"/>
      <c r="H41" s="24"/>
      <c r="I41" s="25">
        <v>15</v>
      </c>
      <c r="J41" s="23">
        <v>4.1933333333333334</v>
      </c>
      <c r="K41" s="26">
        <v>0.25940101944458183</v>
      </c>
      <c r="L41" s="24">
        <f t="shared" si="0"/>
        <v>6.1860338500297735E-2</v>
      </c>
      <c r="M41" s="25">
        <v>15</v>
      </c>
      <c r="N41" s="23">
        <v>4.1933333333333334</v>
      </c>
      <c r="O41" s="23">
        <v>0.25940101944458183</v>
      </c>
      <c r="P41" s="23">
        <f t="shared" si="1"/>
        <v>6.1860338500297735E-2</v>
      </c>
    </row>
    <row r="42" spans="2:16" x14ac:dyDescent="0.25">
      <c r="B42" s="153" t="s">
        <v>60</v>
      </c>
      <c r="C42" s="14">
        <v>14</v>
      </c>
      <c r="D42" s="95" t="s">
        <v>60</v>
      </c>
      <c r="E42" s="22">
        <v>255</v>
      </c>
      <c r="F42" s="23">
        <v>1.2796078431372546</v>
      </c>
      <c r="G42" s="23">
        <v>1.2373500476141104</v>
      </c>
      <c r="H42" s="24">
        <f t="shared" si="2"/>
        <v>0.96697597959423298</v>
      </c>
      <c r="I42" s="25">
        <v>551</v>
      </c>
      <c r="J42" s="23">
        <v>3.625771324863881</v>
      </c>
      <c r="K42" s="26">
        <v>0.41464577668354058</v>
      </c>
      <c r="L42" s="24">
        <f t="shared" si="0"/>
        <v>0.11436070825539646</v>
      </c>
      <c r="M42" s="25">
        <v>806</v>
      </c>
      <c r="N42" s="23">
        <v>2.8834987593052124</v>
      </c>
      <c r="O42" s="23">
        <v>1.3388221803673592</v>
      </c>
      <c r="P42" s="23">
        <f t="shared" si="1"/>
        <v>0.46430475339963467</v>
      </c>
    </row>
    <row r="43" spans="2:16" x14ac:dyDescent="0.25">
      <c r="B43" s="155"/>
      <c r="C43" s="14">
        <v>39</v>
      </c>
      <c r="D43" s="95" t="s">
        <v>61</v>
      </c>
      <c r="E43" s="22">
        <v>5</v>
      </c>
      <c r="F43" s="23">
        <v>0.42000000000000004</v>
      </c>
      <c r="G43" s="23">
        <v>0.84</v>
      </c>
      <c r="H43" s="24">
        <f t="shared" si="2"/>
        <v>1.9999999999999998</v>
      </c>
      <c r="I43" s="25">
        <v>24</v>
      </c>
      <c r="J43" s="23">
        <v>3.5625000000000004</v>
      </c>
      <c r="K43" s="26">
        <v>0.348583442903797</v>
      </c>
      <c r="L43" s="24">
        <f t="shared" si="0"/>
        <v>9.7847983972995642E-2</v>
      </c>
      <c r="M43" s="25">
        <v>29</v>
      </c>
      <c r="N43" s="23">
        <v>3.0206896551724136</v>
      </c>
      <c r="O43" s="23">
        <v>1.2772220151954328</v>
      </c>
      <c r="P43" s="23">
        <f t="shared" si="1"/>
        <v>0.42282463973364787</v>
      </c>
    </row>
    <row r="44" spans="2:16" x14ac:dyDescent="0.25">
      <c r="B44" s="153" t="s">
        <v>62</v>
      </c>
      <c r="C44" s="14">
        <v>12</v>
      </c>
      <c r="D44" s="95" t="s">
        <v>65</v>
      </c>
      <c r="E44" s="22">
        <v>197</v>
      </c>
      <c r="F44" s="23">
        <v>1.296446700507615</v>
      </c>
      <c r="G44" s="23">
        <v>1.2600610586493992</v>
      </c>
      <c r="H44" s="24">
        <f t="shared" si="2"/>
        <v>0.97193433263089857</v>
      </c>
      <c r="I44" s="25">
        <v>533</v>
      </c>
      <c r="J44" s="23">
        <v>3.6658536585365855</v>
      </c>
      <c r="K44" s="26">
        <v>0.42957838876345117</v>
      </c>
      <c r="L44" s="24">
        <f t="shared" si="0"/>
        <v>0.11718372547772121</v>
      </c>
      <c r="M44" s="25">
        <v>730</v>
      </c>
      <c r="N44" s="23">
        <v>3.0264383561643813</v>
      </c>
      <c r="O44" s="23">
        <v>1.2920514323099881</v>
      </c>
      <c r="P44" s="23">
        <f t="shared" si="1"/>
        <v>0.42692144370899926</v>
      </c>
    </row>
    <row r="45" spans="2:16" x14ac:dyDescent="0.25">
      <c r="B45" s="154"/>
      <c r="C45" s="14">
        <v>28</v>
      </c>
      <c r="D45" s="95" t="s">
        <v>63</v>
      </c>
      <c r="E45" s="22">
        <v>177</v>
      </c>
      <c r="F45" s="23">
        <v>0.8903954802259888</v>
      </c>
      <c r="G45" s="23">
        <v>1.099855337987385</v>
      </c>
      <c r="H45" s="24">
        <f t="shared" si="2"/>
        <v>1.2352436219782177</v>
      </c>
      <c r="I45" s="25">
        <v>494</v>
      </c>
      <c r="J45" s="23">
        <v>3.7767206477732813</v>
      </c>
      <c r="K45" s="26">
        <v>0.42783299044285594</v>
      </c>
      <c r="L45" s="24">
        <f t="shared" si="0"/>
        <v>0.11328160866096947</v>
      </c>
      <c r="M45" s="25">
        <v>671</v>
      </c>
      <c r="N45" s="23">
        <v>3.0153502235469456</v>
      </c>
      <c r="O45" s="23">
        <v>1.4393510981521458</v>
      </c>
      <c r="P45" s="23">
        <f t="shared" si="1"/>
        <v>0.47734126766178497</v>
      </c>
    </row>
    <row r="46" spans="2:16" x14ac:dyDescent="0.25">
      <c r="B46" s="154"/>
      <c r="C46" s="14">
        <v>34</v>
      </c>
      <c r="D46" s="95" t="s">
        <v>67</v>
      </c>
      <c r="E46" s="22">
        <v>75</v>
      </c>
      <c r="F46" s="23">
        <v>1.4573333333333331</v>
      </c>
      <c r="G46" s="23">
        <v>1.1356259164981319</v>
      </c>
      <c r="H46" s="24">
        <f t="shared" si="2"/>
        <v>0.77924925651747401</v>
      </c>
      <c r="I46" s="25">
        <v>185</v>
      </c>
      <c r="J46" s="23">
        <v>3.8037837837837842</v>
      </c>
      <c r="K46" s="26">
        <v>0.44325181270555175</v>
      </c>
      <c r="L46" s="24">
        <f t="shared" si="0"/>
        <v>0.11652918196749619</v>
      </c>
      <c r="M46" s="25">
        <v>260</v>
      </c>
      <c r="N46" s="23">
        <v>3.1269230769230782</v>
      </c>
      <c r="O46" s="23">
        <v>1.2813627638355849</v>
      </c>
      <c r="P46" s="23">
        <f t="shared" si="1"/>
        <v>0.40978390971371703</v>
      </c>
    </row>
    <row r="47" spans="2:16" x14ac:dyDescent="0.25">
      <c r="B47" s="154"/>
      <c r="C47" s="14">
        <v>36</v>
      </c>
      <c r="D47" s="95" t="s">
        <v>66</v>
      </c>
      <c r="E47" s="22">
        <v>62</v>
      </c>
      <c r="F47" s="23">
        <v>1.187096774193549</v>
      </c>
      <c r="G47" s="23">
        <v>1.0730547096907934</v>
      </c>
      <c r="H47" s="24">
        <f t="shared" si="2"/>
        <v>0.90393195653300484</v>
      </c>
      <c r="I47" s="25">
        <v>254</v>
      </c>
      <c r="J47" s="23">
        <v>3.8027559055118112</v>
      </c>
      <c r="K47" s="26">
        <v>0.40131707802035138</v>
      </c>
      <c r="L47" s="24">
        <f t="shared" si="0"/>
        <v>0.10553322064102831</v>
      </c>
      <c r="M47" s="25">
        <v>316</v>
      </c>
      <c r="N47" s="23">
        <v>3.2895569620253178</v>
      </c>
      <c r="O47" s="23">
        <v>1.1976447587971573</v>
      </c>
      <c r="P47" s="23">
        <f t="shared" si="1"/>
        <v>0.36407478959105488</v>
      </c>
    </row>
    <row r="48" spans="2:16" x14ac:dyDescent="0.25">
      <c r="B48" s="155"/>
      <c r="C48" s="14">
        <v>37</v>
      </c>
      <c r="D48" s="95" t="s">
        <v>64</v>
      </c>
      <c r="E48" s="22">
        <v>68</v>
      </c>
      <c r="F48" s="23">
        <v>1.411764705882353</v>
      </c>
      <c r="G48" s="23">
        <v>1.1059371075305993</v>
      </c>
      <c r="H48" s="24">
        <f t="shared" si="2"/>
        <v>0.78337211783417438</v>
      </c>
      <c r="I48" s="25">
        <v>231</v>
      </c>
      <c r="J48" s="23">
        <v>3.7523809523809537</v>
      </c>
      <c r="K48" s="26">
        <v>0.42301837727924774</v>
      </c>
      <c r="L48" s="24">
        <f t="shared" si="0"/>
        <v>0.11273332389421573</v>
      </c>
      <c r="M48" s="25">
        <v>299</v>
      </c>
      <c r="N48" s="23">
        <v>3.2200668896321063</v>
      </c>
      <c r="O48" s="23">
        <v>1.1743063115097074</v>
      </c>
      <c r="P48" s="23">
        <f t="shared" si="1"/>
        <v>0.36468382544807082</v>
      </c>
    </row>
    <row r="49" spans="2:16" x14ac:dyDescent="0.25">
      <c r="B49" s="153" t="s">
        <v>242</v>
      </c>
      <c r="C49" s="14">
        <v>16</v>
      </c>
      <c r="D49" s="95" t="s">
        <v>73</v>
      </c>
      <c r="E49" s="22">
        <v>83</v>
      </c>
      <c r="F49" s="23">
        <v>0.95662650602409682</v>
      </c>
      <c r="G49" s="23">
        <v>1.191555910147851</v>
      </c>
      <c r="H49" s="24">
        <f t="shared" si="2"/>
        <v>1.2455811151419596</v>
      </c>
      <c r="I49" s="25">
        <v>253</v>
      </c>
      <c r="J49" s="23">
        <v>3.6316205533596846</v>
      </c>
      <c r="K49" s="26">
        <v>0.44164190407530235</v>
      </c>
      <c r="L49" s="24">
        <f t="shared" si="0"/>
        <v>0.12161014554968597</v>
      </c>
      <c r="M49" s="25">
        <v>336</v>
      </c>
      <c r="N49" s="23">
        <v>2.9708333333333332</v>
      </c>
      <c r="O49" s="23">
        <v>1.3522403881929879</v>
      </c>
      <c r="P49" s="23">
        <f t="shared" si="1"/>
        <v>0.45517208017716282</v>
      </c>
    </row>
    <row r="50" spans="2:16" x14ac:dyDescent="0.25">
      <c r="B50" s="154"/>
      <c r="C50" s="14">
        <v>22</v>
      </c>
      <c r="D50" s="95" t="s">
        <v>80</v>
      </c>
      <c r="E50" s="22">
        <v>140</v>
      </c>
      <c r="F50" s="23">
        <v>1.5585714285714287</v>
      </c>
      <c r="G50" s="23">
        <v>1.1496574467631484</v>
      </c>
      <c r="H50" s="24">
        <f t="shared" si="2"/>
        <v>0.73763539205701545</v>
      </c>
      <c r="I50" s="25">
        <v>282</v>
      </c>
      <c r="J50" s="23">
        <v>3.6815602836879435</v>
      </c>
      <c r="K50" s="26">
        <v>0.42041904743230035</v>
      </c>
      <c r="L50" s="24">
        <f t="shared" si="0"/>
        <v>0.11419588843759265</v>
      </c>
      <c r="M50" s="25">
        <v>422</v>
      </c>
      <c r="N50" s="23">
        <v>2.9772511848341212</v>
      </c>
      <c r="O50" s="23">
        <v>1.2473114322189534</v>
      </c>
      <c r="P50" s="23">
        <f t="shared" si="1"/>
        <v>0.41894732919165767</v>
      </c>
    </row>
    <row r="51" spans="2:16" x14ac:dyDescent="0.25">
      <c r="B51" s="154"/>
      <c r="C51" s="14">
        <v>23</v>
      </c>
      <c r="D51" s="95" t="s">
        <v>82</v>
      </c>
      <c r="E51" s="22">
        <v>189</v>
      </c>
      <c r="F51" s="23">
        <v>0.83439153439153446</v>
      </c>
      <c r="G51" s="23">
        <v>1.1128077245804888</v>
      </c>
      <c r="H51" s="24">
        <f t="shared" si="2"/>
        <v>1.333675713035589</v>
      </c>
      <c r="I51" s="25">
        <v>386</v>
      </c>
      <c r="J51" s="23">
        <v>3.716062176165801</v>
      </c>
      <c r="K51" s="26">
        <v>0.37250174568485822</v>
      </c>
      <c r="L51" s="24">
        <f t="shared" si="0"/>
        <v>0.10024098845116798</v>
      </c>
      <c r="M51" s="25">
        <v>575</v>
      </c>
      <c r="N51" s="23">
        <v>2.7688695652173889</v>
      </c>
      <c r="O51" s="23">
        <v>1.5272554327615973</v>
      </c>
      <c r="P51" s="23">
        <f t="shared" si="1"/>
        <v>0.55158085160349168</v>
      </c>
    </row>
    <row r="52" spans="2:16" x14ac:dyDescent="0.25">
      <c r="B52" s="154"/>
      <c r="C52" s="14">
        <v>24</v>
      </c>
      <c r="D52" s="95" t="s">
        <v>89</v>
      </c>
      <c r="E52" s="22">
        <v>159</v>
      </c>
      <c r="F52" s="23">
        <v>1.6358490566037744</v>
      </c>
      <c r="G52" s="23">
        <v>1.1046091553219717</v>
      </c>
      <c r="H52" s="24">
        <f t="shared" si="2"/>
        <v>0.67525127141942876</v>
      </c>
      <c r="I52" s="25">
        <v>269</v>
      </c>
      <c r="J52" s="23">
        <v>3.5092936802974006</v>
      </c>
      <c r="K52" s="26">
        <v>0.34082103906062172</v>
      </c>
      <c r="L52" s="24">
        <f t="shared" si="0"/>
        <v>9.7119554562825394E-2</v>
      </c>
      <c r="M52" s="25">
        <v>428</v>
      </c>
      <c r="N52" s="23">
        <v>2.8133177570093473</v>
      </c>
      <c r="O52" s="23">
        <v>1.1600778341445321</v>
      </c>
      <c r="P52" s="23">
        <f t="shared" si="1"/>
        <v>0.41235222407927868</v>
      </c>
    </row>
    <row r="53" spans="2:16" x14ac:dyDescent="0.25">
      <c r="B53" s="154"/>
      <c r="C53" s="14">
        <v>25</v>
      </c>
      <c r="D53" s="95" t="s">
        <v>90</v>
      </c>
      <c r="E53" s="22">
        <v>84</v>
      </c>
      <c r="F53" s="23">
        <v>1.4333333333333336</v>
      </c>
      <c r="G53" s="23">
        <v>1.1758819722652483</v>
      </c>
      <c r="H53" s="24">
        <f t="shared" si="2"/>
        <v>0.82038277134784754</v>
      </c>
      <c r="I53" s="25">
        <v>180</v>
      </c>
      <c r="J53" s="23">
        <v>3.6083333333333347</v>
      </c>
      <c r="K53" s="26">
        <v>0.45385692801927913</v>
      </c>
      <c r="L53" s="24">
        <f t="shared" si="0"/>
        <v>0.12578021099841449</v>
      </c>
      <c r="M53" s="25">
        <v>264</v>
      </c>
      <c r="N53" s="23">
        <v>2.9162878787878799</v>
      </c>
      <c r="O53" s="23">
        <v>1.2675434995243349</v>
      </c>
      <c r="P53" s="23">
        <f t="shared" si="1"/>
        <v>0.43464278980961718</v>
      </c>
    </row>
    <row r="54" spans="2:16" x14ac:dyDescent="0.25">
      <c r="B54" s="154"/>
      <c r="C54" s="14">
        <v>53</v>
      </c>
      <c r="D54" s="95" t="s">
        <v>69</v>
      </c>
      <c r="E54" s="22">
        <v>12</v>
      </c>
      <c r="F54" s="23">
        <v>9.1666666666666674E-2</v>
      </c>
      <c r="G54" s="23">
        <v>0.30402393911591169</v>
      </c>
      <c r="H54" s="24">
        <f t="shared" si="2"/>
        <v>3.3166247903553998</v>
      </c>
      <c r="I54" s="25">
        <v>108</v>
      </c>
      <c r="J54" s="23">
        <v>4.1351851851851862</v>
      </c>
      <c r="K54" s="26">
        <v>0.30071360030791205</v>
      </c>
      <c r="L54" s="24">
        <f t="shared" si="0"/>
        <v>7.2720709434067388E-2</v>
      </c>
      <c r="M54" s="25">
        <v>120</v>
      </c>
      <c r="N54" s="23">
        <v>3.7308333333333339</v>
      </c>
      <c r="O54" s="23">
        <v>1.2498530469174751</v>
      </c>
      <c r="P54" s="23">
        <f t="shared" si="1"/>
        <v>0.33500640078199018</v>
      </c>
    </row>
    <row r="55" spans="2:16" x14ac:dyDescent="0.25">
      <c r="B55" s="154"/>
      <c r="C55" s="14">
        <v>65</v>
      </c>
      <c r="D55" s="95" t="s">
        <v>74</v>
      </c>
      <c r="E55" s="22">
        <v>2</v>
      </c>
      <c r="F55" s="23">
        <v>0</v>
      </c>
      <c r="G55" s="23">
        <v>0</v>
      </c>
      <c r="H55" s="24"/>
      <c r="I55" s="25"/>
      <c r="J55" s="23"/>
      <c r="K55" s="26"/>
      <c r="L55" s="24"/>
      <c r="M55" s="25">
        <v>2</v>
      </c>
      <c r="N55" s="23">
        <v>0</v>
      </c>
      <c r="O55" s="23">
        <v>0</v>
      </c>
      <c r="P55" s="23"/>
    </row>
    <row r="56" spans="2:16" x14ac:dyDescent="0.25">
      <c r="B56" s="154"/>
      <c r="C56" s="14">
        <v>86</v>
      </c>
      <c r="D56" s="95" t="s">
        <v>75</v>
      </c>
      <c r="E56" s="22">
        <v>46</v>
      </c>
      <c r="F56" s="23">
        <v>1.6130434782608696</v>
      </c>
      <c r="G56" s="23">
        <v>1.0401941072311156</v>
      </c>
      <c r="H56" s="24">
        <f t="shared" si="2"/>
        <v>0.64486427132926305</v>
      </c>
      <c r="I56" s="25">
        <v>236</v>
      </c>
      <c r="J56" s="23">
        <v>3.7733050847457643</v>
      </c>
      <c r="K56" s="26">
        <v>0.39133529575409343</v>
      </c>
      <c r="L56" s="24">
        <f t="shared" si="0"/>
        <v>0.10371154384948457</v>
      </c>
      <c r="M56" s="25">
        <v>282</v>
      </c>
      <c r="N56" s="23">
        <v>3.4209219858156028</v>
      </c>
      <c r="O56" s="23">
        <v>0.97042536605186946</v>
      </c>
      <c r="P56" s="23">
        <f t="shared" si="1"/>
        <v>0.28367363245218946</v>
      </c>
    </row>
    <row r="57" spans="2:16" x14ac:dyDescent="0.25">
      <c r="B57" s="154"/>
      <c r="C57" s="14">
        <v>87</v>
      </c>
      <c r="D57" s="95" t="s">
        <v>81</v>
      </c>
      <c r="E57" s="22">
        <v>16</v>
      </c>
      <c r="F57" s="23">
        <v>1.05</v>
      </c>
      <c r="G57" s="23">
        <v>1.0880027573494471</v>
      </c>
      <c r="H57" s="24">
        <f t="shared" si="2"/>
        <v>1.0361931022375686</v>
      </c>
      <c r="I57" s="25">
        <v>73</v>
      </c>
      <c r="J57" s="23">
        <v>3.712328767123287</v>
      </c>
      <c r="K57" s="26">
        <v>0.36072423553730076</v>
      </c>
      <c r="L57" s="24">
        <f t="shared" si="0"/>
        <v>9.7169259019272924E-2</v>
      </c>
      <c r="M57" s="25">
        <v>89</v>
      </c>
      <c r="N57" s="23">
        <v>3.2337078651685389</v>
      </c>
      <c r="O57" s="23">
        <v>1.1682065213201824</v>
      </c>
      <c r="P57" s="23">
        <f t="shared" si="1"/>
        <v>0.36125913967163392</v>
      </c>
    </row>
    <row r="58" spans="2:16" x14ac:dyDescent="0.25">
      <c r="B58" s="154"/>
      <c r="C58" s="14">
        <v>89</v>
      </c>
      <c r="D58" s="95" t="s">
        <v>70</v>
      </c>
      <c r="E58" s="22">
        <v>29</v>
      </c>
      <c r="F58" s="23">
        <v>0.57241379310344831</v>
      </c>
      <c r="G58" s="23">
        <v>0.92918078554366546</v>
      </c>
      <c r="H58" s="24">
        <f t="shared" si="2"/>
        <v>1.6232676373955601</v>
      </c>
      <c r="I58" s="25">
        <v>88</v>
      </c>
      <c r="J58" s="23">
        <v>4.0534090909090903</v>
      </c>
      <c r="K58" s="26">
        <v>0.38698980008769235</v>
      </c>
      <c r="L58" s="24">
        <f t="shared" si="0"/>
        <v>9.5472672855948779E-2</v>
      </c>
      <c r="M58" s="25">
        <v>117</v>
      </c>
      <c r="N58" s="23">
        <v>3.1905982905982886</v>
      </c>
      <c r="O58" s="23">
        <v>1.6079919476125619</v>
      </c>
      <c r="P58" s="23">
        <f t="shared" si="1"/>
        <v>0.50397818877757794</v>
      </c>
    </row>
    <row r="59" spans="2:16" x14ac:dyDescent="0.25">
      <c r="B59" s="154"/>
      <c r="C59" s="14" t="s">
        <v>83</v>
      </c>
      <c r="D59" s="95" t="s">
        <v>84</v>
      </c>
      <c r="E59" s="22">
        <v>3</v>
      </c>
      <c r="F59" s="23">
        <v>0</v>
      </c>
      <c r="G59" s="23">
        <v>0</v>
      </c>
      <c r="H59" s="24"/>
      <c r="I59" s="25">
        <v>30</v>
      </c>
      <c r="J59" s="23">
        <v>3.910000000000001</v>
      </c>
      <c r="K59" s="26">
        <v>0.36637867477969388</v>
      </c>
      <c r="L59" s="24">
        <f t="shared" si="0"/>
        <v>9.3702985877159542E-2</v>
      </c>
      <c r="M59" s="25">
        <v>33</v>
      </c>
      <c r="N59" s="23">
        <v>3.5545454545454551</v>
      </c>
      <c r="O59" s="23">
        <v>1.1770767357624869</v>
      </c>
      <c r="P59" s="23">
        <f t="shared" si="1"/>
        <v>0.33114690775926736</v>
      </c>
    </row>
    <row r="60" spans="2:16" x14ac:dyDescent="0.25">
      <c r="B60" s="154"/>
      <c r="C60" s="14" t="s">
        <v>87</v>
      </c>
      <c r="D60" s="95" t="s">
        <v>88</v>
      </c>
      <c r="E60" s="22"/>
      <c r="F60" s="23"/>
      <c r="G60" s="23"/>
      <c r="H60" s="24"/>
      <c r="I60" s="25">
        <v>22</v>
      </c>
      <c r="J60" s="23">
        <v>3.7272727272727271</v>
      </c>
      <c r="K60" s="26">
        <v>0.22193737483152254</v>
      </c>
      <c r="L60" s="24">
        <f t="shared" si="0"/>
        <v>5.9544173735286539E-2</v>
      </c>
      <c r="M60" s="25">
        <v>22</v>
      </c>
      <c r="N60" s="23">
        <v>3.7272727272727271</v>
      </c>
      <c r="O60" s="23">
        <v>0.22193737483152254</v>
      </c>
      <c r="P60" s="23">
        <f t="shared" si="1"/>
        <v>5.9544173735286539E-2</v>
      </c>
    </row>
    <row r="61" spans="2:16" x14ac:dyDescent="0.25">
      <c r="B61" s="155"/>
      <c r="C61" s="14" t="s">
        <v>85</v>
      </c>
      <c r="D61" s="95" t="s">
        <v>86</v>
      </c>
      <c r="E61" s="22"/>
      <c r="F61" s="23"/>
      <c r="G61" s="23"/>
      <c r="H61" s="24"/>
      <c r="I61" s="25">
        <v>29</v>
      </c>
      <c r="J61" s="23">
        <v>3.7068965517241375</v>
      </c>
      <c r="K61" s="26">
        <v>0.29819113805694919</v>
      </c>
      <c r="L61" s="24">
        <f t="shared" si="0"/>
        <v>8.0442260499083984E-2</v>
      </c>
      <c r="M61" s="25">
        <v>29</v>
      </c>
      <c r="N61" s="23">
        <v>3.7068965517241375</v>
      </c>
      <c r="O61" s="23">
        <v>0.29819113805694919</v>
      </c>
      <c r="P61" s="23">
        <f t="shared" si="1"/>
        <v>8.0442260499083984E-2</v>
      </c>
    </row>
    <row r="62" spans="2:16" x14ac:dyDescent="0.25">
      <c r="B62" s="156" t="s">
        <v>10</v>
      </c>
      <c r="C62" s="157"/>
      <c r="D62" s="158"/>
      <c r="E62" s="27">
        <f>SUM(E13:E61)</f>
        <v>3280</v>
      </c>
      <c r="F62" s="28">
        <f>AVERAGE(F13:F61)</f>
        <v>1.1531412331433641</v>
      </c>
      <c r="G62" s="28">
        <f>AVERAGE(G13:G61)</f>
        <v>0.88116735048092243</v>
      </c>
      <c r="H62" s="29">
        <f>G62/F62</f>
        <v>0.76414521062518581</v>
      </c>
      <c r="I62" s="27">
        <f>SUM(I13:I61)</f>
        <v>11153</v>
      </c>
      <c r="J62" s="28">
        <f>AVERAGE(J13:J61)</f>
        <v>3.7954883593149775</v>
      </c>
      <c r="K62" s="28">
        <f>AVERAGE(K13:K61)</f>
        <v>0.35730826465438664</v>
      </c>
      <c r="L62" s="29">
        <f>K62/J62</f>
        <v>9.4140260969967735E-2</v>
      </c>
      <c r="M62" s="27">
        <f>SUM(M13:M61)</f>
        <v>14433</v>
      </c>
      <c r="N62" s="28">
        <f>AVERAGE(N13:N61)</f>
        <v>3.0869282562606246</v>
      </c>
      <c r="O62" s="28">
        <f>AVERAGE(O13:O61)</f>
        <v>1.0396359220932616</v>
      </c>
      <c r="P62" s="28">
        <f>O62/N62</f>
        <v>0.33678655148034858</v>
      </c>
    </row>
    <row r="63" spans="2:16" x14ac:dyDescent="0.25"/>
    <row r="64" spans="2:16" x14ac:dyDescent="0.25">
      <c r="B64" s="13" t="s">
        <v>91</v>
      </c>
    </row>
    <row r="65" spans="2:16" x14ac:dyDescent="0.25"/>
    <row r="66" spans="2:16" x14ac:dyDescent="0.25"/>
    <row r="67" spans="2:16" ht="15.75" x14ac:dyDescent="0.25">
      <c r="B67" s="159" t="s">
        <v>198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</row>
    <row r="68" spans="2:16" x14ac:dyDescent="0.25"/>
    <row r="69" spans="2:16" x14ac:dyDescent="0.25">
      <c r="B69" s="160" t="s">
        <v>12</v>
      </c>
      <c r="C69" s="161" t="s">
        <v>13</v>
      </c>
      <c r="D69" s="160" t="s">
        <v>14</v>
      </c>
      <c r="E69" s="160" t="s">
        <v>15</v>
      </c>
      <c r="F69" s="160"/>
      <c r="G69" s="160"/>
      <c r="H69" s="163"/>
      <c r="I69" s="164" t="s">
        <v>16</v>
      </c>
      <c r="J69" s="160"/>
      <c r="K69" s="160"/>
      <c r="L69" s="165"/>
      <c r="M69" s="166" t="s">
        <v>17</v>
      </c>
      <c r="N69" s="160"/>
      <c r="O69" s="160"/>
      <c r="P69" s="160"/>
    </row>
    <row r="70" spans="2:16" ht="25.5" x14ac:dyDescent="0.25">
      <c r="B70" s="160"/>
      <c r="C70" s="162"/>
      <c r="D70" s="160"/>
      <c r="E70" s="50" t="s">
        <v>195</v>
      </c>
      <c r="F70" s="50" t="s">
        <v>194</v>
      </c>
      <c r="G70" s="94" t="s">
        <v>197</v>
      </c>
      <c r="H70" s="51" t="s">
        <v>18</v>
      </c>
      <c r="I70" s="94" t="s">
        <v>195</v>
      </c>
      <c r="J70" s="94" t="s">
        <v>194</v>
      </c>
      <c r="K70" s="94" t="s">
        <v>197</v>
      </c>
      <c r="L70" s="51" t="s">
        <v>18</v>
      </c>
      <c r="M70" s="94" t="s">
        <v>195</v>
      </c>
      <c r="N70" s="94" t="s">
        <v>194</v>
      </c>
      <c r="O70" s="94" t="s">
        <v>197</v>
      </c>
      <c r="P70" s="50" t="s">
        <v>18</v>
      </c>
    </row>
    <row r="71" spans="2:16" x14ac:dyDescent="0.25">
      <c r="B71" s="153" t="s">
        <v>19</v>
      </c>
      <c r="C71" s="78">
        <v>1</v>
      </c>
      <c r="D71" s="95" t="s">
        <v>22</v>
      </c>
      <c r="E71" s="22">
        <v>53</v>
      </c>
      <c r="F71" s="23">
        <v>0.51132075471698113</v>
      </c>
      <c r="G71" s="23">
        <v>0.90024323282571095</v>
      </c>
      <c r="H71" s="31">
        <f>G71/F71</f>
        <v>1.7606232966702096</v>
      </c>
      <c r="I71" s="32">
        <v>260</v>
      </c>
      <c r="J71" s="23">
        <v>4.0669230769230778</v>
      </c>
      <c r="K71" s="23">
        <v>0.40247091849804856</v>
      </c>
      <c r="L71" s="33">
        <f>K71/J71</f>
        <v>9.8962018923295439E-2</v>
      </c>
      <c r="M71" s="25">
        <v>313</v>
      </c>
      <c r="N71" s="23">
        <v>3.4648562300319496</v>
      </c>
      <c r="O71" s="23">
        <v>1.4317859203883083</v>
      </c>
      <c r="P71" s="23">
        <f>O71/N71</f>
        <v>0.41323097563996347</v>
      </c>
    </row>
    <row r="72" spans="2:16" x14ac:dyDescent="0.25">
      <c r="B72" s="154"/>
      <c r="C72" s="78">
        <v>2</v>
      </c>
      <c r="D72" s="95" t="s">
        <v>191</v>
      </c>
      <c r="E72" s="22">
        <v>3</v>
      </c>
      <c r="F72" s="23">
        <v>0</v>
      </c>
      <c r="G72" s="23">
        <v>0</v>
      </c>
      <c r="H72" s="31"/>
      <c r="I72" s="32"/>
      <c r="J72" s="23"/>
      <c r="K72" s="23"/>
      <c r="L72" s="33"/>
      <c r="M72" s="25">
        <v>3</v>
      </c>
      <c r="N72" s="23">
        <v>0</v>
      </c>
      <c r="O72" s="23">
        <v>0</v>
      </c>
      <c r="P72" s="23"/>
    </row>
    <row r="73" spans="2:16" x14ac:dyDescent="0.25">
      <c r="B73" s="154"/>
      <c r="C73" s="78">
        <v>3</v>
      </c>
      <c r="D73" s="95" t="s">
        <v>192</v>
      </c>
      <c r="E73" s="22">
        <v>11</v>
      </c>
      <c r="F73" s="23">
        <v>0</v>
      </c>
      <c r="G73" s="23">
        <v>0</v>
      </c>
      <c r="H73" s="31"/>
      <c r="I73" s="32">
        <v>1</v>
      </c>
      <c r="J73" s="23">
        <v>5</v>
      </c>
      <c r="K73" s="23">
        <v>0</v>
      </c>
      <c r="L73" s="33">
        <f t="shared" ref="L73:L125" si="3">K73/J73</f>
        <v>0</v>
      </c>
      <c r="M73" s="25">
        <v>12</v>
      </c>
      <c r="N73" s="23">
        <v>0.41666666666666669</v>
      </c>
      <c r="O73" s="23">
        <v>1.3819269959814167</v>
      </c>
      <c r="P73" s="23">
        <f t="shared" ref="P73:P125" si="4">O73/N73</f>
        <v>3.3166247903553998</v>
      </c>
    </row>
    <row r="74" spans="2:16" x14ac:dyDescent="0.25">
      <c r="B74" s="154"/>
      <c r="C74" s="78">
        <v>4</v>
      </c>
      <c r="D74" s="95" t="s">
        <v>20</v>
      </c>
      <c r="E74" s="22">
        <v>74</v>
      </c>
      <c r="F74" s="23">
        <v>9.7297297297297303E-2</v>
      </c>
      <c r="G74" s="23">
        <v>0.42837624690406717</v>
      </c>
      <c r="H74" s="31">
        <f t="shared" ref="H74:H125" si="5">G74/F74</f>
        <v>4.402755870958468</v>
      </c>
      <c r="I74" s="32">
        <v>222</v>
      </c>
      <c r="J74" s="23">
        <v>3.9819819819819826</v>
      </c>
      <c r="K74" s="23">
        <v>0.34122149373017502</v>
      </c>
      <c r="L74" s="33">
        <f t="shared" si="3"/>
        <v>8.5691370597396885E-2</v>
      </c>
      <c r="M74" s="25">
        <v>296</v>
      </c>
      <c r="N74" s="23">
        <v>3.0108108108108111</v>
      </c>
      <c r="O74" s="23">
        <v>1.7212556359261244</v>
      </c>
      <c r="P74" s="23">
        <f t="shared" si="4"/>
        <v>0.57169172826989767</v>
      </c>
    </row>
    <row r="75" spans="2:16" x14ac:dyDescent="0.25">
      <c r="B75" s="154"/>
      <c r="C75" s="78">
        <v>66</v>
      </c>
      <c r="D75" s="95" t="s">
        <v>21</v>
      </c>
      <c r="E75" s="22">
        <v>26</v>
      </c>
      <c r="F75" s="23">
        <v>0.47307692307692306</v>
      </c>
      <c r="G75" s="23">
        <v>0.84241305979525827</v>
      </c>
      <c r="H75" s="31">
        <f t="shared" si="5"/>
        <v>1.7807105329005459</v>
      </c>
      <c r="I75" s="32">
        <v>70</v>
      </c>
      <c r="J75" s="23">
        <v>4.0942857142857134</v>
      </c>
      <c r="K75" s="23">
        <v>0.40280648111033596</v>
      </c>
      <c r="L75" s="33">
        <f t="shared" si="3"/>
        <v>9.8382601806432393E-2</v>
      </c>
      <c r="M75" s="25">
        <v>96</v>
      </c>
      <c r="N75" s="23">
        <v>3.4107088989441907</v>
      </c>
      <c r="O75" s="23">
        <v>1.7029765480663237</v>
      </c>
      <c r="P75" s="23">
        <f t="shared" si="4"/>
        <v>0.49930281314640845</v>
      </c>
    </row>
    <row r="76" spans="2:16" x14ac:dyDescent="0.25">
      <c r="B76" s="154"/>
      <c r="C76" s="78">
        <v>68</v>
      </c>
      <c r="D76" s="95" t="s">
        <v>169</v>
      </c>
      <c r="E76" s="22">
        <v>105</v>
      </c>
      <c r="F76" s="23">
        <v>0.38285714285714273</v>
      </c>
      <c r="G76" s="23">
        <v>0.85439559732871628</v>
      </c>
      <c r="H76" s="31">
        <f t="shared" si="5"/>
        <v>2.2316302915302297</v>
      </c>
      <c r="I76" s="32">
        <v>498</v>
      </c>
      <c r="J76" s="23">
        <v>3.7660642570281158</v>
      </c>
      <c r="K76" s="23">
        <v>0.37736266669662527</v>
      </c>
      <c r="L76" s="33">
        <f t="shared" si="3"/>
        <v>0.10020080406020752</v>
      </c>
      <c r="M76" s="25">
        <v>603</v>
      </c>
      <c r="N76" s="23">
        <v>3.0105633802816905</v>
      </c>
      <c r="O76" s="23">
        <v>1.3750498772236956</v>
      </c>
      <c r="P76" s="23">
        <f t="shared" si="4"/>
        <v>0.45674171360412807</v>
      </c>
    </row>
    <row r="77" spans="2:16" x14ac:dyDescent="0.25">
      <c r="B77" s="155"/>
      <c r="C77" s="78" t="s">
        <v>23</v>
      </c>
      <c r="D77" s="95" t="s">
        <v>190</v>
      </c>
      <c r="E77" s="22"/>
      <c r="F77" s="23"/>
      <c r="G77" s="23"/>
      <c r="H77" s="31"/>
      <c r="I77" s="32"/>
      <c r="J77" s="23"/>
      <c r="K77" s="23"/>
      <c r="L77" s="33"/>
      <c r="M77" s="25">
        <v>0</v>
      </c>
      <c r="N77" s="23">
        <v>3.155023923444976</v>
      </c>
      <c r="O77" s="23">
        <v>0</v>
      </c>
      <c r="P77" s="23">
        <f t="shared" si="4"/>
        <v>0</v>
      </c>
    </row>
    <row r="78" spans="2:16" x14ac:dyDescent="0.25">
      <c r="B78" s="153" t="s">
        <v>24</v>
      </c>
      <c r="C78" s="78">
        <v>27</v>
      </c>
      <c r="D78" s="95" t="s">
        <v>25</v>
      </c>
      <c r="E78" s="22">
        <v>144</v>
      </c>
      <c r="F78" s="23">
        <v>0.38194444444444448</v>
      </c>
      <c r="G78" s="23">
        <v>0.80877589068791167</v>
      </c>
      <c r="H78" s="31">
        <f t="shared" si="5"/>
        <v>2.117522331982896</v>
      </c>
      <c r="I78" s="32">
        <v>535</v>
      </c>
      <c r="J78" s="23">
        <v>3.8046728971962587</v>
      </c>
      <c r="K78" s="23">
        <v>0.34651352351060744</v>
      </c>
      <c r="L78" s="33">
        <f t="shared" si="3"/>
        <v>9.1075772575865938E-2</v>
      </c>
      <c r="M78" s="25">
        <v>679</v>
      </c>
      <c r="N78" s="23">
        <v>1.2</v>
      </c>
      <c r="O78" s="23">
        <v>1.4801756302868638</v>
      </c>
      <c r="P78" s="23">
        <f t="shared" si="4"/>
        <v>1.2334796919057198</v>
      </c>
    </row>
    <row r="79" spans="2:16" ht="25.5" x14ac:dyDescent="0.25">
      <c r="B79" s="154"/>
      <c r="C79" s="78" t="s">
        <v>26</v>
      </c>
      <c r="D79" s="95" t="s">
        <v>27</v>
      </c>
      <c r="E79" s="22">
        <v>44</v>
      </c>
      <c r="F79" s="23">
        <v>1.0568181818181821</v>
      </c>
      <c r="G79" s="23">
        <v>0.90136203181446084</v>
      </c>
      <c r="H79" s="31">
        <f t="shared" si="5"/>
        <v>0.85290170752336059</v>
      </c>
      <c r="I79" s="32">
        <v>136</v>
      </c>
      <c r="J79" s="23">
        <v>3.8735294117647063</v>
      </c>
      <c r="K79" s="23">
        <v>0.38544002625679002</v>
      </c>
      <c r="L79" s="33">
        <f t="shared" si="3"/>
        <v>9.9506157120203942E-2</v>
      </c>
      <c r="M79" s="25">
        <v>180</v>
      </c>
      <c r="N79" s="23">
        <v>3.1579220779220756</v>
      </c>
      <c r="O79" s="23">
        <v>1.3327279875836966</v>
      </c>
      <c r="P79" s="23">
        <f t="shared" si="4"/>
        <v>0.42202687548916235</v>
      </c>
    </row>
    <row r="80" spans="2:16" ht="25.5" x14ac:dyDescent="0.25">
      <c r="B80" s="155"/>
      <c r="C80" s="78" t="s">
        <v>28</v>
      </c>
      <c r="D80" s="95" t="s">
        <v>29</v>
      </c>
      <c r="E80" s="22">
        <v>8</v>
      </c>
      <c r="F80" s="23">
        <v>1.4125000000000001</v>
      </c>
      <c r="G80" s="23">
        <v>1.1038993387080183</v>
      </c>
      <c r="H80" s="31">
        <f t="shared" si="5"/>
        <v>0.78152165572249077</v>
      </c>
      <c r="I80" s="32">
        <v>25</v>
      </c>
      <c r="J80" s="23">
        <v>4.0680000000000005</v>
      </c>
      <c r="K80" s="23">
        <v>0.34724055062736003</v>
      </c>
      <c r="L80" s="33">
        <f t="shared" si="3"/>
        <v>8.5359034077522128E-2</v>
      </c>
      <c r="M80" s="25">
        <v>33</v>
      </c>
      <c r="N80" s="23">
        <v>3.5933395004625335</v>
      </c>
      <c r="O80" s="23">
        <v>1.2968564096657309</v>
      </c>
      <c r="P80" s="23">
        <f t="shared" si="4"/>
        <v>0.36090561704475738</v>
      </c>
    </row>
    <row r="81" spans="2:16" x14ac:dyDescent="0.25">
      <c r="B81" s="48" t="s">
        <v>30</v>
      </c>
      <c r="C81" s="78">
        <v>7</v>
      </c>
      <c r="D81" s="95" t="s">
        <v>31</v>
      </c>
      <c r="E81" s="22">
        <v>38</v>
      </c>
      <c r="F81" s="23">
        <v>0.44210526315789478</v>
      </c>
      <c r="G81" s="23">
        <v>0.86985527500037807</v>
      </c>
      <c r="H81" s="31">
        <f t="shared" si="5"/>
        <v>1.9675297886913312</v>
      </c>
      <c r="I81" s="32">
        <v>104</v>
      </c>
      <c r="J81" s="23">
        <v>3.9490384615384619</v>
      </c>
      <c r="K81" s="23">
        <v>0.49048547228303102</v>
      </c>
      <c r="L81" s="33">
        <f t="shared" si="3"/>
        <v>0.12420377189538646</v>
      </c>
      <c r="M81" s="25">
        <v>142</v>
      </c>
      <c r="N81" s="23">
        <v>3.01545226130653</v>
      </c>
      <c r="O81" s="23">
        <v>1.6700640009022709</v>
      </c>
      <c r="P81" s="23">
        <f t="shared" si="4"/>
        <v>0.55383533088289327</v>
      </c>
    </row>
    <row r="82" spans="2:16" x14ac:dyDescent="0.25">
      <c r="B82" s="153" t="s">
        <v>32</v>
      </c>
      <c r="C82" s="78">
        <v>6</v>
      </c>
      <c r="D82" s="95" t="s">
        <v>33</v>
      </c>
      <c r="E82" s="22">
        <v>111</v>
      </c>
      <c r="F82" s="23">
        <v>0.33693693693693699</v>
      </c>
      <c r="G82" s="23">
        <v>0.77633093249191787</v>
      </c>
      <c r="H82" s="31">
        <f t="shared" si="5"/>
        <v>2.3040837835990073</v>
      </c>
      <c r="I82" s="32">
        <v>552</v>
      </c>
      <c r="J82" s="23">
        <v>4.0288043478260853</v>
      </c>
      <c r="K82" s="23">
        <v>0.39625056775335088</v>
      </c>
      <c r="L82" s="33">
        <f t="shared" si="3"/>
        <v>9.835438347041224E-2</v>
      </c>
      <c r="M82" s="25">
        <v>663</v>
      </c>
      <c r="N82" s="23">
        <v>3.058312020460356</v>
      </c>
      <c r="O82" s="23">
        <v>1.4599706431156136</v>
      </c>
      <c r="P82" s="23">
        <f t="shared" si="4"/>
        <v>0.47737792394899259</v>
      </c>
    </row>
    <row r="83" spans="2:16" x14ac:dyDescent="0.25">
      <c r="B83" s="154"/>
      <c r="C83" s="78">
        <v>9</v>
      </c>
      <c r="D83" s="95" t="s">
        <v>36</v>
      </c>
      <c r="E83" s="22">
        <v>93</v>
      </c>
      <c r="F83" s="23">
        <v>0.4838709677419355</v>
      </c>
      <c r="G83" s="23">
        <v>0.86226637136016926</v>
      </c>
      <c r="H83" s="31">
        <f t="shared" si="5"/>
        <v>1.782017167477683</v>
      </c>
      <c r="I83" s="32">
        <v>325</v>
      </c>
      <c r="J83" s="23">
        <v>3.9193846153846144</v>
      </c>
      <c r="K83" s="23">
        <v>0.34600078667352907</v>
      </c>
      <c r="L83" s="33">
        <f t="shared" si="3"/>
        <v>8.8279365417567104E-2</v>
      </c>
      <c r="M83" s="25">
        <v>418</v>
      </c>
      <c r="N83" s="23">
        <v>3.0526119402985077</v>
      </c>
      <c r="O83" s="23">
        <v>1.5166495825883646</v>
      </c>
      <c r="P83" s="23">
        <f t="shared" si="4"/>
        <v>0.49683668027586075</v>
      </c>
    </row>
    <row r="84" spans="2:16" x14ac:dyDescent="0.25">
      <c r="B84" s="154"/>
      <c r="C84" s="78">
        <v>10</v>
      </c>
      <c r="D84" s="95" t="s">
        <v>193</v>
      </c>
      <c r="E84" s="22">
        <v>2</v>
      </c>
      <c r="F84" s="23">
        <v>0</v>
      </c>
      <c r="G84" s="23">
        <v>0</v>
      </c>
      <c r="H84" s="31"/>
      <c r="I84" s="32">
        <v>1</v>
      </c>
      <c r="J84" s="23">
        <v>3.6</v>
      </c>
      <c r="K84" s="23">
        <v>0</v>
      </c>
      <c r="L84" s="33">
        <f t="shared" si="3"/>
        <v>0</v>
      </c>
      <c r="M84" s="25">
        <v>3</v>
      </c>
      <c r="N84" s="23">
        <v>2.7950934579439277</v>
      </c>
      <c r="O84" s="23">
        <v>1.6970562748477143</v>
      </c>
      <c r="P84" s="23">
        <f t="shared" si="4"/>
        <v>0.60715546738679349</v>
      </c>
    </row>
    <row r="85" spans="2:16" x14ac:dyDescent="0.25">
      <c r="B85" s="154"/>
      <c r="C85" s="78">
        <v>21</v>
      </c>
      <c r="D85" s="95" t="s">
        <v>37</v>
      </c>
      <c r="E85" s="22">
        <v>64</v>
      </c>
      <c r="F85" s="23">
        <v>0.38437499999999997</v>
      </c>
      <c r="G85" s="23">
        <v>0.89603619311666194</v>
      </c>
      <c r="H85" s="31">
        <f t="shared" si="5"/>
        <v>2.3311510715230233</v>
      </c>
      <c r="I85" s="32">
        <v>204</v>
      </c>
      <c r="J85" s="23">
        <v>3.8897058823529411</v>
      </c>
      <c r="K85" s="23">
        <v>0.41555763594106482</v>
      </c>
      <c r="L85" s="33">
        <f t="shared" si="3"/>
        <v>0.10683523343664426</v>
      </c>
      <c r="M85" s="25">
        <v>268</v>
      </c>
      <c r="N85" s="23">
        <v>2.911463844797177</v>
      </c>
      <c r="O85" s="23">
        <v>1.5989830859365475</v>
      </c>
      <c r="P85" s="23">
        <f t="shared" si="4"/>
        <v>0.54920245318998229</v>
      </c>
    </row>
    <row r="86" spans="2:16" x14ac:dyDescent="0.25">
      <c r="B86" s="154"/>
      <c r="C86" s="78">
        <v>33</v>
      </c>
      <c r="D86" s="95" t="s">
        <v>42</v>
      </c>
      <c r="E86" s="22">
        <v>71</v>
      </c>
      <c r="F86" s="23">
        <v>0.89154929577464803</v>
      </c>
      <c r="G86" s="23">
        <v>1.1141530578436343</v>
      </c>
      <c r="H86" s="31">
        <f t="shared" si="5"/>
        <v>1.2496819448167145</v>
      </c>
      <c r="I86" s="32">
        <v>628</v>
      </c>
      <c r="J86" s="23">
        <v>3.8345541401273868</v>
      </c>
      <c r="K86" s="23">
        <v>0.37594927654380028</v>
      </c>
      <c r="L86" s="33">
        <f t="shared" si="3"/>
        <v>9.8042500589471657E-2</v>
      </c>
      <c r="M86" s="25">
        <v>699</v>
      </c>
      <c r="N86" s="23">
        <v>2.889208633093526</v>
      </c>
      <c r="O86" s="23">
        <v>1.0215020248064146</v>
      </c>
      <c r="P86" s="23">
        <f t="shared" si="4"/>
        <v>0.35355772272931174</v>
      </c>
    </row>
    <row r="87" spans="2:16" x14ac:dyDescent="0.25">
      <c r="B87" s="154"/>
      <c r="C87" s="78">
        <v>80</v>
      </c>
      <c r="D87" s="95" t="s">
        <v>45</v>
      </c>
      <c r="E87" s="22">
        <v>3</v>
      </c>
      <c r="F87" s="23">
        <v>1.2</v>
      </c>
      <c r="G87" s="23">
        <v>1.1224972160321827</v>
      </c>
      <c r="H87" s="31">
        <f t="shared" si="5"/>
        <v>0.93541434669348555</v>
      </c>
      <c r="I87" s="32">
        <v>58</v>
      </c>
      <c r="J87" s="23">
        <v>4.0758620689655176</v>
      </c>
      <c r="K87" s="23">
        <v>0.31639692706755063</v>
      </c>
      <c r="L87" s="33">
        <f t="shared" si="3"/>
        <v>7.7626995642630855E-2</v>
      </c>
      <c r="M87" s="25">
        <v>61</v>
      </c>
      <c r="N87" s="23">
        <v>2.9082969432314418</v>
      </c>
      <c r="O87" s="23">
        <v>0.73749359450436225</v>
      </c>
      <c r="P87" s="23">
        <f t="shared" si="4"/>
        <v>0.25358263234459294</v>
      </c>
    </row>
    <row r="88" spans="2:16" ht="25.5" x14ac:dyDescent="0.25">
      <c r="B88" s="154"/>
      <c r="C88" s="78" t="s">
        <v>38</v>
      </c>
      <c r="D88" s="95" t="s">
        <v>39</v>
      </c>
      <c r="E88" s="22"/>
      <c r="F88" s="23"/>
      <c r="G88" s="23"/>
      <c r="H88" s="31"/>
      <c r="I88" s="32">
        <v>28</v>
      </c>
      <c r="J88" s="23">
        <v>3.8785714285714277</v>
      </c>
      <c r="K88" s="23">
        <v>0.28455120410060841</v>
      </c>
      <c r="L88" s="33">
        <f t="shared" si="3"/>
        <v>7.3364951333490219E-2</v>
      </c>
      <c r="M88" s="25">
        <v>28</v>
      </c>
      <c r="N88" s="23">
        <v>3.0787923416789376</v>
      </c>
      <c r="O88" s="23">
        <v>0.28455120410060841</v>
      </c>
      <c r="P88" s="23">
        <f t="shared" si="4"/>
        <v>9.2422993343369161E-2</v>
      </c>
    </row>
    <row r="89" spans="2:16" ht="25.5" x14ac:dyDescent="0.25">
      <c r="B89" s="154"/>
      <c r="C89" s="78" t="s">
        <v>40</v>
      </c>
      <c r="D89" s="95" t="s">
        <v>41</v>
      </c>
      <c r="E89" s="22"/>
      <c r="F89" s="23"/>
      <c r="G89" s="23"/>
      <c r="H89" s="31"/>
      <c r="I89" s="32">
        <v>32</v>
      </c>
      <c r="J89" s="23">
        <v>4.1687500000000002</v>
      </c>
      <c r="K89" s="23">
        <v>0.11575161985905005</v>
      </c>
      <c r="L89" s="33">
        <f t="shared" si="3"/>
        <v>2.7766505513415304E-2</v>
      </c>
      <c r="M89" s="25">
        <v>32</v>
      </c>
      <c r="N89" s="23">
        <v>2.9634423897581827</v>
      </c>
      <c r="O89" s="23">
        <v>0.11575161985905005</v>
      </c>
      <c r="P89" s="23">
        <f t="shared" si="4"/>
        <v>3.9059851562862812E-2</v>
      </c>
    </row>
    <row r="90" spans="2:16" x14ac:dyDescent="0.25">
      <c r="B90" s="154"/>
      <c r="C90" s="78" t="s">
        <v>46</v>
      </c>
      <c r="D90" s="95" t="s">
        <v>47</v>
      </c>
      <c r="E90" s="22">
        <v>1</v>
      </c>
      <c r="F90" s="23">
        <v>0</v>
      </c>
      <c r="G90" s="23">
        <v>0</v>
      </c>
      <c r="H90" s="31"/>
      <c r="I90" s="32"/>
      <c r="J90" s="23"/>
      <c r="K90" s="23"/>
      <c r="L90" s="33"/>
      <c r="M90" s="25">
        <v>1</v>
      </c>
      <c r="N90" s="23">
        <v>3.4372857142857116</v>
      </c>
      <c r="O90" s="23">
        <v>0</v>
      </c>
      <c r="P90" s="23">
        <f t="shared" si="4"/>
        <v>0</v>
      </c>
    </row>
    <row r="91" spans="2:16" x14ac:dyDescent="0.25">
      <c r="B91" s="154"/>
      <c r="C91" s="78" t="s">
        <v>43</v>
      </c>
      <c r="D91" s="95" t="s">
        <v>44</v>
      </c>
      <c r="E91" s="22">
        <v>6</v>
      </c>
      <c r="F91" s="23">
        <v>1.8166666666666667</v>
      </c>
      <c r="G91" s="23">
        <v>1.0960788698304922</v>
      </c>
      <c r="H91" s="31">
        <f t="shared" si="5"/>
        <v>0.60334616687916998</v>
      </c>
      <c r="I91" s="32">
        <v>62</v>
      </c>
      <c r="J91" s="23">
        <v>4.1999999999999993</v>
      </c>
      <c r="K91" s="23">
        <v>0.42426406871193689</v>
      </c>
      <c r="L91" s="33">
        <f t="shared" si="3"/>
        <v>0.10101525445522308</v>
      </c>
      <c r="M91" s="25">
        <v>68</v>
      </c>
      <c r="N91" s="23">
        <v>3.1154172560113151</v>
      </c>
      <c r="O91" s="23">
        <v>0.85270153834434348</v>
      </c>
      <c r="P91" s="23">
        <f t="shared" si="4"/>
        <v>0.27370379896915048</v>
      </c>
    </row>
    <row r="92" spans="2:16" x14ac:dyDescent="0.25">
      <c r="B92" s="154"/>
      <c r="C92" s="78" t="s">
        <v>34</v>
      </c>
      <c r="D92" s="95" t="s">
        <v>35</v>
      </c>
      <c r="E92" s="22"/>
      <c r="F92" s="23"/>
      <c r="G92" s="23"/>
      <c r="H92" s="31"/>
      <c r="I92" s="32">
        <v>28</v>
      </c>
      <c r="J92" s="23">
        <v>3.7749999999999995</v>
      </c>
      <c r="K92" s="23">
        <v>0.3738076281419922</v>
      </c>
      <c r="L92" s="33">
        <f t="shared" si="3"/>
        <v>9.9021888249534368E-2</v>
      </c>
      <c r="M92" s="25">
        <v>28</v>
      </c>
      <c r="N92" s="23">
        <v>3.5356223175965646</v>
      </c>
      <c r="O92" s="23">
        <v>0.3738076281419922</v>
      </c>
      <c r="P92" s="23">
        <f t="shared" si="4"/>
        <v>0.10572611963715008</v>
      </c>
    </row>
    <row r="93" spans="2:16" ht="25.5" x14ac:dyDescent="0.25">
      <c r="B93" s="155"/>
      <c r="C93" s="78" t="s">
        <v>199</v>
      </c>
      <c r="D93" s="95" t="s">
        <v>201</v>
      </c>
      <c r="E93" s="22"/>
      <c r="F93" s="23"/>
      <c r="G93" s="23"/>
      <c r="H93" s="31"/>
      <c r="I93" s="32">
        <v>82</v>
      </c>
      <c r="J93" s="23">
        <v>3.7646341463414625</v>
      </c>
      <c r="K93" s="23">
        <v>0.21090510594125725</v>
      </c>
      <c r="L93" s="33">
        <f t="shared" si="3"/>
        <v>5.6022736272054091E-2</v>
      </c>
      <c r="M93" s="25">
        <v>82</v>
      </c>
      <c r="N93" s="23">
        <v>3.2858447488584464</v>
      </c>
      <c r="O93" s="23">
        <v>0.21090510594125725</v>
      </c>
      <c r="P93" s="23">
        <f t="shared" si="4"/>
        <v>6.4185961924868473E-2</v>
      </c>
    </row>
    <row r="94" spans="2:16" x14ac:dyDescent="0.25">
      <c r="B94" s="153" t="s">
        <v>48</v>
      </c>
      <c r="C94" s="78">
        <v>31</v>
      </c>
      <c r="D94" s="95" t="s">
        <v>53</v>
      </c>
      <c r="E94" s="22">
        <v>57</v>
      </c>
      <c r="F94" s="23">
        <v>0.83859649122807001</v>
      </c>
      <c r="G94" s="23">
        <v>1.2605699610312613</v>
      </c>
      <c r="H94" s="31">
        <f t="shared" si="5"/>
        <v>1.5031901208950189</v>
      </c>
      <c r="I94" s="32">
        <v>643</v>
      </c>
      <c r="J94" s="23">
        <v>3.6676516329704478</v>
      </c>
      <c r="K94" s="23">
        <v>0.41181454470596857</v>
      </c>
      <c r="L94" s="33">
        <f t="shared" si="3"/>
        <v>0.11228289541022686</v>
      </c>
      <c r="M94" s="25">
        <v>700</v>
      </c>
      <c r="N94" s="23">
        <v>3.0664576802507848</v>
      </c>
      <c r="O94" s="23">
        <v>0.94011917394789812</v>
      </c>
      <c r="P94" s="23">
        <f t="shared" si="4"/>
        <v>0.30658149303759907</v>
      </c>
    </row>
    <row r="95" spans="2:16" x14ac:dyDescent="0.25">
      <c r="B95" s="154"/>
      <c r="C95" s="78">
        <v>32</v>
      </c>
      <c r="D95" s="95" t="s">
        <v>49</v>
      </c>
      <c r="E95" s="22">
        <v>141</v>
      </c>
      <c r="F95" s="23">
        <v>0.67234042553191475</v>
      </c>
      <c r="G95" s="23">
        <v>1.0679805549122796</v>
      </c>
      <c r="H95" s="31">
        <f t="shared" si="5"/>
        <v>1.5884520911669986</v>
      </c>
      <c r="I95" s="32">
        <v>566</v>
      </c>
      <c r="J95" s="23">
        <v>3.7240282685512347</v>
      </c>
      <c r="K95" s="23">
        <v>0.4093285364972592</v>
      </c>
      <c r="L95" s="33">
        <f t="shared" si="3"/>
        <v>0.10991552882505401</v>
      </c>
      <c r="M95" s="25">
        <v>707</v>
      </c>
      <c r="N95" s="23">
        <v>3.2406360424028273</v>
      </c>
      <c r="O95" s="23">
        <v>1.3595916018333467</v>
      </c>
      <c r="P95" s="23">
        <f t="shared" si="4"/>
        <v>0.419544677045946</v>
      </c>
    </row>
    <row r="96" spans="2:16" x14ac:dyDescent="0.25">
      <c r="B96" s="154"/>
      <c r="C96" s="78">
        <v>91</v>
      </c>
      <c r="D96" s="95" t="s">
        <v>52</v>
      </c>
      <c r="E96" s="22"/>
      <c r="F96" s="23"/>
      <c r="G96" s="23"/>
      <c r="H96" s="31"/>
      <c r="I96" s="32">
        <v>22</v>
      </c>
      <c r="J96" s="23">
        <v>4.1772727272727268</v>
      </c>
      <c r="K96" s="23">
        <v>0.19052992650123271</v>
      </c>
      <c r="L96" s="33">
        <f t="shared" si="3"/>
        <v>4.5611081425757566E-2</v>
      </c>
      <c r="M96" s="25">
        <v>22</v>
      </c>
      <c r="N96" s="23">
        <v>3.4442521631643999</v>
      </c>
      <c r="O96" s="23">
        <v>0.19052992650122286</v>
      </c>
      <c r="P96" s="23">
        <f t="shared" si="4"/>
        <v>5.5318228014459271E-2</v>
      </c>
    </row>
    <row r="97" spans="2:16" x14ac:dyDescent="0.25">
      <c r="B97" s="154"/>
      <c r="C97" s="78">
        <v>92</v>
      </c>
      <c r="D97" s="95" t="s">
        <v>54</v>
      </c>
      <c r="E97" s="22">
        <v>30</v>
      </c>
      <c r="F97" s="23">
        <v>1.7633333333333332</v>
      </c>
      <c r="G97" s="23">
        <v>1.1199652772395325</v>
      </c>
      <c r="H97" s="31">
        <f t="shared" si="5"/>
        <v>0.63514098898272175</v>
      </c>
      <c r="I97" s="32">
        <v>179</v>
      </c>
      <c r="J97" s="23">
        <v>3.5217877094972061</v>
      </c>
      <c r="K97" s="23">
        <v>0.34628941243906075</v>
      </c>
      <c r="L97" s="33">
        <f t="shared" si="3"/>
        <v>9.8327736082791689E-2</v>
      </c>
      <c r="M97" s="25">
        <v>209</v>
      </c>
      <c r="N97" s="23">
        <v>2.9964285714285714</v>
      </c>
      <c r="O97" s="23">
        <v>0.81418059650554442</v>
      </c>
      <c r="P97" s="23">
        <f t="shared" si="4"/>
        <v>0.27171700479326871</v>
      </c>
    </row>
    <row r="98" spans="2:16" x14ac:dyDescent="0.25">
      <c r="B98" s="155"/>
      <c r="C98" s="78">
        <v>99</v>
      </c>
      <c r="D98" s="95" t="s">
        <v>55</v>
      </c>
      <c r="E98" s="22">
        <v>16</v>
      </c>
      <c r="F98" s="23">
        <v>1.5</v>
      </c>
      <c r="G98" s="23">
        <v>1.0446291207888085</v>
      </c>
      <c r="H98" s="31">
        <f t="shared" si="5"/>
        <v>0.69641941385920569</v>
      </c>
      <c r="I98" s="32">
        <v>146</v>
      </c>
      <c r="J98" s="23">
        <v>3.7671232876712337</v>
      </c>
      <c r="K98" s="23">
        <v>0.37692148614527193</v>
      </c>
      <c r="L98" s="33">
        <f t="shared" si="3"/>
        <v>0.10005552177674489</v>
      </c>
      <c r="M98" s="25">
        <v>162</v>
      </c>
      <c r="N98" s="23">
        <v>3.2448275862068967</v>
      </c>
      <c r="O98" s="23">
        <v>0.83265724746399516</v>
      </c>
      <c r="P98" s="23">
        <f t="shared" si="4"/>
        <v>0.25661062886775621</v>
      </c>
    </row>
    <row r="99" spans="2:16" x14ac:dyDescent="0.25">
      <c r="B99" s="153" t="s">
        <v>56</v>
      </c>
      <c r="C99" s="78">
        <v>13</v>
      </c>
      <c r="D99" s="95" t="s">
        <v>56</v>
      </c>
      <c r="E99" s="22">
        <v>145</v>
      </c>
      <c r="F99" s="23">
        <v>0.2186206896551724</v>
      </c>
      <c r="G99" s="23">
        <v>0.63863930858387508</v>
      </c>
      <c r="H99" s="31">
        <f t="shared" si="5"/>
        <v>2.9212208121344445</v>
      </c>
      <c r="I99" s="32">
        <v>936</v>
      </c>
      <c r="J99" s="23">
        <v>4.116132478632478</v>
      </c>
      <c r="K99" s="23">
        <v>0.37758567201937998</v>
      </c>
      <c r="L99" s="33">
        <f t="shared" si="3"/>
        <v>9.1733119373462693E-2</v>
      </c>
      <c r="M99" s="25">
        <v>1081</v>
      </c>
      <c r="N99" s="23">
        <v>0</v>
      </c>
      <c r="O99" s="23">
        <v>1.3937126044076742</v>
      </c>
      <c r="P99" s="23"/>
    </row>
    <row r="100" spans="2:16" x14ac:dyDescent="0.25">
      <c r="B100" s="154"/>
      <c r="C100" s="78">
        <v>38</v>
      </c>
      <c r="D100" s="95" t="s">
        <v>59</v>
      </c>
      <c r="E100" s="22">
        <v>125</v>
      </c>
      <c r="F100" s="23">
        <v>0.86640000000000028</v>
      </c>
      <c r="G100" s="23">
        <v>1.0864212074513271</v>
      </c>
      <c r="H100" s="31">
        <f t="shared" si="5"/>
        <v>1.2539487620629348</v>
      </c>
      <c r="I100" s="32">
        <v>684</v>
      </c>
      <c r="J100" s="23">
        <v>3.9153508771929841</v>
      </c>
      <c r="K100" s="23">
        <v>0.38203214667832652</v>
      </c>
      <c r="L100" s="33">
        <f t="shared" si="3"/>
        <v>9.757290180649536E-2</v>
      </c>
      <c r="M100" s="25">
        <v>809</v>
      </c>
      <c r="N100" s="23">
        <v>3.1135416666666669</v>
      </c>
      <c r="O100" s="23">
        <v>1.2329608872613518</v>
      </c>
      <c r="P100" s="23">
        <f t="shared" si="4"/>
        <v>0.39599948202438862</v>
      </c>
    </row>
    <row r="101" spans="2:16" x14ac:dyDescent="0.25">
      <c r="B101" s="155"/>
      <c r="C101" s="78" t="s">
        <v>57</v>
      </c>
      <c r="D101" s="95" t="s">
        <v>58</v>
      </c>
      <c r="E101" s="22"/>
      <c r="F101" s="23"/>
      <c r="G101" s="23"/>
      <c r="H101" s="31"/>
      <c r="I101" s="32">
        <v>15</v>
      </c>
      <c r="J101" s="23">
        <v>4.16</v>
      </c>
      <c r="K101" s="23">
        <v>0.24711670657134396</v>
      </c>
      <c r="L101" s="33">
        <f t="shared" si="3"/>
        <v>5.9403054464265373E-2</v>
      </c>
      <c r="M101" s="25">
        <v>15</v>
      </c>
      <c r="N101" s="23">
        <v>3.1769485903814276</v>
      </c>
      <c r="O101" s="23">
        <v>0.24711670657134396</v>
      </c>
      <c r="P101" s="23">
        <f t="shared" si="4"/>
        <v>7.7784295068392934E-2</v>
      </c>
    </row>
    <row r="102" spans="2:16" x14ac:dyDescent="0.25">
      <c r="B102" s="153" t="s">
        <v>60</v>
      </c>
      <c r="C102" s="78">
        <v>14</v>
      </c>
      <c r="D102" s="95" t="s">
        <v>60</v>
      </c>
      <c r="E102" s="22">
        <v>173</v>
      </c>
      <c r="F102" s="23">
        <v>0.23121387283236999</v>
      </c>
      <c r="G102" s="23">
        <v>0.64149142104610613</v>
      </c>
      <c r="H102" s="31">
        <f t="shared" si="5"/>
        <v>2.7744503960244082</v>
      </c>
      <c r="I102" s="32">
        <v>623</v>
      </c>
      <c r="J102" s="23">
        <v>3.7886035313001565</v>
      </c>
      <c r="K102" s="23">
        <v>0.37602526526280122</v>
      </c>
      <c r="L102" s="33">
        <f t="shared" si="3"/>
        <v>9.9251679980818297E-2</v>
      </c>
      <c r="M102" s="25">
        <v>796</v>
      </c>
      <c r="N102" s="23">
        <v>3.9344262295081966</v>
      </c>
      <c r="O102" s="23">
        <v>1.5338639491673287</v>
      </c>
      <c r="P102" s="23">
        <f t="shared" si="4"/>
        <v>0.38985708708002936</v>
      </c>
    </row>
    <row r="103" spans="2:16" x14ac:dyDescent="0.25">
      <c r="B103" s="155"/>
      <c r="C103" s="78">
        <v>39</v>
      </c>
      <c r="D103" s="95" t="s">
        <v>61</v>
      </c>
      <c r="E103" s="22">
        <v>7</v>
      </c>
      <c r="F103" s="23">
        <v>0.27142857142857141</v>
      </c>
      <c r="G103" s="23">
        <v>0.66486150161257696</v>
      </c>
      <c r="H103" s="31">
        <f t="shared" si="5"/>
        <v>2.4494897427831783</v>
      </c>
      <c r="I103" s="32">
        <v>21</v>
      </c>
      <c r="J103" s="23">
        <v>3.9047619047619047</v>
      </c>
      <c r="K103" s="23">
        <v>0.39215666266501148</v>
      </c>
      <c r="L103" s="33">
        <f t="shared" si="3"/>
        <v>0.1004303648288444</v>
      </c>
      <c r="M103" s="25">
        <v>28</v>
      </c>
      <c r="N103" s="23">
        <v>3.6195729537366539</v>
      </c>
      <c r="O103" s="23">
        <v>1.6434897850213084</v>
      </c>
      <c r="P103" s="23">
        <f t="shared" si="4"/>
        <v>0.45405626741813759</v>
      </c>
    </row>
    <row r="104" spans="2:16" x14ac:dyDescent="0.25">
      <c r="B104" s="153" t="s">
        <v>62</v>
      </c>
      <c r="C104" s="78">
        <v>12</v>
      </c>
      <c r="D104" s="95" t="s">
        <v>65</v>
      </c>
      <c r="E104" s="22">
        <v>146</v>
      </c>
      <c r="F104" s="23">
        <v>0.43219178082191784</v>
      </c>
      <c r="G104" s="23">
        <v>0.92898050848116542</v>
      </c>
      <c r="H104" s="31">
        <f t="shared" si="5"/>
        <v>2.149463617087958</v>
      </c>
      <c r="I104" s="32">
        <v>624</v>
      </c>
      <c r="J104" s="23">
        <v>3.7956730769230727</v>
      </c>
      <c r="K104" s="23">
        <v>0.40119676199996862</v>
      </c>
      <c r="L104" s="33">
        <f t="shared" si="3"/>
        <v>0.10569845027991585</v>
      </c>
      <c r="M104" s="25">
        <v>770</v>
      </c>
      <c r="N104" s="23">
        <v>3.4723404255319146</v>
      </c>
      <c r="O104" s="23">
        <v>1.425626622456043</v>
      </c>
      <c r="P104" s="23">
        <f t="shared" si="4"/>
        <v>0.41056649053574773</v>
      </c>
    </row>
    <row r="105" spans="2:16" x14ac:dyDescent="0.25">
      <c r="B105" s="154"/>
      <c r="C105" s="78">
        <v>28</v>
      </c>
      <c r="D105" s="95" t="s">
        <v>63</v>
      </c>
      <c r="E105" s="22">
        <v>186</v>
      </c>
      <c r="F105" s="23">
        <v>0.30053763440860215</v>
      </c>
      <c r="G105" s="23">
        <v>0.75387866681752991</v>
      </c>
      <c r="H105" s="31">
        <f t="shared" si="5"/>
        <v>2.5084334888740707</v>
      </c>
      <c r="I105" s="32">
        <v>517</v>
      </c>
      <c r="J105" s="23">
        <v>3.9214700193423604</v>
      </c>
      <c r="K105" s="23">
        <v>0.41707205168471101</v>
      </c>
      <c r="L105" s="33">
        <f t="shared" si="3"/>
        <v>0.10635604750961604</v>
      </c>
      <c r="M105" s="25">
        <v>703</v>
      </c>
      <c r="N105" s="23">
        <v>3.6875968992248063</v>
      </c>
      <c r="O105" s="23">
        <v>1.6820914593716307</v>
      </c>
      <c r="P105" s="23">
        <f t="shared" si="4"/>
        <v>0.45614840920525618</v>
      </c>
    </row>
    <row r="106" spans="2:16" x14ac:dyDescent="0.25">
      <c r="B106" s="154"/>
      <c r="C106" s="78">
        <v>34</v>
      </c>
      <c r="D106" s="95" t="s">
        <v>67</v>
      </c>
      <c r="E106" s="22">
        <v>41</v>
      </c>
      <c r="F106" s="23">
        <v>0.58536585365853655</v>
      </c>
      <c r="G106" s="23">
        <v>0.96108703080691227</v>
      </c>
      <c r="H106" s="31">
        <f t="shared" si="5"/>
        <v>1.6418570109618085</v>
      </c>
      <c r="I106" s="32">
        <v>178</v>
      </c>
      <c r="J106" s="23">
        <v>3.9078651685393266</v>
      </c>
      <c r="K106" s="23">
        <v>0.42762072849482696</v>
      </c>
      <c r="L106" s="33">
        <f t="shared" si="3"/>
        <v>0.10942566082817594</v>
      </c>
      <c r="M106" s="25">
        <v>219</v>
      </c>
      <c r="N106" s="23">
        <v>4.1772727272727268</v>
      </c>
      <c r="O106" s="23">
        <v>1.4146753967536825</v>
      </c>
      <c r="P106" s="23">
        <f t="shared" si="4"/>
        <v>0.33866005145354755</v>
      </c>
    </row>
    <row r="107" spans="2:16" x14ac:dyDescent="0.25">
      <c r="B107" s="154"/>
      <c r="C107" s="78">
        <v>36</v>
      </c>
      <c r="D107" s="95" t="s">
        <v>66</v>
      </c>
      <c r="E107" s="22">
        <v>75</v>
      </c>
      <c r="F107" s="23">
        <v>0.41733333333333339</v>
      </c>
      <c r="G107" s="23">
        <v>0.79989554873676394</v>
      </c>
      <c r="H107" s="31">
        <f t="shared" si="5"/>
        <v>1.9166826247686035</v>
      </c>
      <c r="I107" s="32">
        <v>244</v>
      </c>
      <c r="J107" s="23">
        <v>3.8807377049180349</v>
      </c>
      <c r="K107" s="23">
        <v>0.37503807027031727</v>
      </c>
      <c r="L107" s="33">
        <f t="shared" si="3"/>
        <v>9.6640922109998265E-2</v>
      </c>
      <c r="M107" s="25">
        <v>319</v>
      </c>
      <c r="N107" s="23">
        <v>3.2693779904306206</v>
      </c>
      <c r="O107" s="23">
        <v>1.5540735199025546</v>
      </c>
      <c r="P107" s="23">
        <f t="shared" si="4"/>
        <v>0.47534225912429978</v>
      </c>
    </row>
    <row r="108" spans="2:16" x14ac:dyDescent="0.25">
      <c r="B108" s="155"/>
      <c r="C108" s="78">
        <v>37</v>
      </c>
      <c r="D108" s="95" t="s">
        <v>64</v>
      </c>
      <c r="E108" s="22">
        <v>58</v>
      </c>
      <c r="F108" s="23">
        <v>0.70000000000000007</v>
      </c>
      <c r="G108" s="23">
        <v>0.98942686300776128</v>
      </c>
      <c r="H108" s="31">
        <f t="shared" si="5"/>
        <v>1.4134669471539445</v>
      </c>
      <c r="I108" s="32">
        <v>225</v>
      </c>
      <c r="J108" s="23">
        <v>3.8955555555555561</v>
      </c>
      <c r="K108" s="23">
        <v>0.41158531209919402</v>
      </c>
      <c r="L108" s="33">
        <f t="shared" si="3"/>
        <v>0.10565510008250843</v>
      </c>
      <c r="M108" s="25">
        <v>283</v>
      </c>
      <c r="N108" s="23">
        <v>3.5432098765432101</v>
      </c>
      <c r="O108" s="23">
        <v>1.4139420441743642</v>
      </c>
      <c r="P108" s="23">
        <f t="shared" si="4"/>
        <v>0.39905681386105746</v>
      </c>
    </row>
    <row r="109" spans="2:16" x14ac:dyDescent="0.25">
      <c r="B109" s="153" t="s">
        <v>242</v>
      </c>
      <c r="C109" s="78">
        <v>16</v>
      </c>
      <c r="D109" s="95" t="s">
        <v>73</v>
      </c>
      <c r="E109" s="22">
        <v>86</v>
      </c>
      <c r="F109" s="23">
        <v>0.41395348837209306</v>
      </c>
      <c r="G109" s="23">
        <v>0.88923311494814983</v>
      </c>
      <c r="H109" s="31">
        <f t="shared" si="5"/>
        <v>2.1481474125151934</v>
      </c>
      <c r="I109" s="32">
        <v>305</v>
      </c>
      <c r="J109" s="23">
        <v>3.8039344262295063</v>
      </c>
      <c r="K109" s="23">
        <v>0.42269734430252703</v>
      </c>
      <c r="L109" s="33">
        <f t="shared" si="3"/>
        <v>0.1111210912017504</v>
      </c>
      <c r="M109" s="25">
        <v>391</v>
      </c>
      <c r="N109" s="23">
        <v>3.8785714285714277</v>
      </c>
      <c r="O109" s="23">
        <v>1.5116178270558001</v>
      </c>
      <c r="P109" s="23">
        <f t="shared" si="4"/>
        <v>0.38973571968289511</v>
      </c>
    </row>
    <row r="110" spans="2:16" x14ac:dyDescent="0.25">
      <c r="B110" s="154"/>
      <c r="C110" s="78">
        <v>22</v>
      </c>
      <c r="D110" s="95" t="s">
        <v>80</v>
      </c>
      <c r="E110" s="22">
        <v>128</v>
      </c>
      <c r="F110" s="23">
        <v>0.61328125000000011</v>
      </c>
      <c r="G110" s="23">
        <v>1.0008879724516813</v>
      </c>
      <c r="H110" s="31">
        <f t="shared" si="5"/>
        <v>1.6320211525326773</v>
      </c>
      <c r="I110" s="32">
        <v>300</v>
      </c>
      <c r="J110" s="23">
        <v>3.7260000000000035</v>
      </c>
      <c r="K110" s="23">
        <v>0.37831732712100086</v>
      </c>
      <c r="L110" s="33">
        <f t="shared" si="3"/>
        <v>0.10153444098792284</v>
      </c>
      <c r="M110" s="25">
        <v>428</v>
      </c>
      <c r="N110" s="23">
        <v>0.38</v>
      </c>
      <c r="O110" s="23">
        <v>1.5591602222806478</v>
      </c>
      <c r="P110" s="23">
        <f t="shared" si="4"/>
        <v>4.1030532165280205</v>
      </c>
    </row>
    <row r="111" spans="2:16" x14ac:dyDescent="0.25">
      <c r="B111" s="154"/>
      <c r="C111" s="78">
        <v>23</v>
      </c>
      <c r="D111" s="95" t="s">
        <v>82</v>
      </c>
      <c r="E111" s="22">
        <v>150</v>
      </c>
      <c r="F111" s="23">
        <v>0.35066666666666663</v>
      </c>
      <c r="G111" s="23">
        <v>0.77732418519488311</v>
      </c>
      <c r="H111" s="31">
        <f t="shared" si="5"/>
        <v>2.2167039501755226</v>
      </c>
      <c r="I111" s="32">
        <v>417</v>
      </c>
      <c r="J111" s="23">
        <v>3.8326139088728994</v>
      </c>
      <c r="K111" s="23">
        <v>0.36925114067593551</v>
      </c>
      <c r="L111" s="33">
        <f t="shared" si="3"/>
        <v>9.6344466062986606E-2</v>
      </c>
      <c r="M111" s="25">
        <v>567</v>
      </c>
      <c r="N111" s="23">
        <v>3.65</v>
      </c>
      <c r="O111" s="23">
        <v>1.6183338291995266</v>
      </c>
      <c r="P111" s="23">
        <f t="shared" si="4"/>
        <v>0.44337913128754153</v>
      </c>
    </row>
    <row r="112" spans="2:16" x14ac:dyDescent="0.25">
      <c r="B112" s="154"/>
      <c r="C112" s="78">
        <v>24</v>
      </c>
      <c r="D112" s="95" t="s">
        <v>89</v>
      </c>
      <c r="E112" s="22">
        <v>104</v>
      </c>
      <c r="F112" s="23">
        <v>0.57307692307692304</v>
      </c>
      <c r="G112" s="23">
        <v>1.0108289409830897</v>
      </c>
      <c r="H112" s="31">
        <f t="shared" si="5"/>
        <v>1.7638625815812305</v>
      </c>
      <c r="I112" s="32">
        <v>313</v>
      </c>
      <c r="J112" s="23">
        <v>3.6587859424920137</v>
      </c>
      <c r="K112" s="23">
        <v>0.3792473572923607</v>
      </c>
      <c r="L112" s="33">
        <f t="shared" si="3"/>
        <v>0.10365387952541816</v>
      </c>
      <c r="M112" s="25">
        <v>417</v>
      </c>
      <c r="N112" s="23">
        <v>2.2333333333333334</v>
      </c>
      <c r="O112" s="23">
        <v>1.4646608031291155</v>
      </c>
      <c r="P112" s="23">
        <f t="shared" si="4"/>
        <v>0.6558182700578129</v>
      </c>
    </row>
    <row r="113" spans="2:16" x14ac:dyDescent="0.25">
      <c r="B113" s="154"/>
      <c r="C113" s="78">
        <v>25</v>
      </c>
      <c r="D113" s="95" t="s">
        <v>90</v>
      </c>
      <c r="E113" s="22">
        <v>54</v>
      </c>
      <c r="F113" s="23">
        <v>0.2814814814814815</v>
      </c>
      <c r="G113" s="23">
        <v>0.75475629475472361</v>
      </c>
      <c r="H113" s="31">
        <f t="shared" si="5"/>
        <v>2.681371047154939</v>
      </c>
      <c r="I113" s="32">
        <v>175</v>
      </c>
      <c r="J113" s="23">
        <v>3.7188571428571446</v>
      </c>
      <c r="K113" s="23">
        <v>0.3903681151248275</v>
      </c>
      <c r="L113" s="33">
        <f t="shared" si="3"/>
        <v>0.10496991417769634</v>
      </c>
      <c r="M113" s="25">
        <v>229</v>
      </c>
      <c r="N113" s="23">
        <v>3.1850000000000005</v>
      </c>
      <c r="O113" s="23">
        <v>1.5427167040177134</v>
      </c>
      <c r="P113" s="23">
        <f t="shared" si="4"/>
        <v>0.48436945181089897</v>
      </c>
    </row>
    <row r="114" spans="2:16" x14ac:dyDescent="0.25">
      <c r="B114" s="154"/>
      <c r="C114" s="78">
        <v>53</v>
      </c>
      <c r="D114" s="95" t="s">
        <v>69</v>
      </c>
      <c r="E114" s="22">
        <v>24</v>
      </c>
      <c r="F114" s="23">
        <v>9.5833333333333326E-2</v>
      </c>
      <c r="G114" s="23">
        <v>0.45960052098413562</v>
      </c>
      <c r="H114" s="31">
        <f t="shared" si="5"/>
        <v>4.79583152331272</v>
      </c>
      <c r="I114" s="32">
        <v>92</v>
      </c>
      <c r="J114" s="23">
        <v>4.0663043478260876</v>
      </c>
      <c r="K114" s="23">
        <v>0.33952561980331863</v>
      </c>
      <c r="L114" s="33">
        <f t="shared" si="3"/>
        <v>8.3497345688065522E-2</v>
      </c>
      <c r="M114" s="25">
        <v>116</v>
      </c>
      <c r="N114" s="23">
        <v>4.1687500000000002</v>
      </c>
      <c r="O114" s="23">
        <v>1.6498351447209032</v>
      </c>
      <c r="P114" s="23">
        <f t="shared" si="4"/>
        <v>0.39576255345628863</v>
      </c>
    </row>
    <row r="115" spans="2:16" x14ac:dyDescent="0.25">
      <c r="B115" s="154"/>
      <c r="C115" s="78">
        <v>65</v>
      </c>
      <c r="D115" s="95" t="s">
        <v>74</v>
      </c>
      <c r="E115" s="22">
        <v>1</v>
      </c>
      <c r="F115" s="23">
        <v>0</v>
      </c>
      <c r="G115" s="23">
        <v>0</v>
      </c>
      <c r="H115" s="31"/>
      <c r="I115" s="32"/>
      <c r="J115" s="23"/>
      <c r="K115" s="23"/>
      <c r="L115" s="33"/>
      <c r="M115" s="25">
        <v>1</v>
      </c>
      <c r="N115" s="23">
        <v>0</v>
      </c>
      <c r="O115" s="23">
        <v>0</v>
      </c>
      <c r="P115" s="23"/>
    </row>
    <row r="116" spans="2:16" x14ac:dyDescent="0.25">
      <c r="B116" s="154"/>
      <c r="C116" s="78">
        <v>86</v>
      </c>
      <c r="D116" s="95" t="s">
        <v>75</v>
      </c>
      <c r="E116" s="22">
        <v>29</v>
      </c>
      <c r="F116" s="23">
        <v>1.4827586206896552</v>
      </c>
      <c r="G116" s="23">
        <v>0.89406817819071771</v>
      </c>
      <c r="H116" s="31">
        <f t="shared" si="5"/>
        <v>0.60297621319839101</v>
      </c>
      <c r="I116" s="32">
        <v>252</v>
      </c>
      <c r="J116" s="23">
        <v>3.865476190476191</v>
      </c>
      <c r="K116" s="23">
        <v>0.36049812791019603</v>
      </c>
      <c r="L116" s="33">
        <f t="shared" si="3"/>
        <v>9.3260987817851748E-2</v>
      </c>
      <c r="M116" s="25">
        <v>281</v>
      </c>
      <c r="N116" s="23">
        <v>3.9897058823529412</v>
      </c>
      <c r="O116" s="23">
        <v>0.85117116041480201</v>
      </c>
      <c r="P116" s="23">
        <f t="shared" si="4"/>
        <v>0.21334183158203662</v>
      </c>
    </row>
    <row r="117" spans="2:16" x14ac:dyDescent="0.25">
      <c r="B117" s="154"/>
      <c r="C117" s="78">
        <v>87</v>
      </c>
      <c r="D117" s="95" t="s">
        <v>81</v>
      </c>
      <c r="E117" s="22">
        <v>14</v>
      </c>
      <c r="F117" s="23">
        <v>0.92142857142857137</v>
      </c>
      <c r="G117" s="23">
        <v>1.0824433811841558</v>
      </c>
      <c r="H117" s="31">
        <f t="shared" si="5"/>
        <v>1.1747447547735026</v>
      </c>
      <c r="I117" s="32">
        <v>80</v>
      </c>
      <c r="J117" s="23">
        <v>3.9187500000000002</v>
      </c>
      <c r="K117" s="23">
        <v>0.35675402940962381</v>
      </c>
      <c r="L117" s="33">
        <f t="shared" si="3"/>
        <v>9.1037710854130469E-2</v>
      </c>
      <c r="M117" s="25">
        <v>94</v>
      </c>
      <c r="N117" s="23">
        <v>4.2916666666666661</v>
      </c>
      <c r="O117" s="23">
        <v>1.1922983575733719</v>
      </c>
      <c r="P117" s="23">
        <f t="shared" si="4"/>
        <v>0.27781709302680513</v>
      </c>
    </row>
    <row r="118" spans="2:16" x14ac:dyDescent="0.25">
      <c r="B118" s="154"/>
      <c r="C118" s="78">
        <v>89</v>
      </c>
      <c r="D118" s="95" t="s">
        <v>70</v>
      </c>
      <c r="E118" s="22">
        <v>20</v>
      </c>
      <c r="F118" s="23">
        <v>0.7</v>
      </c>
      <c r="G118" s="23">
        <v>1.0616025621672169</v>
      </c>
      <c r="H118" s="31">
        <f t="shared" si="5"/>
        <v>1.51657508881031</v>
      </c>
      <c r="I118" s="32">
        <v>109</v>
      </c>
      <c r="J118" s="23">
        <v>4.2357798165137606</v>
      </c>
      <c r="K118" s="23">
        <v>0.40034914481958339</v>
      </c>
      <c r="L118" s="33">
        <f t="shared" si="3"/>
        <v>9.4516042420044619E-2</v>
      </c>
      <c r="M118" s="25">
        <v>129</v>
      </c>
      <c r="N118" s="23"/>
      <c r="O118" s="23">
        <v>1.3956748111917165</v>
      </c>
      <c r="P118" s="23"/>
    </row>
    <row r="119" spans="2:16" x14ac:dyDescent="0.25">
      <c r="B119" s="154"/>
      <c r="C119" s="78" t="s">
        <v>83</v>
      </c>
      <c r="D119" s="95" t="s">
        <v>84</v>
      </c>
      <c r="E119" s="22">
        <v>5</v>
      </c>
      <c r="F119" s="23">
        <v>0.38</v>
      </c>
      <c r="G119" s="23">
        <v>0.47497368348151675</v>
      </c>
      <c r="H119" s="31">
        <f t="shared" si="5"/>
        <v>1.2499307460039915</v>
      </c>
      <c r="I119" s="32"/>
      <c r="J119" s="23"/>
      <c r="K119" s="23"/>
      <c r="L119" s="33"/>
      <c r="M119" s="25">
        <v>5</v>
      </c>
      <c r="N119" s="23">
        <v>3.4033333333333338</v>
      </c>
      <c r="O119" s="23">
        <v>0.47497368348151675</v>
      </c>
      <c r="P119" s="23">
        <f t="shared" si="4"/>
        <v>0.13956131737948579</v>
      </c>
    </row>
    <row r="120" spans="2:16" x14ac:dyDescent="0.25">
      <c r="B120" s="154"/>
      <c r="C120" s="78" t="s">
        <v>87</v>
      </c>
      <c r="D120" s="95" t="s">
        <v>88</v>
      </c>
      <c r="E120" s="22">
        <v>1</v>
      </c>
      <c r="F120" s="23">
        <v>1.3</v>
      </c>
      <c r="G120" s="23">
        <v>0</v>
      </c>
      <c r="H120" s="31">
        <f t="shared" si="5"/>
        <v>0</v>
      </c>
      <c r="I120" s="32">
        <v>21</v>
      </c>
      <c r="J120" s="23">
        <v>3.7619047619047619</v>
      </c>
      <c r="K120" s="23">
        <v>0.20811212746106519</v>
      </c>
      <c r="L120" s="33">
        <f t="shared" si="3"/>
        <v>5.5320945274460367E-2</v>
      </c>
      <c r="M120" s="25">
        <v>22</v>
      </c>
      <c r="N120" s="23">
        <v>3.3902439024390238</v>
      </c>
      <c r="O120" s="23">
        <v>0.55165041631288725</v>
      </c>
      <c r="P120" s="23">
        <f t="shared" si="4"/>
        <v>0.16271702927214662</v>
      </c>
    </row>
    <row r="121" spans="2:16" x14ac:dyDescent="0.25">
      <c r="B121" s="154"/>
      <c r="C121" s="78" t="s">
        <v>85</v>
      </c>
      <c r="D121" s="95" t="s">
        <v>86</v>
      </c>
      <c r="E121" s="22">
        <v>10</v>
      </c>
      <c r="F121" s="23">
        <v>2.0499999999999998</v>
      </c>
      <c r="G121" s="23">
        <v>0.41291645644125241</v>
      </c>
      <c r="H121" s="31">
        <f t="shared" si="5"/>
        <v>0.20142266167865974</v>
      </c>
      <c r="I121" s="32">
        <v>2</v>
      </c>
      <c r="J121" s="23">
        <v>3.1500000000000004</v>
      </c>
      <c r="K121" s="23">
        <v>4.9999999999977264E-2</v>
      </c>
      <c r="L121" s="33">
        <f t="shared" si="3"/>
        <v>1.5873015873008652E-2</v>
      </c>
      <c r="M121" s="25">
        <v>12</v>
      </c>
      <c r="N121" s="23">
        <v>3.6103448275862067</v>
      </c>
      <c r="O121" s="23">
        <v>0.55727511657668316</v>
      </c>
      <c r="P121" s="23">
        <f t="shared" si="4"/>
        <v>0.15435509437176517</v>
      </c>
    </row>
    <row r="122" spans="2:16" ht="25.5" x14ac:dyDescent="0.25">
      <c r="B122" s="154"/>
      <c r="C122" s="78" t="s">
        <v>71</v>
      </c>
      <c r="D122" s="95" t="s">
        <v>72</v>
      </c>
      <c r="E122" s="22"/>
      <c r="F122" s="23"/>
      <c r="G122" s="23"/>
      <c r="H122" s="31"/>
      <c r="I122" s="32">
        <v>12</v>
      </c>
      <c r="J122" s="23">
        <v>4.2916666666666661</v>
      </c>
      <c r="K122" s="23">
        <v>0.36391009268164443</v>
      </c>
      <c r="L122" s="33">
        <f t="shared" si="3"/>
        <v>8.4794584702519105E-2</v>
      </c>
      <c r="M122" s="25">
        <v>12</v>
      </c>
      <c r="N122" s="23">
        <v>3.7749999999999995</v>
      </c>
      <c r="O122" s="23">
        <v>0.36391009268164443</v>
      </c>
      <c r="P122" s="23">
        <f t="shared" si="4"/>
        <v>9.6400024551429001E-2</v>
      </c>
    </row>
    <row r="123" spans="2:16" x14ac:dyDescent="0.25">
      <c r="B123" s="154"/>
      <c r="C123" s="78" t="s">
        <v>173</v>
      </c>
      <c r="D123" s="95" t="s">
        <v>200</v>
      </c>
      <c r="E123" s="22">
        <v>5</v>
      </c>
      <c r="F123" s="23">
        <v>0.16</v>
      </c>
      <c r="G123" s="23">
        <v>0.14966629547095767</v>
      </c>
      <c r="H123" s="31">
        <f t="shared" si="5"/>
        <v>0.93541434669348544</v>
      </c>
      <c r="I123" s="32">
        <v>25</v>
      </c>
      <c r="J123" s="23">
        <v>4.0519999999999996</v>
      </c>
      <c r="K123" s="23">
        <v>0.3545363168985643</v>
      </c>
      <c r="L123" s="33">
        <f t="shared" si="3"/>
        <v>8.7496623124028713E-2</v>
      </c>
      <c r="M123" s="25">
        <v>30</v>
      </c>
      <c r="N123" s="23">
        <v>3.4242424242424243</v>
      </c>
      <c r="O123" s="23">
        <v>1.4873877175176009</v>
      </c>
      <c r="P123" s="23">
        <f t="shared" si="4"/>
        <v>0.43436986440779496</v>
      </c>
    </row>
    <row r="124" spans="2:16" ht="25.5" x14ac:dyDescent="0.25">
      <c r="B124" s="154"/>
      <c r="C124" s="78" t="s">
        <v>76</v>
      </c>
      <c r="D124" s="95" t="s">
        <v>77</v>
      </c>
      <c r="E124" s="22">
        <v>12</v>
      </c>
      <c r="F124" s="23">
        <v>1.9333333333333333</v>
      </c>
      <c r="G124" s="23">
        <v>0.30912061651652462</v>
      </c>
      <c r="H124" s="31">
        <f t="shared" si="5"/>
        <v>0.15988997406027136</v>
      </c>
      <c r="I124" s="32">
        <v>29</v>
      </c>
      <c r="J124" s="23">
        <v>3.9931034482758614</v>
      </c>
      <c r="K124" s="23">
        <v>0.46008322671594498</v>
      </c>
      <c r="L124" s="33">
        <f t="shared" si="3"/>
        <v>0.11521946092195515</v>
      </c>
      <c r="M124" s="25">
        <v>41</v>
      </c>
      <c r="N124" s="23">
        <v>3.7646341463414625</v>
      </c>
      <c r="O124" s="23">
        <v>1.0276197640839702</v>
      </c>
      <c r="P124" s="23">
        <f t="shared" si="4"/>
        <v>0.27296670118200705</v>
      </c>
    </row>
    <row r="125" spans="2:16" ht="25.5" x14ac:dyDescent="0.25">
      <c r="B125" s="155"/>
      <c r="C125" s="78" t="s">
        <v>78</v>
      </c>
      <c r="D125" s="95" t="s">
        <v>79</v>
      </c>
      <c r="E125" s="22">
        <v>2</v>
      </c>
      <c r="F125" s="23">
        <v>2.5499999999999998</v>
      </c>
      <c r="G125" s="23">
        <v>0.3500000000000007</v>
      </c>
      <c r="H125" s="31">
        <f t="shared" si="5"/>
        <v>0.1372549019607846</v>
      </c>
      <c r="I125" s="32">
        <v>27</v>
      </c>
      <c r="J125" s="23">
        <v>3.6888888888888887</v>
      </c>
      <c r="K125" s="23">
        <v>0.39094693523909307</v>
      </c>
      <c r="L125" s="33">
        <f t="shared" si="3"/>
        <v>0.10597959087806741</v>
      </c>
      <c r="M125" s="25">
        <v>29</v>
      </c>
      <c r="N125" s="23">
        <v>4.16</v>
      </c>
      <c r="O125" s="23">
        <v>0.48376741888710967</v>
      </c>
      <c r="P125" s="23">
        <f t="shared" si="4"/>
        <v>0.11629024492478597</v>
      </c>
    </row>
    <row r="126" spans="2:16" x14ac:dyDescent="0.25">
      <c r="B126" s="156" t="s">
        <v>10</v>
      </c>
      <c r="C126" s="157"/>
      <c r="D126" s="158"/>
      <c r="E126" s="27">
        <f>SUM(E71:E125)</f>
        <v>2702</v>
      </c>
      <c r="F126" s="28">
        <f>AVERAGE(F71:F125)</f>
        <v>0.69094669210857307</v>
      </c>
      <c r="G126" s="28">
        <f>AVERAGE(G71:G125)</f>
        <v>0.72684962738349967</v>
      </c>
      <c r="H126" s="34">
        <f>G126/F126</f>
        <v>1.0519619468259716</v>
      </c>
      <c r="I126" s="27">
        <f>SUM(I71:I125)</f>
        <v>11633</v>
      </c>
      <c r="J126" s="28">
        <f>AVERAGE(J71:J125)</f>
        <v>3.9129568382884043</v>
      </c>
      <c r="K126" s="28">
        <f>AVERAGE(K71:K125)</f>
        <v>0.34239772285874898</v>
      </c>
      <c r="L126" s="34">
        <f>K126/J126</f>
        <v>8.7503577731391419E-2</v>
      </c>
      <c r="M126" s="30">
        <f>SUM(M71:M125)</f>
        <v>14335</v>
      </c>
      <c r="N126" s="28">
        <f>AVERAGE(N71:N125)</f>
        <v>3.0325639019537411</v>
      </c>
      <c r="O126" s="28">
        <f>AVERAGE(O71:O125)</f>
        <v>1.0667795617940909</v>
      </c>
      <c r="P126" s="28">
        <f>O126/N126</f>
        <v>0.35177480055962351</v>
      </c>
    </row>
    <row r="127" spans="2:16" x14ac:dyDescent="0.25"/>
    <row r="128" spans="2:16" x14ac:dyDescent="0.25">
      <c r="B128" s="13" t="s">
        <v>91</v>
      </c>
    </row>
    <row r="129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</sheetData>
  <sheetProtection password="CD78" sheet="1" objects="1" scenarios="1"/>
  <mergeCells count="33">
    <mergeCell ref="B126:D126"/>
    <mergeCell ref="B49:B61"/>
    <mergeCell ref="B82:B93"/>
    <mergeCell ref="B94:B98"/>
    <mergeCell ref="B104:B108"/>
    <mergeCell ref="B99:B101"/>
    <mergeCell ref="B102:B103"/>
    <mergeCell ref="M11:P11"/>
    <mergeCell ref="B109:B125"/>
    <mergeCell ref="M69:P69"/>
    <mergeCell ref="B78:B80"/>
    <mergeCell ref="B44:B48"/>
    <mergeCell ref="B11:B12"/>
    <mergeCell ref="C11:C12"/>
    <mergeCell ref="D11:D12"/>
    <mergeCell ref="E11:H11"/>
    <mergeCell ref="I11:L11"/>
    <mergeCell ref="B23:B32"/>
    <mergeCell ref="B33:B38"/>
    <mergeCell ref="B39:B41"/>
    <mergeCell ref="B71:B77"/>
    <mergeCell ref="A1:Q1"/>
    <mergeCell ref="B62:D62"/>
    <mergeCell ref="B67:P67"/>
    <mergeCell ref="B69:B70"/>
    <mergeCell ref="C69:C70"/>
    <mergeCell ref="D69:D70"/>
    <mergeCell ref="E69:H69"/>
    <mergeCell ref="I69:L69"/>
    <mergeCell ref="B42:B43"/>
    <mergeCell ref="B13:B19"/>
    <mergeCell ref="B20:B21"/>
    <mergeCell ref="B9:P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Q65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4.7109375" style="4" customWidth="1"/>
    <col min="2" max="2" width="23.5703125" style="4" customWidth="1"/>
    <col min="3" max="3" width="4.140625" style="4" hidden="1" customWidth="1"/>
    <col min="4" max="4" width="67.28515625" style="4" bestFit="1" customWidth="1"/>
    <col min="5" max="5" width="10.5703125" style="4" bestFit="1" customWidth="1"/>
    <col min="6" max="6" width="9.42578125" style="4" bestFit="1" customWidth="1"/>
    <col min="7" max="7" width="6.7109375" style="4" customWidth="1"/>
    <col min="8" max="8" width="10.5703125" style="4" bestFit="1" customWidth="1"/>
    <col min="9" max="9" width="9.42578125" style="4" bestFit="1" customWidth="1"/>
    <col min="10" max="10" width="6.7109375" style="4" customWidth="1"/>
    <col min="11" max="11" width="5.5703125" style="4" customWidth="1"/>
    <col min="12" max="12" width="0" style="4" hidden="1" customWidth="1"/>
    <col min="13" max="16384" width="11.42578125" style="4" hidden="1"/>
  </cols>
  <sheetData>
    <row r="1" spans="1:17" ht="71.25" customHeight="1" x14ac:dyDescent="0.2">
      <c r="A1" s="136" t="s">
        <v>128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s="16" customFormat="1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O2" s="42"/>
      <c r="P2" s="42"/>
      <c r="Q2" s="42"/>
    </row>
    <row r="3" spans="1:17" ht="1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3"/>
      <c r="M3" s="43"/>
      <c r="N3" s="43"/>
      <c r="O3" s="43"/>
      <c r="P3" s="43"/>
      <c r="Q3" s="43"/>
    </row>
    <row r="4" spans="1:17" ht="1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3"/>
      <c r="M4" s="43"/>
      <c r="N4" s="43"/>
      <c r="O4" s="43"/>
      <c r="P4" s="43"/>
      <c r="Q4" s="43"/>
    </row>
    <row r="5" spans="1:17" ht="1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3"/>
      <c r="M5" s="43"/>
      <c r="N5" s="43"/>
      <c r="O5" s="43"/>
      <c r="P5" s="43"/>
      <c r="Q5" s="43"/>
    </row>
    <row r="6" spans="1:17" ht="1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3"/>
      <c r="M6" s="43"/>
      <c r="N6" s="43"/>
      <c r="O6" s="43"/>
      <c r="P6" s="43"/>
      <c r="Q6" s="43"/>
    </row>
    <row r="7" spans="1:17" ht="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3"/>
      <c r="M7" s="43"/>
      <c r="N7" s="43"/>
      <c r="O7" s="43"/>
      <c r="P7" s="43"/>
      <c r="Q7" s="43"/>
    </row>
    <row r="8" spans="1:17" x14ac:dyDescent="0.2"/>
    <row r="9" spans="1:17" ht="15.75" x14ac:dyDescent="0.25">
      <c r="A9" s="16"/>
      <c r="B9" s="167"/>
      <c r="C9" s="167"/>
      <c r="D9" s="167"/>
      <c r="E9" s="167"/>
      <c r="F9" s="167"/>
      <c r="G9" s="167"/>
      <c r="H9" s="167"/>
      <c r="I9" s="167"/>
      <c r="J9" s="167"/>
      <c r="K9" s="16"/>
      <c r="L9" s="16"/>
      <c r="M9" s="16"/>
      <c r="N9" s="16"/>
      <c r="O9" s="16"/>
      <c r="P9" s="16"/>
      <c r="Q9" s="16"/>
    </row>
    <row r="10" spans="1:17" x14ac:dyDescent="0.2"/>
    <row r="11" spans="1:17" ht="18.75" customHeight="1" x14ac:dyDescent="0.2">
      <c r="B11" s="160" t="s">
        <v>12</v>
      </c>
      <c r="C11" s="161" t="s">
        <v>13</v>
      </c>
      <c r="D11" s="163" t="s">
        <v>14</v>
      </c>
      <c r="E11" s="160" t="s">
        <v>92</v>
      </c>
      <c r="F11" s="160"/>
      <c r="G11" s="160"/>
      <c r="H11" s="160" t="s">
        <v>93</v>
      </c>
      <c r="I11" s="160"/>
      <c r="J11" s="160"/>
    </row>
    <row r="12" spans="1:17" ht="18.75" customHeight="1" x14ac:dyDescent="0.2">
      <c r="B12" s="160"/>
      <c r="C12" s="162"/>
      <c r="D12" s="163"/>
      <c r="E12" s="105" t="s">
        <v>94</v>
      </c>
      <c r="F12" s="105" t="s">
        <v>95</v>
      </c>
      <c r="G12" s="110" t="s">
        <v>10</v>
      </c>
      <c r="H12" s="105" t="s">
        <v>94</v>
      </c>
      <c r="I12" s="105" t="s">
        <v>95</v>
      </c>
      <c r="J12" s="110" t="s">
        <v>10</v>
      </c>
    </row>
    <row r="13" spans="1:17" x14ac:dyDescent="0.2">
      <c r="B13" s="168" t="s">
        <v>19</v>
      </c>
      <c r="C13" s="5">
        <v>2</v>
      </c>
      <c r="D13" s="115" t="s">
        <v>191</v>
      </c>
      <c r="E13" s="111"/>
      <c r="F13" s="75"/>
      <c r="G13" s="9">
        <f>SUM(E13:F13)</f>
        <v>0</v>
      </c>
      <c r="H13" s="75">
        <v>1</v>
      </c>
      <c r="I13" s="75">
        <v>0</v>
      </c>
      <c r="J13" s="9">
        <f t="shared" ref="J13:J50" si="0">SUM(H13:I13)</f>
        <v>1</v>
      </c>
      <c r="L13" s="17"/>
    </row>
    <row r="14" spans="1:17" x14ac:dyDescent="0.2">
      <c r="B14" s="168"/>
      <c r="C14" s="6">
        <v>4</v>
      </c>
      <c r="D14" s="115" t="s">
        <v>20</v>
      </c>
      <c r="E14" s="112">
        <v>26</v>
      </c>
      <c r="F14" s="75">
        <v>20</v>
      </c>
      <c r="G14" s="9">
        <f t="shared" ref="G14:G50" si="1">SUM(E14:F14)</f>
        <v>46</v>
      </c>
      <c r="H14" s="75">
        <v>30</v>
      </c>
      <c r="I14" s="75">
        <v>20</v>
      </c>
      <c r="J14" s="9">
        <f t="shared" si="0"/>
        <v>50</v>
      </c>
      <c r="L14" s="17"/>
    </row>
    <row r="15" spans="1:17" x14ac:dyDescent="0.2">
      <c r="B15" s="168"/>
      <c r="C15" s="5">
        <v>3</v>
      </c>
      <c r="D15" s="115" t="s">
        <v>192</v>
      </c>
      <c r="E15" s="111">
        <v>1</v>
      </c>
      <c r="F15" s="75">
        <v>1</v>
      </c>
      <c r="G15" s="9">
        <f t="shared" si="1"/>
        <v>2</v>
      </c>
      <c r="H15" s="75">
        <v>4</v>
      </c>
      <c r="I15" s="75">
        <v>1</v>
      </c>
      <c r="J15" s="9">
        <f t="shared" si="0"/>
        <v>5</v>
      </c>
      <c r="L15" s="17"/>
    </row>
    <row r="16" spans="1:17" x14ac:dyDescent="0.2">
      <c r="B16" s="168"/>
      <c r="C16" s="6">
        <v>66</v>
      </c>
      <c r="D16" s="115" t="s">
        <v>21</v>
      </c>
      <c r="E16" s="112">
        <v>10</v>
      </c>
      <c r="F16" s="75">
        <v>3</v>
      </c>
      <c r="G16" s="9">
        <f t="shared" si="1"/>
        <v>13</v>
      </c>
      <c r="H16" s="75">
        <v>15</v>
      </c>
      <c r="I16" s="75">
        <v>6</v>
      </c>
      <c r="J16" s="9">
        <f t="shared" si="0"/>
        <v>21</v>
      </c>
      <c r="L16" s="17"/>
    </row>
    <row r="17" spans="2:12" x14ac:dyDescent="0.2">
      <c r="B17" s="168"/>
      <c r="C17" s="6">
        <v>68</v>
      </c>
      <c r="D17" s="115" t="s">
        <v>169</v>
      </c>
      <c r="E17" s="112">
        <v>29</v>
      </c>
      <c r="F17" s="75">
        <v>25</v>
      </c>
      <c r="G17" s="9">
        <f t="shared" si="1"/>
        <v>54</v>
      </c>
      <c r="H17" s="75">
        <v>39</v>
      </c>
      <c r="I17" s="75">
        <v>32</v>
      </c>
      <c r="J17" s="9">
        <f t="shared" si="0"/>
        <v>71</v>
      </c>
      <c r="L17" s="17"/>
    </row>
    <row r="18" spans="2:12" x14ac:dyDescent="0.2">
      <c r="B18" s="168"/>
      <c r="C18" s="6">
        <v>1</v>
      </c>
      <c r="D18" s="115" t="s">
        <v>22</v>
      </c>
      <c r="E18" s="112">
        <v>41</v>
      </c>
      <c r="F18" s="75">
        <v>5</v>
      </c>
      <c r="G18" s="9">
        <f t="shared" si="1"/>
        <v>46</v>
      </c>
      <c r="H18" s="75">
        <v>50</v>
      </c>
      <c r="I18" s="75">
        <v>13</v>
      </c>
      <c r="J18" s="9">
        <f t="shared" si="0"/>
        <v>63</v>
      </c>
      <c r="L18" s="17"/>
    </row>
    <row r="19" spans="2:12" x14ac:dyDescent="0.2">
      <c r="B19" s="168" t="s">
        <v>24</v>
      </c>
      <c r="C19" s="6">
        <v>27</v>
      </c>
      <c r="D19" s="115" t="s">
        <v>25</v>
      </c>
      <c r="E19" s="112">
        <v>36</v>
      </c>
      <c r="F19" s="75">
        <v>30</v>
      </c>
      <c r="G19" s="9">
        <f t="shared" si="1"/>
        <v>66</v>
      </c>
      <c r="H19" s="75">
        <v>33</v>
      </c>
      <c r="I19" s="75">
        <v>43</v>
      </c>
      <c r="J19" s="9">
        <f t="shared" si="0"/>
        <v>76</v>
      </c>
      <c r="L19" s="17"/>
    </row>
    <row r="20" spans="2:12" x14ac:dyDescent="0.2">
      <c r="B20" s="168"/>
      <c r="C20" s="6" t="s">
        <v>26</v>
      </c>
      <c r="D20" s="115" t="s">
        <v>27</v>
      </c>
      <c r="E20" s="112">
        <v>15</v>
      </c>
      <c r="F20" s="75">
        <v>46</v>
      </c>
      <c r="G20" s="9">
        <f t="shared" si="1"/>
        <v>61</v>
      </c>
      <c r="H20" s="75">
        <v>22</v>
      </c>
      <c r="I20" s="75">
        <v>17</v>
      </c>
      <c r="J20" s="9">
        <f t="shared" si="0"/>
        <v>39</v>
      </c>
      <c r="L20" s="17"/>
    </row>
    <row r="21" spans="2:12" x14ac:dyDescent="0.2">
      <c r="B21" s="109" t="s">
        <v>30</v>
      </c>
      <c r="C21" s="6">
        <v>7</v>
      </c>
      <c r="D21" s="115" t="s">
        <v>31</v>
      </c>
      <c r="E21" s="112">
        <v>19</v>
      </c>
      <c r="F21" s="75">
        <v>8</v>
      </c>
      <c r="G21" s="9">
        <f t="shared" si="1"/>
        <v>27</v>
      </c>
      <c r="H21" s="75">
        <v>23</v>
      </c>
      <c r="I21" s="75">
        <v>11</v>
      </c>
      <c r="J21" s="9">
        <f t="shared" si="0"/>
        <v>34</v>
      </c>
      <c r="L21" s="17"/>
    </row>
    <row r="22" spans="2:12" x14ac:dyDescent="0.2">
      <c r="B22" s="168" t="s">
        <v>32</v>
      </c>
      <c r="C22" s="6">
        <v>6</v>
      </c>
      <c r="D22" s="115" t="s">
        <v>33</v>
      </c>
      <c r="E22" s="112">
        <v>33</v>
      </c>
      <c r="F22" s="75">
        <v>31</v>
      </c>
      <c r="G22" s="9">
        <f t="shared" si="1"/>
        <v>64</v>
      </c>
      <c r="H22" s="75">
        <v>26</v>
      </c>
      <c r="I22" s="75">
        <v>26</v>
      </c>
      <c r="J22" s="9">
        <f t="shared" si="0"/>
        <v>52</v>
      </c>
      <c r="L22" s="17"/>
    </row>
    <row r="23" spans="2:12" x14ac:dyDescent="0.2">
      <c r="B23" s="168"/>
      <c r="C23" s="5">
        <v>10</v>
      </c>
      <c r="D23" s="115" t="s">
        <v>193</v>
      </c>
      <c r="E23" s="111">
        <v>3</v>
      </c>
      <c r="F23" s="75">
        <v>0</v>
      </c>
      <c r="G23" s="9">
        <f t="shared" si="1"/>
        <v>3</v>
      </c>
      <c r="H23" s="75">
        <v>0</v>
      </c>
      <c r="I23" s="75">
        <v>2</v>
      </c>
      <c r="J23" s="9">
        <f t="shared" si="0"/>
        <v>2</v>
      </c>
      <c r="L23" s="17"/>
    </row>
    <row r="24" spans="2:12" x14ac:dyDescent="0.2">
      <c r="B24" s="168"/>
      <c r="C24" s="6">
        <v>9</v>
      </c>
      <c r="D24" s="115" t="s">
        <v>36</v>
      </c>
      <c r="E24" s="112">
        <v>23</v>
      </c>
      <c r="F24" s="75">
        <v>43</v>
      </c>
      <c r="G24" s="9">
        <f t="shared" si="1"/>
        <v>66</v>
      </c>
      <c r="H24" s="75">
        <v>34</v>
      </c>
      <c r="I24" s="75">
        <v>35</v>
      </c>
      <c r="J24" s="9">
        <f t="shared" si="0"/>
        <v>69</v>
      </c>
      <c r="L24" s="17"/>
    </row>
    <row r="25" spans="2:12" x14ac:dyDescent="0.2">
      <c r="B25" s="168"/>
      <c r="C25" s="6">
        <v>21</v>
      </c>
      <c r="D25" s="115" t="s">
        <v>37</v>
      </c>
      <c r="E25" s="112">
        <v>27</v>
      </c>
      <c r="F25" s="75">
        <v>28</v>
      </c>
      <c r="G25" s="9">
        <f t="shared" si="1"/>
        <v>55</v>
      </c>
      <c r="H25" s="75">
        <v>40</v>
      </c>
      <c r="I25" s="75">
        <v>39</v>
      </c>
      <c r="J25" s="9">
        <f t="shared" si="0"/>
        <v>79</v>
      </c>
      <c r="L25" s="17"/>
    </row>
    <row r="26" spans="2:12" x14ac:dyDescent="0.2">
      <c r="B26" s="168"/>
      <c r="C26" s="6">
        <v>33</v>
      </c>
      <c r="D26" s="115" t="s">
        <v>42</v>
      </c>
      <c r="E26" s="112">
        <v>4</v>
      </c>
      <c r="F26" s="75">
        <v>64</v>
      </c>
      <c r="G26" s="9">
        <f t="shared" si="1"/>
        <v>68</v>
      </c>
      <c r="H26" s="75">
        <v>3</v>
      </c>
      <c r="I26" s="75">
        <v>73</v>
      </c>
      <c r="J26" s="9">
        <f t="shared" si="0"/>
        <v>76</v>
      </c>
      <c r="L26" s="17"/>
    </row>
    <row r="27" spans="2:12" x14ac:dyDescent="0.2">
      <c r="B27" s="168" t="s">
        <v>48</v>
      </c>
      <c r="C27" s="6">
        <v>32</v>
      </c>
      <c r="D27" s="115" t="s">
        <v>49</v>
      </c>
      <c r="E27" s="112">
        <v>58</v>
      </c>
      <c r="F27" s="75">
        <v>19</v>
      </c>
      <c r="G27" s="9">
        <f t="shared" si="1"/>
        <v>77</v>
      </c>
      <c r="H27" s="75">
        <v>63</v>
      </c>
      <c r="I27" s="75">
        <v>22</v>
      </c>
      <c r="J27" s="9">
        <f t="shared" si="0"/>
        <v>85</v>
      </c>
      <c r="L27" s="17"/>
    </row>
    <row r="28" spans="2:12" x14ac:dyDescent="0.2">
      <c r="B28" s="168"/>
      <c r="C28" s="6">
        <v>91</v>
      </c>
      <c r="D28" s="115" t="s">
        <v>52</v>
      </c>
      <c r="E28" s="112">
        <v>2</v>
      </c>
      <c r="F28" s="75"/>
      <c r="G28" s="9">
        <v>2</v>
      </c>
      <c r="H28" s="75">
        <v>1</v>
      </c>
      <c r="I28" s="75">
        <v>0</v>
      </c>
      <c r="J28" s="9">
        <v>1</v>
      </c>
      <c r="L28" s="17"/>
    </row>
    <row r="29" spans="2:12" x14ac:dyDescent="0.2">
      <c r="B29" s="168"/>
      <c r="C29" s="6">
        <v>31</v>
      </c>
      <c r="D29" s="115" t="s">
        <v>53</v>
      </c>
      <c r="E29" s="112">
        <v>15</v>
      </c>
      <c r="F29" s="75">
        <v>10</v>
      </c>
      <c r="G29" s="9">
        <f t="shared" si="1"/>
        <v>25</v>
      </c>
      <c r="H29" s="75">
        <v>19</v>
      </c>
      <c r="I29" s="75">
        <v>11</v>
      </c>
      <c r="J29" s="9">
        <f t="shared" si="0"/>
        <v>30</v>
      </c>
      <c r="L29" s="17"/>
    </row>
    <row r="30" spans="2:12" x14ac:dyDescent="0.2">
      <c r="B30" s="168"/>
      <c r="C30" s="6">
        <v>92</v>
      </c>
      <c r="D30" s="115" t="s">
        <v>54</v>
      </c>
      <c r="E30" s="112">
        <v>12</v>
      </c>
      <c r="F30" s="75">
        <v>8</v>
      </c>
      <c r="G30" s="9">
        <f t="shared" si="1"/>
        <v>20</v>
      </c>
      <c r="H30" s="75">
        <v>7</v>
      </c>
      <c r="I30" s="75">
        <v>5</v>
      </c>
      <c r="J30" s="9">
        <f t="shared" si="0"/>
        <v>12</v>
      </c>
      <c r="L30" s="17"/>
    </row>
    <row r="31" spans="2:12" x14ac:dyDescent="0.2">
      <c r="B31" s="168"/>
      <c r="C31" s="6">
        <v>99</v>
      </c>
      <c r="D31" s="115" t="s">
        <v>55</v>
      </c>
      <c r="E31" s="112">
        <v>3</v>
      </c>
      <c r="F31" s="75">
        <v>10</v>
      </c>
      <c r="G31" s="9">
        <f t="shared" si="1"/>
        <v>13</v>
      </c>
      <c r="H31" s="75">
        <v>5</v>
      </c>
      <c r="I31" s="75">
        <v>11</v>
      </c>
      <c r="J31" s="9">
        <f t="shared" si="0"/>
        <v>16</v>
      </c>
      <c r="L31" s="17"/>
    </row>
    <row r="32" spans="2:12" x14ac:dyDescent="0.2">
      <c r="B32" s="168" t="s">
        <v>56</v>
      </c>
      <c r="C32" s="6">
        <v>13</v>
      </c>
      <c r="D32" s="115" t="s">
        <v>56</v>
      </c>
      <c r="E32" s="112">
        <v>23</v>
      </c>
      <c r="F32" s="75">
        <v>13</v>
      </c>
      <c r="G32" s="9">
        <f t="shared" si="1"/>
        <v>36</v>
      </c>
      <c r="H32" s="75">
        <v>36</v>
      </c>
      <c r="I32" s="75">
        <v>14</v>
      </c>
      <c r="J32" s="9">
        <f t="shared" si="0"/>
        <v>50</v>
      </c>
      <c r="L32" s="17"/>
    </row>
    <row r="33" spans="2:12" x14ac:dyDescent="0.2">
      <c r="B33" s="168"/>
      <c r="C33" s="6">
        <v>38</v>
      </c>
      <c r="D33" s="115" t="s">
        <v>59</v>
      </c>
      <c r="E33" s="112">
        <v>48</v>
      </c>
      <c r="F33" s="75">
        <v>30</v>
      </c>
      <c r="G33" s="9">
        <f t="shared" si="1"/>
        <v>78</v>
      </c>
      <c r="H33" s="75">
        <v>60</v>
      </c>
      <c r="I33" s="75">
        <v>41</v>
      </c>
      <c r="J33" s="9">
        <f t="shared" si="0"/>
        <v>101</v>
      </c>
      <c r="L33" s="17"/>
    </row>
    <row r="34" spans="2:12" x14ac:dyDescent="0.2">
      <c r="B34" s="168" t="s">
        <v>60</v>
      </c>
      <c r="C34" s="6">
        <v>14</v>
      </c>
      <c r="D34" s="115" t="s">
        <v>60</v>
      </c>
      <c r="E34" s="112">
        <v>51</v>
      </c>
      <c r="F34" s="75">
        <v>0</v>
      </c>
      <c r="G34" s="9">
        <f t="shared" si="1"/>
        <v>51</v>
      </c>
      <c r="H34" s="75">
        <v>75</v>
      </c>
      <c r="I34" s="75">
        <v>6</v>
      </c>
      <c r="J34" s="9">
        <f t="shared" si="0"/>
        <v>81</v>
      </c>
      <c r="L34" s="17"/>
    </row>
    <row r="35" spans="2:12" x14ac:dyDescent="0.2">
      <c r="B35" s="168"/>
      <c r="C35" s="6">
        <v>39</v>
      </c>
      <c r="D35" s="115" t="s">
        <v>61</v>
      </c>
      <c r="E35" s="112">
        <v>5</v>
      </c>
      <c r="F35" s="75">
        <v>0</v>
      </c>
      <c r="G35" s="9">
        <f t="shared" si="1"/>
        <v>5</v>
      </c>
      <c r="H35" s="75">
        <v>2</v>
      </c>
      <c r="I35" s="75">
        <v>0</v>
      </c>
      <c r="J35" s="9">
        <f t="shared" si="0"/>
        <v>2</v>
      </c>
      <c r="L35" s="17"/>
    </row>
    <row r="36" spans="2:12" ht="15" customHeight="1" x14ac:dyDescent="0.2">
      <c r="B36" s="168" t="s">
        <v>62</v>
      </c>
      <c r="C36" s="6">
        <v>28</v>
      </c>
      <c r="D36" s="115" t="s">
        <v>63</v>
      </c>
      <c r="E36" s="112">
        <v>63</v>
      </c>
      <c r="F36" s="75">
        <v>12</v>
      </c>
      <c r="G36" s="9">
        <f t="shared" si="1"/>
        <v>75</v>
      </c>
      <c r="H36" s="75">
        <v>55</v>
      </c>
      <c r="I36" s="75">
        <v>5</v>
      </c>
      <c r="J36" s="9">
        <f t="shared" si="0"/>
        <v>60</v>
      </c>
      <c r="L36" s="17"/>
    </row>
    <row r="37" spans="2:12" x14ac:dyDescent="0.2">
      <c r="B37" s="168"/>
      <c r="C37" s="6">
        <v>37</v>
      </c>
      <c r="D37" s="115" t="s">
        <v>64</v>
      </c>
      <c r="E37" s="112">
        <v>53</v>
      </c>
      <c r="F37" s="75">
        <v>13</v>
      </c>
      <c r="G37" s="9">
        <f t="shared" si="1"/>
        <v>66</v>
      </c>
      <c r="H37" s="75">
        <v>46</v>
      </c>
      <c r="I37" s="75">
        <v>10</v>
      </c>
      <c r="J37" s="9">
        <f t="shared" si="0"/>
        <v>56</v>
      </c>
      <c r="L37" s="17"/>
    </row>
    <row r="38" spans="2:12" x14ac:dyDescent="0.2">
      <c r="B38" s="168"/>
      <c r="C38" s="6">
        <v>12</v>
      </c>
      <c r="D38" s="115" t="s">
        <v>65</v>
      </c>
      <c r="E38" s="112">
        <v>73</v>
      </c>
      <c r="F38" s="75">
        <v>10</v>
      </c>
      <c r="G38" s="9">
        <f t="shared" si="1"/>
        <v>83</v>
      </c>
      <c r="H38" s="75">
        <v>49</v>
      </c>
      <c r="I38" s="75">
        <v>11</v>
      </c>
      <c r="J38" s="9">
        <f t="shared" si="0"/>
        <v>60</v>
      </c>
      <c r="L38" s="17"/>
    </row>
    <row r="39" spans="2:12" x14ac:dyDescent="0.2">
      <c r="B39" s="168"/>
      <c r="C39" s="6">
        <v>36</v>
      </c>
      <c r="D39" s="115" t="s">
        <v>66</v>
      </c>
      <c r="E39" s="112">
        <v>55</v>
      </c>
      <c r="F39" s="75">
        <v>8</v>
      </c>
      <c r="G39" s="9">
        <f t="shared" si="1"/>
        <v>63</v>
      </c>
      <c r="H39" s="75">
        <v>35</v>
      </c>
      <c r="I39" s="75">
        <v>2</v>
      </c>
      <c r="J39" s="9">
        <f t="shared" si="0"/>
        <v>37</v>
      </c>
      <c r="L39" s="17"/>
    </row>
    <row r="40" spans="2:12" x14ac:dyDescent="0.2">
      <c r="B40" s="168"/>
      <c r="C40" s="6">
        <v>34</v>
      </c>
      <c r="D40" s="115" t="s">
        <v>67</v>
      </c>
      <c r="E40" s="112">
        <v>13</v>
      </c>
      <c r="F40" s="75">
        <v>10</v>
      </c>
      <c r="G40" s="9">
        <f t="shared" si="1"/>
        <v>23</v>
      </c>
      <c r="H40" s="75">
        <v>25</v>
      </c>
      <c r="I40" s="75">
        <v>11</v>
      </c>
      <c r="J40" s="9">
        <f t="shared" si="0"/>
        <v>36</v>
      </c>
      <c r="L40" s="17"/>
    </row>
    <row r="41" spans="2:12" x14ac:dyDescent="0.2">
      <c r="B41" s="168" t="s">
        <v>68</v>
      </c>
      <c r="C41" s="6">
        <v>53</v>
      </c>
      <c r="D41" s="115" t="s">
        <v>69</v>
      </c>
      <c r="E41" s="112">
        <v>8</v>
      </c>
      <c r="F41" s="75">
        <v>7</v>
      </c>
      <c r="G41" s="9">
        <f t="shared" si="1"/>
        <v>15</v>
      </c>
      <c r="H41" s="75">
        <v>7</v>
      </c>
      <c r="I41" s="75">
        <v>8</v>
      </c>
      <c r="J41" s="9">
        <f t="shared" si="0"/>
        <v>15</v>
      </c>
      <c r="L41" s="17"/>
    </row>
    <row r="42" spans="2:12" x14ac:dyDescent="0.2">
      <c r="B42" s="168"/>
      <c r="C42" s="6">
        <v>89</v>
      </c>
      <c r="D42" s="115" t="s">
        <v>70</v>
      </c>
      <c r="E42" s="112">
        <v>6</v>
      </c>
      <c r="F42" s="75">
        <v>0</v>
      </c>
      <c r="G42" s="9">
        <f t="shared" si="1"/>
        <v>6</v>
      </c>
      <c r="H42" s="75">
        <v>8</v>
      </c>
      <c r="I42" s="75">
        <v>0</v>
      </c>
      <c r="J42" s="9">
        <f t="shared" si="0"/>
        <v>8</v>
      </c>
      <c r="L42" s="17"/>
    </row>
    <row r="43" spans="2:12" x14ac:dyDescent="0.2">
      <c r="B43" s="168"/>
      <c r="C43" s="6">
        <v>16</v>
      </c>
      <c r="D43" s="115" t="s">
        <v>73</v>
      </c>
      <c r="E43" s="112">
        <v>13</v>
      </c>
      <c r="F43" s="75">
        <v>19</v>
      </c>
      <c r="G43" s="9">
        <f t="shared" si="1"/>
        <v>32</v>
      </c>
      <c r="H43" s="75">
        <v>12</v>
      </c>
      <c r="I43" s="75">
        <v>17</v>
      </c>
      <c r="J43" s="9">
        <f t="shared" si="0"/>
        <v>29</v>
      </c>
      <c r="L43" s="17"/>
    </row>
    <row r="44" spans="2:12" x14ac:dyDescent="0.2">
      <c r="B44" s="168"/>
      <c r="C44" s="6">
        <v>65</v>
      </c>
      <c r="D44" s="115" t="s">
        <v>74</v>
      </c>
      <c r="E44" s="112"/>
      <c r="F44" s="75"/>
      <c r="G44" s="9">
        <f t="shared" si="1"/>
        <v>0</v>
      </c>
      <c r="H44" s="75">
        <v>0</v>
      </c>
      <c r="I44" s="75">
        <v>2</v>
      </c>
      <c r="J44" s="9">
        <f t="shared" si="0"/>
        <v>2</v>
      </c>
      <c r="L44" s="17"/>
    </row>
    <row r="45" spans="2:12" x14ac:dyDescent="0.2">
      <c r="B45" s="168"/>
      <c r="C45" s="6">
        <v>86</v>
      </c>
      <c r="D45" s="115" t="s">
        <v>75</v>
      </c>
      <c r="E45" s="112">
        <v>52</v>
      </c>
      <c r="F45" s="75">
        <v>1</v>
      </c>
      <c r="G45" s="9">
        <f t="shared" si="1"/>
        <v>53</v>
      </c>
      <c r="H45" s="75">
        <v>39</v>
      </c>
      <c r="I45" s="75">
        <v>1</v>
      </c>
      <c r="J45" s="9">
        <f t="shared" si="0"/>
        <v>40</v>
      </c>
      <c r="L45" s="17"/>
    </row>
    <row r="46" spans="2:12" x14ac:dyDescent="0.2">
      <c r="B46" s="168"/>
      <c r="C46" s="6">
        <v>22</v>
      </c>
      <c r="D46" s="115" t="s">
        <v>80</v>
      </c>
      <c r="E46" s="112">
        <v>55</v>
      </c>
      <c r="F46" s="75">
        <v>16</v>
      </c>
      <c r="G46" s="9">
        <f t="shared" si="1"/>
        <v>71</v>
      </c>
      <c r="H46" s="75">
        <v>56</v>
      </c>
      <c r="I46" s="75">
        <v>13</v>
      </c>
      <c r="J46" s="9">
        <f t="shared" si="0"/>
        <v>69</v>
      </c>
      <c r="L46" s="17"/>
    </row>
    <row r="47" spans="2:12" x14ac:dyDescent="0.2">
      <c r="B47" s="168"/>
      <c r="C47" s="6">
        <v>87</v>
      </c>
      <c r="D47" s="115" t="s">
        <v>81</v>
      </c>
      <c r="E47" s="112">
        <v>7</v>
      </c>
      <c r="F47" s="75">
        <v>2</v>
      </c>
      <c r="G47" s="9">
        <f t="shared" si="1"/>
        <v>9</v>
      </c>
      <c r="H47" s="75">
        <v>13</v>
      </c>
      <c r="I47" s="75">
        <v>1</v>
      </c>
      <c r="J47" s="9">
        <f t="shared" si="0"/>
        <v>14</v>
      </c>
      <c r="L47" s="17"/>
    </row>
    <row r="48" spans="2:12" x14ac:dyDescent="0.2">
      <c r="B48" s="168"/>
      <c r="C48" s="6">
        <v>23</v>
      </c>
      <c r="D48" s="115" t="s">
        <v>82</v>
      </c>
      <c r="E48" s="112">
        <v>36</v>
      </c>
      <c r="F48" s="75">
        <v>25</v>
      </c>
      <c r="G48" s="9">
        <f t="shared" si="1"/>
        <v>61</v>
      </c>
      <c r="H48" s="75">
        <v>39</v>
      </c>
      <c r="I48" s="75">
        <v>29</v>
      </c>
      <c r="J48" s="9">
        <f t="shared" si="0"/>
        <v>68</v>
      </c>
      <c r="L48" s="17"/>
    </row>
    <row r="49" spans="2:12" x14ac:dyDescent="0.2">
      <c r="B49" s="168"/>
      <c r="C49" s="6">
        <v>24</v>
      </c>
      <c r="D49" s="115" t="s">
        <v>89</v>
      </c>
      <c r="E49" s="112">
        <v>94</v>
      </c>
      <c r="F49" s="75">
        <v>5</v>
      </c>
      <c r="G49" s="9">
        <f t="shared" si="1"/>
        <v>99</v>
      </c>
      <c r="H49" s="75">
        <v>83</v>
      </c>
      <c r="I49" s="75">
        <v>6</v>
      </c>
      <c r="J49" s="9">
        <f t="shared" si="0"/>
        <v>89</v>
      </c>
      <c r="L49" s="17"/>
    </row>
    <row r="50" spans="2:12" x14ac:dyDescent="0.2">
      <c r="B50" s="168"/>
      <c r="C50" s="6">
        <v>25</v>
      </c>
      <c r="D50" s="115" t="s">
        <v>90</v>
      </c>
      <c r="E50" s="112">
        <v>15</v>
      </c>
      <c r="F50" s="75">
        <v>19</v>
      </c>
      <c r="G50" s="9">
        <f t="shared" si="1"/>
        <v>34</v>
      </c>
      <c r="H50" s="75">
        <v>10</v>
      </c>
      <c r="I50" s="75">
        <v>21</v>
      </c>
      <c r="J50" s="9">
        <f t="shared" si="0"/>
        <v>31</v>
      </c>
      <c r="L50" s="17"/>
    </row>
    <row r="51" spans="2:12" ht="21.75" customHeight="1" x14ac:dyDescent="0.2">
      <c r="B51" s="169" t="s">
        <v>10</v>
      </c>
      <c r="C51" s="169"/>
      <c r="D51" s="156"/>
      <c r="E51" s="18">
        <f t="shared" ref="E51:I51" si="2">SUM(E13:E50)</f>
        <v>1027</v>
      </c>
      <c r="F51" s="18">
        <f t="shared" si="2"/>
        <v>541</v>
      </c>
      <c r="G51" s="18">
        <f>SUM(G13:G50)</f>
        <v>1568</v>
      </c>
      <c r="H51" s="18">
        <f t="shared" si="2"/>
        <v>1065</v>
      </c>
      <c r="I51" s="18">
        <f t="shared" si="2"/>
        <v>565</v>
      </c>
      <c r="J51" s="18">
        <f>SUM(J13:J50)</f>
        <v>1630</v>
      </c>
    </row>
    <row r="52" spans="2:12" x14ac:dyDescent="0.2"/>
    <row r="53" spans="2:12" x14ac:dyDescent="0.2">
      <c r="B53" s="116" t="s">
        <v>115</v>
      </c>
      <c r="C53" s="117"/>
      <c r="D53" s="117"/>
      <c r="E53" s="117"/>
      <c r="F53" s="117"/>
      <c r="G53" s="117"/>
      <c r="H53" s="117"/>
      <c r="I53" s="117"/>
      <c r="J53" s="117"/>
    </row>
    <row r="54" spans="2:12" x14ac:dyDescent="0.2"/>
    <row r="55" spans="2:12" x14ac:dyDescent="0.2"/>
    <row r="56" spans="2:12" hidden="1" x14ac:dyDescent="0.2"/>
    <row r="57" spans="2:12" hidden="1" x14ac:dyDescent="0.2"/>
    <row r="58" spans="2:12" hidden="1" x14ac:dyDescent="0.2"/>
    <row r="59" spans="2:12" hidden="1" x14ac:dyDescent="0.2"/>
    <row r="60" spans="2:12" hidden="1" x14ac:dyDescent="0.2"/>
    <row r="61" spans="2:12" hidden="1" x14ac:dyDescent="0.2"/>
    <row r="62" spans="2:12" hidden="1" x14ac:dyDescent="0.2"/>
    <row r="63" spans="2:12" x14ac:dyDescent="0.2"/>
    <row r="64" spans="2:12" x14ac:dyDescent="0.2"/>
    <row r="65" x14ac:dyDescent="0.2"/>
  </sheetData>
  <sheetProtection password="CD78" sheet="1" objects="1" scenarios="1"/>
  <mergeCells count="16">
    <mergeCell ref="B36:B40"/>
    <mergeCell ref="B41:B50"/>
    <mergeCell ref="B51:D51"/>
    <mergeCell ref="B13:B18"/>
    <mergeCell ref="B19:B20"/>
    <mergeCell ref="B22:B26"/>
    <mergeCell ref="B27:B31"/>
    <mergeCell ref="B32:B33"/>
    <mergeCell ref="B34:B35"/>
    <mergeCell ref="C11:C12"/>
    <mergeCell ref="D11:D12"/>
    <mergeCell ref="E11:G11"/>
    <mergeCell ref="H11:J11"/>
    <mergeCell ref="A1:Q1"/>
    <mergeCell ref="B9:J9"/>
    <mergeCell ref="B11:B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S67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5" zeroHeight="1" x14ac:dyDescent="0.25"/>
  <cols>
    <col min="1" max="1" width="4.7109375" customWidth="1"/>
    <col min="2" max="2" width="24.42578125" customWidth="1"/>
    <col min="3" max="3" width="5.140625" hidden="1" customWidth="1"/>
    <col min="4" max="4" width="52" customWidth="1"/>
    <col min="5" max="10" width="5.7109375" style="37" customWidth="1"/>
    <col min="11" max="11" width="8.140625" style="37" bestFit="1" customWidth="1"/>
    <col min="12" max="17" width="5.7109375" style="37" customWidth="1"/>
    <col min="18" max="18" width="8.7109375" style="37" customWidth="1"/>
    <col min="19" max="19" width="5.5703125" customWidth="1"/>
    <col min="20" max="16384" width="11.42578125" hidden="1"/>
  </cols>
  <sheetData>
    <row r="1" spans="1:19" s="4" customFormat="1" ht="71.25" customHeight="1" x14ac:dyDescent="0.2">
      <c r="A1" s="136" t="s">
        <v>189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s="16" customFormat="1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O2" s="42"/>
      <c r="P2" s="42"/>
      <c r="Q2" s="42"/>
      <c r="R2" s="43"/>
      <c r="S2" s="43"/>
    </row>
    <row r="3" spans="1:19" s="4" customForma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3"/>
      <c r="M3" s="43"/>
      <c r="N3" s="43"/>
      <c r="O3" s="43"/>
      <c r="P3" s="43"/>
      <c r="Q3" s="43"/>
      <c r="R3" s="43"/>
      <c r="S3" s="43"/>
    </row>
    <row r="4" spans="1:19" s="4" customForma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3"/>
      <c r="M4" s="43"/>
      <c r="N4" s="43"/>
      <c r="O4" s="43"/>
      <c r="P4" s="43"/>
      <c r="Q4" s="43"/>
      <c r="R4" s="43"/>
      <c r="S4" s="43"/>
    </row>
    <row r="5" spans="1:19" s="4" customForma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3"/>
      <c r="M5" s="43"/>
      <c r="N5" s="43"/>
      <c r="O5" s="43"/>
      <c r="P5" s="43"/>
      <c r="Q5" s="43"/>
      <c r="R5" s="43"/>
      <c r="S5" s="43"/>
    </row>
    <row r="6" spans="1:19" s="4" customForma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3"/>
      <c r="M6" s="43"/>
      <c r="N6" s="43"/>
      <c r="O6" s="43"/>
      <c r="P6" s="43"/>
      <c r="Q6" s="43"/>
      <c r="R6" s="43"/>
      <c r="S6" s="43"/>
    </row>
    <row r="7" spans="1:19" s="4" customForma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3"/>
      <c r="M7" s="43"/>
      <c r="N7" s="43"/>
      <c r="O7" s="43"/>
      <c r="P7" s="43"/>
      <c r="Q7" s="43"/>
      <c r="R7" s="43"/>
      <c r="S7" s="43"/>
    </row>
    <row r="8" spans="1:19" x14ac:dyDescent="0.25"/>
    <row r="9" spans="1:19" s="16" customFormat="1" ht="15.75" x14ac:dyDescent="0.25"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9" x14ac:dyDescent="0.25"/>
    <row r="11" spans="1:19" x14ac:dyDescent="0.25">
      <c r="B11" s="160" t="s">
        <v>12</v>
      </c>
      <c r="C11" s="161" t="s">
        <v>13</v>
      </c>
      <c r="D11" s="160" t="s">
        <v>14</v>
      </c>
      <c r="E11" s="160" t="s">
        <v>92</v>
      </c>
      <c r="F11" s="160"/>
      <c r="G11" s="160"/>
      <c r="H11" s="160"/>
      <c r="I11" s="160"/>
      <c r="J11" s="160"/>
      <c r="K11" s="163"/>
      <c r="L11" s="164" t="s">
        <v>93</v>
      </c>
      <c r="M11" s="160"/>
      <c r="N11" s="160"/>
      <c r="O11" s="160"/>
      <c r="P11" s="160"/>
      <c r="Q11" s="160"/>
      <c r="R11" s="160"/>
    </row>
    <row r="12" spans="1:19" ht="25.5" x14ac:dyDescent="0.25">
      <c r="B12" s="160"/>
      <c r="C12" s="162"/>
      <c r="D12" s="160"/>
      <c r="E12" s="105" t="s">
        <v>100</v>
      </c>
      <c r="F12" s="105" t="s">
        <v>101</v>
      </c>
      <c r="G12" s="105" t="s">
        <v>102</v>
      </c>
      <c r="H12" s="105" t="s">
        <v>103</v>
      </c>
      <c r="I12" s="105" t="s">
        <v>104</v>
      </c>
      <c r="J12" s="105" t="s">
        <v>105</v>
      </c>
      <c r="K12" s="113" t="s">
        <v>106</v>
      </c>
      <c r="L12" s="108" t="s">
        <v>100</v>
      </c>
      <c r="M12" s="105" t="s">
        <v>101</v>
      </c>
      <c r="N12" s="105" t="s">
        <v>102</v>
      </c>
      <c r="O12" s="105" t="s">
        <v>103</v>
      </c>
      <c r="P12" s="105" t="s">
        <v>104</v>
      </c>
      <c r="Q12" s="105" t="s">
        <v>105</v>
      </c>
      <c r="R12" s="110" t="s">
        <v>106</v>
      </c>
    </row>
    <row r="13" spans="1:19" x14ac:dyDescent="0.25">
      <c r="B13" s="168" t="s">
        <v>19</v>
      </c>
      <c r="C13" s="5">
        <v>2</v>
      </c>
      <c r="D13" s="118" t="s">
        <v>238</v>
      </c>
      <c r="E13" s="8"/>
      <c r="F13" s="8"/>
      <c r="G13" s="8"/>
      <c r="H13" s="8"/>
      <c r="I13" s="8"/>
      <c r="J13" s="8"/>
      <c r="K13" s="38">
        <f>SUM(E13:J13)</f>
        <v>0</v>
      </c>
      <c r="L13" s="39">
        <v>0</v>
      </c>
      <c r="M13" s="8">
        <v>0</v>
      </c>
      <c r="N13" s="8">
        <v>0</v>
      </c>
      <c r="O13" s="8">
        <v>1</v>
      </c>
      <c r="P13" s="8">
        <v>0</v>
      </c>
      <c r="Q13" s="8">
        <v>0</v>
      </c>
      <c r="R13" s="9">
        <f t="shared" ref="R13:R50" si="0">SUM(L13:Q13)</f>
        <v>1</v>
      </c>
      <c r="S13" s="10"/>
    </row>
    <row r="14" spans="1:19" x14ac:dyDescent="0.25">
      <c r="B14" s="168"/>
      <c r="C14" s="6">
        <v>4</v>
      </c>
      <c r="D14" s="7" t="s">
        <v>20</v>
      </c>
      <c r="E14" s="8">
        <v>2</v>
      </c>
      <c r="F14" s="8">
        <v>0</v>
      </c>
      <c r="G14" s="8">
        <v>7</v>
      </c>
      <c r="H14" s="8">
        <v>29</v>
      </c>
      <c r="I14" s="8">
        <v>6</v>
      </c>
      <c r="J14" s="8">
        <v>2</v>
      </c>
      <c r="K14" s="38">
        <f t="shared" ref="K14:K50" si="1">SUM(E14:J14)</f>
        <v>46</v>
      </c>
      <c r="L14" s="39">
        <v>0</v>
      </c>
      <c r="M14" s="8">
        <v>2</v>
      </c>
      <c r="N14" s="8">
        <v>6</v>
      </c>
      <c r="O14" s="8">
        <v>30</v>
      </c>
      <c r="P14" s="8">
        <v>11</v>
      </c>
      <c r="Q14" s="8">
        <v>1</v>
      </c>
      <c r="R14" s="9">
        <f t="shared" si="0"/>
        <v>50</v>
      </c>
      <c r="S14" s="10"/>
    </row>
    <row r="15" spans="1:19" x14ac:dyDescent="0.25">
      <c r="B15" s="168"/>
      <c r="C15" s="5">
        <v>3</v>
      </c>
      <c r="D15" s="118" t="s">
        <v>239</v>
      </c>
      <c r="E15" s="8">
        <v>0</v>
      </c>
      <c r="F15" s="8">
        <v>0</v>
      </c>
      <c r="G15" s="8">
        <v>0</v>
      </c>
      <c r="H15" s="8">
        <v>2</v>
      </c>
      <c r="I15" s="8">
        <v>0</v>
      </c>
      <c r="J15" s="8">
        <v>0</v>
      </c>
      <c r="K15" s="38">
        <f t="shared" si="1"/>
        <v>2</v>
      </c>
      <c r="L15" s="39">
        <v>0</v>
      </c>
      <c r="M15" s="8">
        <v>0</v>
      </c>
      <c r="N15" s="8">
        <v>0</v>
      </c>
      <c r="O15" s="8">
        <v>5</v>
      </c>
      <c r="P15" s="8">
        <v>0</v>
      </c>
      <c r="Q15" s="8">
        <v>0</v>
      </c>
      <c r="R15" s="9">
        <f t="shared" si="0"/>
        <v>5</v>
      </c>
      <c r="S15" s="10"/>
    </row>
    <row r="16" spans="1:19" x14ac:dyDescent="0.25">
      <c r="B16" s="168"/>
      <c r="C16" s="6">
        <v>66</v>
      </c>
      <c r="D16" s="7" t="s">
        <v>21</v>
      </c>
      <c r="E16" s="8">
        <v>4</v>
      </c>
      <c r="F16" s="8">
        <v>0</v>
      </c>
      <c r="G16" s="8">
        <v>2</v>
      </c>
      <c r="H16" s="8">
        <v>5</v>
      </c>
      <c r="I16" s="8">
        <v>2</v>
      </c>
      <c r="J16" s="8">
        <v>0</v>
      </c>
      <c r="K16" s="38">
        <f t="shared" si="1"/>
        <v>13</v>
      </c>
      <c r="L16" s="39">
        <v>4</v>
      </c>
      <c r="M16" s="8">
        <v>1</v>
      </c>
      <c r="N16" s="8">
        <v>3</v>
      </c>
      <c r="O16" s="8">
        <v>2</v>
      </c>
      <c r="P16" s="8">
        <v>8</v>
      </c>
      <c r="Q16" s="8">
        <v>3</v>
      </c>
      <c r="R16" s="9">
        <f t="shared" si="0"/>
        <v>21</v>
      </c>
      <c r="S16" s="10"/>
    </row>
    <row r="17" spans="2:19" x14ac:dyDescent="0.25">
      <c r="B17" s="168"/>
      <c r="C17" s="6">
        <v>68</v>
      </c>
      <c r="D17" s="7" t="s">
        <v>169</v>
      </c>
      <c r="E17" s="8">
        <v>9</v>
      </c>
      <c r="F17" s="8">
        <v>1</v>
      </c>
      <c r="G17" s="8">
        <v>9</v>
      </c>
      <c r="H17" s="8">
        <v>21</v>
      </c>
      <c r="I17" s="8">
        <v>11</v>
      </c>
      <c r="J17" s="8">
        <v>3</v>
      </c>
      <c r="K17" s="38">
        <f t="shared" si="1"/>
        <v>54</v>
      </c>
      <c r="L17" s="39">
        <v>10</v>
      </c>
      <c r="M17" s="8">
        <v>1</v>
      </c>
      <c r="N17" s="8">
        <v>16</v>
      </c>
      <c r="O17" s="8">
        <v>23</v>
      </c>
      <c r="P17" s="8">
        <v>17</v>
      </c>
      <c r="Q17" s="8">
        <v>4</v>
      </c>
      <c r="R17" s="9">
        <f t="shared" si="0"/>
        <v>71</v>
      </c>
      <c r="S17" s="10"/>
    </row>
    <row r="18" spans="2:19" x14ac:dyDescent="0.25">
      <c r="B18" s="168"/>
      <c r="C18" s="6">
        <v>1</v>
      </c>
      <c r="D18" s="7" t="s">
        <v>22</v>
      </c>
      <c r="E18" s="8">
        <v>7</v>
      </c>
      <c r="F18" s="8">
        <v>1</v>
      </c>
      <c r="G18" s="8">
        <v>6</v>
      </c>
      <c r="H18" s="8">
        <v>19</v>
      </c>
      <c r="I18" s="8">
        <v>10</v>
      </c>
      <c r="J18" s="8">
        <v>3</v>
      </c>
      <c r="K18" s="38">
        <f t="shared" si="1"/>
        <v>46</v>
      </c>
      <c r="L18" s="39">
        <v>6</v>
      </c>
      <c r="M18" s="8">
        <v>2</v>
      </c>
      <c r="N18" s="8">
        <v>6</v>
      </c>
      <c r="O18" s="8">
        <v>18</v>
      </c>
      <c r="P18" s="8">
        <v>29</v>
      </c>
      <c r="Q18" s="8">
        <v>2</v>
      </c>
      <c r="R18" s="9">
        <f t="shared" si="0"/>
        <v>63</v>
      </c>
      <c r="S18" s="10"/>
    </row>
    <row r="19" spans="2:19" x14ac:dyDescent="0.25">
      <c r="B19" s="168" t="s">
        <v>24</v>
      </c>
      <c r="C19" s="6">
        <v>27</v>
      </c>
      <c r="D19" s="7" t="s">
        <v>25</v>
      </c>
      <c r="E19" s="8">
        <v>10</v>
      </c>
      <c r="F19" s="8">
        <v>5</v>
      </c>
      <c r="G19" s="8">
        <v>12</v>
      </c>
      <c r="H19" s="8">
        <v>24</v>
      </c>
      <c r="I19" s="8">
        <v>13</v>
      </c>
      <c r="J19" s="8">
        <v>2</v>
      </c>
      <c r="K19" s="38">
        <f t="shared" si="1"/>
        <v>66</v>
      </c>
      <c r="L19" s="39">
        <v>8</v>
      </c>
      <c r="M19" s="8">
        <v>2</v>
      </c>
      <c r="N19" s="8">
        <v>6</v>
      </c>
      <c r="O19" s="8">
        <v>43</v>
      </c>
      <c r="P19" s="8">
        <v>16</v>
      </c>
      <c r="Q19" s="8">
        <v>1</v>
      </c>
      <c r="R19" s="9">
        <f t="shared" si="0"/>
        <v>76</v>
      </c>
      <c r="S19" s="10"/>
    </row>
    <row r="20" spans="2:19" ht="25.5" x14ac:dyDescent="0.25">
      <c r="B20" s="168"/>
      <c r="C20" s="6" t="s">
        <v>26</v>
      </c>
      <c r="D20" s="7" t="s">
        <v>27</v>
      </c>
      <c r="E20" s="8">
        <v>3</v>
      </c>
      <c r="F20" s="8">
        <v>0</v>
      </c>
      <c r="G20" s="8">
        <v>1</v>
      </c>
      <c r="H20" s="8">
        <v>38</v>
      </c>
      <c r="I20" s="8">
        <v>19</v>
      </c>
      <c r="J20" s="8">
        <v>0</v>
      </c>
      <c r="K20" s="38">
        <f t="shared" si="1"/>
        <v>61</v>
      </c>
      <c r="L20" s="39">
        <v>5</v>
      </c>
      <c r="M20" s="8">
        <v>0</v>
      </c>
      <c r="N20" s="8">
        <v>0</v>
      </c>
      <c r="O20" s="8">
        <v>15</v>
      </c>
      <c r="P20" s="8">
        <v>13</v>
      </c>
      <c r="Q20" s="8">
        <v>6</v>
      </c>
      <c r="R20" s="9">
        <f t="shared" si="0"/>
        <v>39</v>
      </c>
      <c r="S20" s="10"/>
    </row>
    <row r="21" spans="2:19" x14ac:dyDescent="0.25">
      <c r="B21" s="109" t="s">
        <v>30</v>
      </c>
      <c r="C21" s="6">
        <v>7</v>
      </c>
      <c r="D21" s="7" t="s">
        <v>31</v>
      </c>
      <c r="E21" s="8">
        <v>2</v>
      </c>
      <c r="F21" s="8">
        <v>0</v>
      </c>
      <c r="G21" s="8">
        <v>9</v>
      </c>
      <c r="H21" s="8">
        <v>6</v>
      </c>
      <c r="I21" s="8">
        <v>8</v>
      </c>
      <c r="J21" s="8">
        <v>2</v>
      </c>
      <c r="K21" s="38">
        <f t="shared" si="1"/>
        <v>27</v>
      </c>
      <c r="L21" s="39">
        <v>11</v>
      </c>
      <c r="M21" s="8">
        <v>2</v>
      </c>
      <c r="N21" s="8">
        <v>2</v>
      </c>
      <c r="O21" s="8">
        <v>6</v>
      </c>
      <c r="P21" s="8">
        <v>13</v>
      </c>
      <c r="Q21" s="8">
        <v>0</v>
      </c>
      <c r="R21" s="9">
        <f t="shared" si="0"/>
        <v>34</v>
      </c>
      <c r="S21" s="10"/>
    </row>
    <row r="22" spans="2:19" x14ac:dyDescent="0.25">
      <c r="B22" s="168" t="s">
        <v>32</v>
      </c>
      <c r="C22" s="6">
        <v>6</v>
      </c>
      <c r="D22" s="7" t="s">
        <v>33</v>
      </c>
      <c r="E22" s="8">
        <v>13</v>
      </c>
      <c r="F22" s="8">
        <v>3</v>
      </c>
      <c r="G22" s="8">
        <v>10</v>
      </c>
      <c r="H22" s="8">
        <v>15</v>
      </c>
      <c r="I22" s="8">
        <v>20</v>
      </c>
      <c r="J22" s="8">
        <v>3</v>
      </c>
      <c r="K22" s="38">
        <f t="shared" si="1"/>
        <v>64</v>
      </c>
      <c r="L22" s="39">
        <v>7</v>
      </c>
      <c r="M22" s="8">
        <v>4</v>
      </c>
      <c r="N22" s="8">
        <v>10</v>
      </c>
      <c r="O22" s="8">
        <v>18</v>
      </c>
      <c r="P22" s="8">
        <v>12</v>
      </c>
      <c r="Q22" s="8">
        <v>1</v>
      </c>
      <c r="R22" s="9">
        <f t="shared" si="0"/>
        <v>52</v>
      </c>
      <c r="S22" s="10"/>
    </row>
    <row r="23" spans="2:19" x14ac:dyDescent="0.25">
      <c r="B23" s="168"/>
      <c r="C23" s="5">
        <v>10</v>
      </c>
      <c r="D23" s="118" t="s">
        <v>240</v>
      </c>
      <c r="E23" s="8">
        <v>0</v>
      </c>
      <c r="F23" s="8">
        <v>0</v>
      </c>
      <c r="G23" s="8">
        <v>0</v>
      </c>
      <c r="H23" s="8">
        <v>2</v>
      </c>
      <c r="I23" s="8">
        <v>1</v>
      </c>
      <c r="J23" s="8">
        <v>0</v>
      </c>
      <c r="K23" s="38">
        <f t="shared" si="1"/>
        <v>3</v>
      </c>
      <c r="L23" s="39">
        <v>0</v>
      </c>
      <c r="M23" s="8">
        <v>0</v>
      </c>
      <c r="N23" s="8">
        <v>0</v>
      </c>
      <c r="O23" s="8">
        <v>2</v>
      </c>
      <c r="P23" s="8">
        <v>0</v>
      </c>
      <c r="Q23" s="8">
        <v>0</v>
      </c>
      <c r="R23" s="9">
        <f t="shared" si="0"/>
        <v>2</v>
      </c>
      <c r="S23" s="10"/>
    </row>
    <row r="24" spans="2:19" x14ac:dyDescent="0.25">
      <c r="B24" s="168"/>
      <c r="C24" s="6">
        <v>9</v>
      </c>
      <c r="D24" s="7" t="s">
        <v>36</v>
      </c>
      <c r="E24" s="8">
        <v>4</v>
      </c>
      <c r="F24" s="8">
        <v>1</v>
      </c>
      <c r="G24" s="8">
        <v>4</v>
      </c>
      <c r="H24" s="8">
        <v>27</v>
      </c>
      <c r="I24" s="8">
        <v>24</v>
      </c>
      <c r="J24" s="8">
        <v>6</v>
      </c>
      <c r="K24" s="38">
        <f t="shared" si="1"/>
        <v>66</v>
      </c>
      <c r="L24" s="39">
        <v>8</v>
      </c>
      <c r="M24" s="8">
        <v>1</v>
      </c>
      <c r="N24" s="8">
        <v>9</v>
      </c>
      <c r="O24" s="8">
        <v>30</v>
      </c>
      <c r="P24" s="8">
        <v>18</v>
      </c>
      <c r="Q24" s="8">
        <v>3</v>
      </c>
      <c r="R24" s="9">
        <f t="shared" si="0"/>
        <v>69</v>
      </c>
      <c r="S24" s="10"/>
    </row>
    <row r="25" spans="2:19" x14ac:dyDescent="0.25">
      <c r="B25" s="168"/>
      <c r="C25" s="6">
        <v>21</v>
      </c>
      <c r="D25" s="7" t="s">
        <v>37</v>
      </c>
      <c r="E25" s="8">
        <v>6</v>
      </c>
      <c r="F25" s="8">
        <v>0</v>
      </c>
      <c r="G25" s="8">
        <v>6</v>
      </c>
      <c r="H25" s="8">
        <v>28</v>
      </c>
      <c r="I25" s="8">
        <v>12</v>
      </c>
      <c r="J25" s="8">
        <v>3</v>
      </c>
      <c r="K25" s="38">
        <f t="shared" si="1"/>
        <v>55</v>
      </c>
      <c r="L25" s="39">
        <v>6</v>
      </c>
      <c r="M25" s="8">
        <v>1</v>
      </c>
      <c r="N25" s="8">
        <v>15</v>
      </c>
      <c r="O25" s="8">
        <v>29</v>
      </c>
      <c r="P25" s="8">
        <v>25</v>
      </c>
      <c r="Q25" s="8">
        <v>3</v>
      </c>
      <c r="R25" s="9">
        <f t="shared" si="0"/>
        <v>79</v>
      </c>
      <c r="S25" s="10"/>
    </row>
    <row r="26" spans="2:19" x14ac:dyDescent="0.25">
      <c r="B26" s="168"/>
      <c r="C26" s="6">
        <v>33</v>
      </c>
      <c r="D26" s="7" t="s">
        <v>42</v>
      </c>
      <c r="E26" s="8">
        <v>4</v>
      </c>
      <c r="F26" s="8">
        <v>1</v>
      </c>
      <c r="G26" s="8">
        <v>17</v>
      </c>
      <c r="H26" s="8">
        <v>15</v>
      </c>
      <c r="I26" s="8">
        <v>25</v>
      </c>
      <c r="J26" s="8">
        <v>6</v>
      </c>
      <c r="K26" s="38">
        <f t="shared" si="1"/>
        <v>68</v>
      </c>
      <c r="L26" s="39">
        <v>13</v>
      </c>
      <c r="M26" s="8">
        <v>0</v>
      </c>
      <c r="N26" s="8">
        <v>12</v>
      </c>
      <c r="O26" s="8">
        <v>25</v>
      </c>
      <c r="P26" s="8">
        <v>24</v>
      </c>
      <c r="Q26" s="8">
        <v>2</v>
      </c>
      <c r="R26" s="9">
        <f t="shared" si="0"/>
        <v>76</v>
      </c>
      <c r="S26" s="10"/>
    </row>
    <row r="27" spans="2:19" x14ac:dyDescent="0.25">
      <c r="B27" s="168" t="s">
        <v>48</v>
      </c>
      <c r="C27" s="6">
        <v>32</v>
      </c>
      <c r="D27" s="7" t="s">
        <v>49</v>
      </c>
      <c r="E27" s="8">
        <v>16</v>
      </c>
      <c r="F27" s="8">
        <v>1</v>
      </c>
      <c r="G27" s="8">
        <v>14</v>
      </c>
      <c r="H27" s="8">
        <v>25</v>
      </c>
      <c r="I27" s="8">
        <v>16</v>
      </c>
      <c r="J27" s="8">
        <v>5</v>
      </c>
      <c r="K27" s="38">
        <f t="shared" si="1"/>
        <v>77</v>
      </c>
      <c r="L27" s="39">
        <v>9</v>
      </c>
      <c r="M27" s="8">
        <v>6</v>
      </c>
      <c r="N27" s="8">
        <v>8</v>
      </c>
      <c r="O27" s="8">
        <v>37</v>
      </c>
      <c r="P27" s="8">
        <v>21</v>
      </c>
      <c r="Q27" s="8">
        <v>4</v>
      </c>
      <c r="R27" s="9">
        <f t="shared" si="0"/>
        <v>85</v>
      </c>
      <c r="S27" s="10"/>
    </row>
    <row r="28" spans="2:19" x14ac:dyDescent="0.25">
      <c r="B28" s="168"/>
      <c r="C28" s="6">
        <v>91</v>
      </c>
      <c r="D28" s="7" t="s">
        <v>241</v>
      </c>
      <c r="E28" s="8">
        <v>1</v>
      </c>
      <c r="F28" s="8"/>
      <c r="G28" s="8"/>
      <c r="H28" s="8">
        <v>1</v>
      </c>
      <c r="I28" s="8"/>
      <c r="J28" s="8"/>
      <c r="K28" s="38">
        <v>2</v>
      </c>
      <c r="L28" s="39"/>
      <c r="M28" s="8"/>
      <c r="N28" s="8"/>
      <c r="O28" s="8">
        <v>1</v>
      </c>
      <c r="P28" s="8"/>
      <c r="Q28" s="8"/>
      <c r="R28" s="9">
        <v>1</v>
      </c>
      <c r="S28" s="10"/>
    </row>
    <row r="29" spans="2:19" x14ac:dyDescent="0.25">
      <c r="B29" s="168"/>
      <c r="C29" s="6">
        <v>31</v>
      </c>
      <c r="D29" s="7" t="s">
        <v>53</v>
      </c>
      <c r="E29" s="8">
        <v>4</v>
      </c>
      <c r="F29" s="8">
        <v>2</v>
      </c>
      <c r="G29" s="8">
        <v>9</v>
      </c>
      <c r="H29" s="8">
        <v>7</v>
      </c>
      <c r="I29" s="8">
        <v>3</v>
      </c>
      <c r="J29" s="8">
        <v>0</v>
      </c>
      <c r="K29" s="38">
        <f t="shared" si="1"/>
        <v>25</v>
      </c>
      <c r="L29" s="39">
        <v>7</v>
      </c>
      <c r="M29" s="8">
        <v>5</v>
      </c>
      <c r="N29" s="8">
        <v>5</v>
      </c>
      <c r="O29" s="8">
        <v>7</v>
      </c>
      <c r="P29" s="8">
        <v>5</v>
      </c>
      <c r="Q29" s="8">
        <v>1</v>
      </c>
      <c r="R29" s="9">
        <f t="shared" si="0"/>
        <v>30</v>
      </c>
      <c r="S29" s="10"/>
    </row>
    <row r="30" spans="2:19" x14ac:dyDescent="0.25">
      <c r="B30" s="168"/>
      <c r="C30" s="6">
        <v>92</v>
      </c>
      <c r="D30" s="7" t="s">
        <v>54</v>
      </c>
      <c r="E30" s="8">
        <v>1</v>
      </c>
      <c r="F30" s="8">
        <v>0</v>
      </c>
      <c r="G30" s="8">
        <v>6</v>
      </c>
      <c r="H30" s="8">
        <v>2</v>
      </c>
      <c r="I30" s="8">
        <v>9</v>
      </c>
      <c r="J30" s="8">
        <v>2</v>
      </c>
      <c r="K30" s="38">
        <f t="shared" si="1"/>
        <v>20</v>
      </c>
      <c r="L30" s="39">
        <v>0</v>
      </c>
      <c r="M30" s="8">
        <v>0</v>
      </c>
      <c r="N30" s="8">
        <v>3</v>
      </c>
      <c r="O30" s="8">
        <v>2</v>
      </c>
      <c r="P30" s="8">
        <v>5</v>
      </c>
      <c r="Q30" s="8">
        <v>2</v>
      </c>
      <c r="R30" s="9">
        <f t="shared" si="0"/>
        <v>12</v>
      </c>
      <c r="S30" s="10"/>
    </row>
    <row r="31" spans="2:19" x14ac:dyDescent="0.25">
      <c r="B31" s="168"/>
      <c r="C31" s="6">
        <v>99</v>
      </c>
      <c r="D31" s="7" t="s">
        <v>55</v>
      </c>
      <c r="E31" s="8">
        <v>1</v>
      </c>
      <c r="F31" s="8">
        <v>0</v>
      </c>
      <c r="G31" s="8">
        <v>0</v>
      </c>
      <c r="H31" s="8">
        <v>9</v>
      </c>
      <c r="I31" s="8">
        <v>2</v>
      </c>
      <c r="J31" s="8">
        <v>1</v>
      </c>
      <c r="K31" s="38">
        <f t="shared" si="1"/>
        <v>13</v>
      </c>
      <c r="L31" s="39">
        <v>0</v>
      </c>
      <c r="M31" s="8">
        <v>0</v>
      </c>
      <c r="N31" s="8">
        <v>0</v>
      </c>
      <c r="O31" s="8">
        <v>11</v>
      </c>
      <c r="P31" s="8">
        <v>4</v>
      </c>
      <c r="Q31" s="8">
        <v>1</v>
      </c>
      <c r="R31" s="9">
        <f t="shared" si="0"/>
        <v>16</v>
      </c>
      <c r="S31" s="10"/>
    </row>
    <row r="32" spans="2:19" x14ac:dyDescent="0.25">
      <c r="B32" s="168" t="s">
        <v>56</v>
      </c>
      <c r="C32" s="6">
        <v>13</v>
      </c>
      <c r="D32" s="7" t="s">
        <v>56</v>
      </c>
      <c r="E32" s="8">
        <v>3</v>
      </c>
      <c r="F32" s="8">
        <v>2</v>
      </c>
      <c r="G32" s="8">
        <v>10</v>
      </c>
      <c r="H32" s="8">
        <v>16</v>
      </c>
      <c r="I32" s="8">
        <v>5</v>
      </c>
      <c r="J32" s="8">
        <v>0</v>
      </c>
      <c r="K32" s="119">
        <f t="shared" si="1"/>
        <v>36</v>
      </c>
      <c r="L32" s="39">
        <v>9</v>
      </c>
      <c r="M32" s="8">
        <v>4</v>
      </c>
      <c r="N32" s="8">
        <v>12</v>
      </c>
      <c r="O32" s="8">
        <v>14</v>
      </c>
      <c r="P32" s="8">
        <v>9</v>
      </c>
      <c r="Q32" s="8">
        <v>2</v>
      </c>
      <c r="R32" s="9">
        <f t="shared" si="0"/>
        <v>50</v>
      </c>
      <c r="S32" s="10"/>
    </row>
    <row r="33" spans="2:19" x14ac:dyDescent="0.25">
      <c r="B33" s="168"/>
      <c r="C33" s="6">
        <v>38</v>
      </c>
      <c r="D33" s="7" t="s">
        <v>59</v>
      </c>
      <c r="E33" s="8">
        <v>4</v>
      </c>
      <c r="F33" s="8">
        <v>2</v>
      </c>
      <c r="G33" s="8">
        <v>11</v>
      </c>
      <c r="H33" s="8">
        <v>37</v>
      </c>
      <c r="I33" s="8">
        <v>19</v>
      </c>
      <c r="J33" s="8">
        <v>5</v>
      </c>
      <c r="K33" s="38">
        <f t="shared" si="1"/>
        <v>78</v>
      </c>
      <c r="L33" s="39">
        <v>8</v>
      </c>
      <c r="M33" s="8">
        <v>3</v>
      </c>
      <c r="N33" s="8">
        <v>11</v>
      </c>
      <c r="O33" s="8">
        <v>46</v>
      </c>
      <c r="P33" s="8">
        <v>25</v>
      </c>
      <c r="Q33" s="8">
        <v>8</v>
      </c>
      <c r="R33" s="9">
        <f t="shared" si="0"/>
        <v>101</v>
      </c>
      <c r="S33" s="10"/>
    </row>
    <row r="34" spans="2:19" x14ac:dyDescent="0.25">
      <c r="B34" s="168" t="s">
        <v>60</v>
      </c>
      <c r="C34" s="6">
        <v>14</v>
      </c>
      <c r="D34" s="7" t="s">
        <v>60</v>
      </c>
      <c r="E34" s="8">
        <v>8</v>
      </c>
      <c r="F34" s="8">
        <v>2</v>
      </c>
      <c r="G34" s="8">
        <v>12</v>
      </c>
      <c r="H34" s="8">
        <v>16</v>
      </c>
      <c r="I34" s="8">
        <v>13</v>
      </c>
      <c r="J34" s="8">
        <v>0</v>
      </c>
      <c r="K34" s="38">
        <f t="shared" si="1"/>
        <v>51</v>
      </c>
      <c r="L34" s="39">
        <v>12</v>
      </c>
      <c r="M34" s="8">
        <v>1</v>
      </c>
      <c r="N34" s="8">
        <v>18</v>
      </c>
      <c r="O34" s="8">
        <v>19</v>
      </c>
      <c r="P34" s="8">
        <v>28</v>
      </c>
      <c r="Q34" s="8">
        <v>3</v>
      </c>
      <c r="R34" s="9">
        <f t="shared" si="0"/>
        <v>81</v>
      </c>
      <c r="S34" s="10"/>
    </row>
    <row r="35" spans="2:19" x14ac:dyDescent="0.25">
      <c r="B35" s="168"/>
      <c r="C35" s="6">
        <v>39</v>
      </c>
      <c r="D35" s="7" t="s">
        <v>61</v>
      </c>
      <c r="E35" s="8">
        <v>0</v>
      </c>
      <c r="F35" s="8">
        <v>0</v>
      </c>
      <c r="G35" s="8">
        <v>2</v>
      </c>
      <c r="H35" s="8">
        <v>3</v>
      </c>
      <c r="I35" s="8">
        <v>0</v>
      </c>
      <c r="J35" s="8">
        <v>0</v>
      </c>
      <c r="K35" s="38">
        <f t="shared" si="1"/>
        <v>5</v>
      </c>
      <c r="L35" s="39">
        <v>0</v>
      </c>
      <c r="M35" s="8">
        <v>0</v>
      </c>
      <c r="N35" s="8">
        <v>0</v>
      </c>
      <c r="O35" s="8">
        <v>1</v>
      </c>
      <c r="P35" s="8">
        <v>1</v>
      </c>
      <c r="Q35" s="8">
        <v>0</v>
      </c>
      <c r="R35" s="9">
        <f t="shared" si="0"/>
        <v>2</v>
      </c>
      <c r="S35" s="10"/>
    </row>
    <row r="36" spans="2:19" ht="15" customHeight="1" x14ac:dyDescent="0.25">
      <c r="B36" s="168" t="s">
        <v>62</v>
      </c>
      <c r="C36" s="6">
        <v>28</v>
      </c>
      <c r="D36" s="7" t="s">
        <v>63</v>
      </c>
      <c r="E36" s="8">
        <v>19</v>
      </c>
      <c r="F36" s="8">
        <v>4</v>
      </c>
      <c r="G36" s="8">
        <v>14</v>
      </c>
      <c r="H36" s="8">
        <v>15</v>
      </c>
      <c r="I36" s="8">
        <v>18</v>
      </c>
      <c r="J36" s="8">
        <v>5</v>
      </c>
      <c r="K36" s="38">
        <f t="shared" si="1"/>
        <v>75</v>
      </c>
      <c r="L36" s="39">
        <v>8</v>
      </c>
      <c r="M36" s="8">
        <v>1</v>
      </c>
      <c r="N36" s="8">
        <v>10</v>
      </c>
      <c r="O36" s="8">
        <v>14</v>
      </c>
      <c r="P36" s="8">
        <v>24</v>
      </c>
      <c r="Q36" s="8">
        <v>3</v>
      </c>
      <c r="R36" s="120">
        <f t="shared" si="0"/>
        <v>60</v>
      </c>
      <c r="S36" s="10"/>
    </row>
    <row r="37" spans="2:19" x14ac:dyDescent="0.25">
      <c r="B37" s="168"/>
      <c r="C37" s="6">
        <v>37</v>
      </c>
      <c r="D37" s="7" t="s">
        <v>64</v>
      </c>
      <c r="E37" s="8">
        <v>5</v>
      </c>
      <c r="F37" s="8">
        <v>2</v>
      </c>
      <c r="G37" s="8">
        <v>11</v>
      </c>
      <c r="H37" s="8">
        <v>24</v>
      </c>
      <c r="I37" s="8">
        <v>19</v>
      </c>
      <c r="J37" s="8">
        <v>5</v>
      </c>
      <c r="K37" s="38">
        <f t="shared" si="1"/>
        <v>66</v>
      </c>
      <c r="L37" s="39">
        <v>6</v>
      </c>
      <c r="M37" s="8">
        <v>1</v>
      </c>
      <c r="N37" s="8">
        <v>8</v>
      </c>
      <c r="O37" s="8">
        <v>19</v>
      </c>
      <c r="P37" s="8">
        <v>20</v>
      </c>
      <c r="Q37" s="8">
        <v>2</v>
      </c>
      <c r="R37" s="9">
        <f t="shared" si="0"/>
        <v>56</v>
      </c>
      <c r="S37" s="10"/>
    </row>
    <row r="38" spans="2:19" x14ac:dyDescent="0.25">
      <c r="B38" s="168"/>
      <c r="C38" s="6">
        <v>12</v>
      </c>
      <c r="D38" s="7" t="s">
        <v>65</v>
      </c>
      <c r="E38" s="8">
        <v>16</v>
      </c>
      <c r="F38" s="8">
        <v>5</v>
      </c>
      <c r="G38" s="8">
        <v>25</v>
      </c>
      <c r="H38" s="8">
        <v>19</v>
      </c>
      <c r="I38" s="8">
        <v>14</v>
      </c>
      <c r="J38" s="8">
        <v>4</v>
      </c>
      <c r="K38" s="119">
        <f t="shared" si="1"/>
        <v>83</v>
      </c>
      <c r="L38" s="39">
        <v>10</v>
      </c>
      <c r="M38" s="8">
        <v>6</v>
      </c>
      <c r="N38" s="8">
        <v>18</v>
      </c>
      <c r="O38" s="8">
        <v>12</v>
      </c>
      <c r="P38" s="8">
        <v>14</v>
      </c>
      <c r="Q38" s="8">
        <v>0</v>
      </c>
      <c r="R38" s="9">
        <f t="shared" si="0"/>
        <v>60</v>
      </c>
      <c r="S38" s="10"/>
    </row>
    <row r="39" spans="2:19" x14ac:dyDescent="0.25">
      <c r="B39" s="168"/>
      <c r="C39" s="6">
        <v>36</v>
      </c>
      <c r="D39" s="7" t="s">
        <v>66</v>
      </c>
      <c r="E39" s="8">
        <v>2</v>
      </c>
      <c r="F39" s="8">
        <v>4</v>
      </c>
      <c r="G39" s="8">
        <v>12</v>
      </c>
      <c r="H39" s="8">
        <v>20</v>
      </c>
      <c r="I39" s="8">
        <v>20</v>
      </c>
      <c r="J39" s="8">
        <v>5</v>
      </c>
      <c r="K39" s="38">
        <f t="shared" si="1"/>
        <v>63</v>
      </c>
      <c r="L39" s="39">
        <v>3</v>
      </c>
      <c r="M39" s="8">
        <v>0</v>
      </c>
      <c r="N39" s="8">
        <v>6</v>
      </c>
      <c r="O39" s="8">
        <v>14</v>
      </c>
      <c r="P39" s="8">
        <v>12</v>
      </c>
      <c r="Q39" s="8">
        <v>2</v>
      </c>
      <c r="R39" s="9">
        <f t="shared" si="0"/>
        <v>37</v>
      </c>
      <c r="S39" s="10"/>
    </row>
    <row r="40" spans="2:19" x14ac:dyDescent="0.25">
      <c r="B40" s="168"/>
      <c r="C40" s="6">
        <v>34</v>
      </c>
      <c r="D40" s="7" t="s">
        <v>67</v>
      </c>
      <c r="E40" s="8">
        <v>3</v>
      </c>
      <c r="F40" s="8">
        <v>1</v>
      </c>
      <c r="G40" s="8">
        <v>7</v>
      </c>
      <c r="H40" s="8">
        <v>3</v>
      </c>
      <c r="I40" s="8">
        <v>7</v>
      </c>
      <c r="J40" s="8">
        <v>2</v>
      </c>
      <c r="K40" s="38">
        <f t="shared" si="1"/>
        <v>23</v>
      </c>
      <c r="L40" s="39">
        <v>9</v>
      </c>
      <c r="M40" s="8">
        <v>0</v>
      </c>
      <c r="N40" s="8">
        <v>8</v>
      </c>
      <c r="O40" s="8">
        <v>6</v>
      </c>
      <c r="P40" s="8">
        <v>11</v>
      </c>
      <c r="Q40" s="8">
        <v>2</v>
      </c>
      <c r="R40" s="9">
        <f t="shared" si="0"/>
        <v>36</v>
      </c>
      <c r="S40" s="10"/>
    </row>
    <row r="41" spans="2:19" x14ac:dyDescent="0.25">
      <c r="B41" s="168" t="s">
        <v>68</v>
      </c>
      <c r="C41" s="6">
        <v>53</v>
      </c>
      <c r="D41" s="7" t="s">
        <v>69</v>
      </c>
      <c r="E41" s="8">
        <v>0</v>
      </c>
      <c r="F41" s="8">
        <v>0</v>
      </c>
      <c r="G41" s="8">
        <v>0</v>
      </c>
      <c r="H41" s="8">
        <v>15</v>
      </c>
      <c r="I41" s="8">
        <v>0</v>
      </c>
      <c r="J41" s="8">
        <v>0</v>
      </c>
      <c r="K41" s="38">
        <f t="shared" si="1"/>
        <v>15</v>
      </c>
      <c r="L41" s="39">
        <v>0</v>
      </c>
      <c r="M41" s="8">
        <v>0</v>
      </c>
      <c r="N41" s="8">
        <v>0</v>
      </c>
      <c r="O41" s="8">
        <v>13</v>
      </c>
      <c r="P41" s="8">
        <v>2</v>
      </c>
      <c r="Q41" s="8">
        <v>0</v>
      </c>
      <c r="R41" s="9">
        <f t="shared" si="0"/>
        <v>15</v>
      </c>
      <c r="S41" s="10"/>
    </row>
    <row r="42" spans="2:19" x14ac:dyDescent="0.25">
      <c r="B42" s="168"/>
      <c r="C42" s="6">
        <v>89</v>
      </c>
      <c r="D42" s="7" t="s">
        <v>70</v>
      </c>
      <c r="E42" s="8">
        <v>1</v>
      </c>
      <c r="F42" s="8">
        <v>0</v>
      </c>
      <c r="G42" s="8">
        <v>1</v>
      </c>
      <c r="H42" s="8">
        <v>2</v>
      </c>
      <c r="I42" s="8">
        <v>2</v>
      </c>
      <c r="J42" s="8">
        <v>0</v>
      </c>
      <c r="K42" s="38">
        <f t="shared" si="1"/>
        <v>6</v>
      </c>
      <c r="L42" s="39">
        <v>1</v>
      </c>
      <c r="M42" s="8">
        <v>0</v>
      </c>
      <c r="N42" s="8">
        <v>0</v>
      </c>
      <c r="O42" s="8">
        <v>4</v>
      </c>
      <c r="P42" s="8">
        <v>3</v>
      </c>
      <c r="Q42" s="8">
        <v>0</v>
      </c>
      <c r="R42" s="9">
        <f t="shared" si="0"/>
        <v>8</v>
      </c>
      <c r="S42" s="10"/>
    </row>
    <row r="43" spans="2:19" x14ac:dyDescent="0.25">
      <c r="B43" s="168"/>
      <c r="C43" s="6">
        <v>16</v>
      </c>
      <c r="D43" s="7" t="s">
        <v>73</v>
      </c>
      <c r="E43" s="8">
        <v>7</v>
      </c>
      <c r="F43" s="8">
        <v>0</v>
      </c>
      <c r="G43" s="8">
        <v>7</v>
      </c>
      <c r="H43" s="8">
        <v>2</v>
      </c>
      <c r="I43" s="8">
        <v>16</v>
      </c>
      <c r="J43" s="8">
        <v>0</v>
      </c>
      <c r="K43" s="38">
        <f t="shared" si="1"/>
        <v>32</v>
      </c>
      <c r="L43" s="39">
        <v>6</v>
      </c>
      <c r="M43" s="8">
        <v>1</v>
      </c>
      <c r="N43" s="8">
        <v>11</v>
      </c>
      <c r="O43" s="8">
        <v>6</v>
      </c>
      <c r="P43" s="8">
        <v>5</v>
      </c>
      <c r="Q43" s="8">
        <v>0</v>
      </c>
      <c r="R43" s="9">
        <f t="shared" si="0"/>
        <v>29</v>
      </c>
      <c r="S43" s="10"/>
    </row>
    <row r="44" spans="2:19" x14ac:dyDescent="0.25">
      <c r="B44" s="168"/>
      <c r="C44" s="6">
        <v>65</v>
      </c>
      <c r="D44" s="7" t="s">
        <v>74</v>
      </c>
      <c r="E44" s="8"/>
      <c r="F44" s="8"/>
      <c r="G44" s="8"/>
      <c r="H44" s="8"/>
      <c r="I44" s="8"/>
      <c r="J44" s="8"/>
      <c r="K44" s="38">
        <f t="shared" si="1"/>
        <v>0</v>
      </c>
      <c r="L44" s="39">
        <v>0</v>
      </c>
      <c r="M44" s="8">
        <v>0</v>
      </c>
      <c r="N44" s="8">
        <v>0</v>
      </c>
      <c r="O44" s="8">
        <v>2</v>
      </c>
      <c r="P44" s="8">
        <v>0</v>
      </c>
      <c r="Q44" s="8">
        <v>0</v>
      </c>
      <c r="R44" s="9">
        <f t="shared" si="0"/>
        <v>2</v>
      </c>
      <c r="S44" s="10"/>
    </row>
    <row r="45" spans="2:19" x14ac:dyDescent="0.25">
      <c r="B45" s="168"/>
      <c r="C45" s="6">
        <v>86</v>
      </c>
      <c r="D45" s="7" t="s">
        <v>75</v>
      </c>
      <c r="E45" s="8">
        <v>2</v>
      </c>
      <c r="F45" s="8">
        <v>0</v>
      </c>
      <c r="G45" s="8">
        <v>8</v>
      </c>
      <c r="H45" s="8">
        <v>21</v>
      </c>
      <c r="I45" s="8">
        <v>16</v>
      </c>
      <c r="J45" s="8">
        <v>6</v>
      </c>
      <c r="K45" s="38">
        <f t="shared" si="1"/>
        <v>53</v>
      </c>
      <c r="L45" s="39">
        <v>2</v>
      </c>
      <c r="M45" s="8">
        <v>0</v>
      </c>
      <c r="N45" s="8">
        <v>6</v>
      </c>
      <c r="O45" s="8">
        <v>12</v>
      </c>
      <c r="P45" s="8">
        <v>17</v>
      </c>
      <c r="Q45" s="8">
        <v>3</v>
      </c>
      <c r="R45" s="9">
        <f t="shared" si="0"/>
        <v>40</v>
      </c>
      <c r="S45" s="10"/>
    </row>
    <row r="46" spans="2:19" x14ac:dyDescent="0.25">
      <c r="B46" s="168"/>
      <c r="C46" s="6">
        <v>22</v>
      </c>
      <c r="D46" s="7" t="s">
        <v>80</v>
      </c>
      <c r="E46" s="8">
        <v>9</v>
      </c>
      <c r="F46" s="8">
        <v>4</v>
      </c>
      <c r="G46" s="8">
        <v>21</v>
      </c>
      <c r="H46" s="8">
        <v>8</v>
      </c>
      <c r="I46" s="8">
        <v>25</v>
      </c>
      <c r="J46" s="8">
        <v>4</v>
      </c>
      <c r="K46" s="38">
        <f t="shared" si="1"/>
        <v>71</v>
      </c>
      <c r="L46" s="39">
        <v>18</v>
      </c>
      <c r="M46" s="8">
        <v>2</v>
      </c>
      <c r="N46" s="8">
        <v>19</v>
      </c>
      <c r="O46" s="8">
        <v>9</v>
      </c>
      <c r="P46" s="8">
        <v>19</v>
      </c>
      <c r="Q46" s="8">
        <v>2</v>
      </c>
      <c r="R46" s="9">
        <f t="shared" si="0"/>
        <v>69</v>
      </c>
      <c r="S46" s="10"/>
    </row>
    <row r="47" spans="2:19" x14ac:dyDescent="0.25">
      <c r="B47" s="168"/>
      <c r="C47" s="6">
        <v>87</v>
      </c>
      <c r="D47" s="7" t="s">
        <v>81</v>
      </c>
      <c r="E47" s="8">
        <v>0</v>
      </c>
      <c r="F47" s="8">
        <v>0</v>
      </c>
      <c r="G47" s="8">
        <v>3</v>
      </c>
      <c r="H47" s="8">
        <v>2</v>
      </c>
      <c r="I47" s="8">
        <v>3</v>
      </c>
      <c r="J47" s="8">
        <v>1</v>
      </c>
      <c r="K47" s="38">
        <f t="shared" si="1"/>
        <v>9</v>
      </c>
      <c r="L47" s="39">
        <v>1</v>
      </c>
      <c r="M47" s="8">
        <v>0</v>
      </c>
      <c r="N47" s="8">
        <v>1</v>
      </c>
      <c r="O47" s="8">
        <v>7</v>
      </c>
      <c r="P47" s="8">
        <v>5</v>
      </c>
      <c r="Q47" s="8">
        <v>0</v>
      </c>
      <c r="R47" s="9">
        <f t="shared" si="0"/>
        <v>14</v>
      </c>
      <c r="S47" s="10"/>
    </row>
    <row r="48" spans="2:19" x14ac:dyDescent="0.25">
      <c r="B48" s="168"/>
      <c r="C48" s="6">
        <v>23</v>
      </c>
      <c r="D48" s="7" t="s">
        <v>82</v>
      </c>
      <c r="E48" s="8">
        <v>4</v>
      </c>
      <c r="F48" s="8">
        <v>3</v>
      </c>
      <c r="G48" s="8">
        <v>13</v>
      </c>
      <c r="H48" s="8">
        <v>30</v>
      </c>
      <c r="I48" s="8">
        <v>11</v>
      </c>
      <c r="J48" s="8">
        <v>0</v>
      </c>
      <c r="K48" s="38">
        <f t="shared" si="1"/>
        <v>61</v>
      </c>
      <c r="L48" s="39">
        <v>5</v>
      </c>
      <c r="M48" s="8">
        <v>3</v>
      </c>
      <c r="N48" s="8">
        <v>16</v>
      </c>
      <c r="O48" s="8">
        <v>23</v>
      </c>
      <c r="P48" s="8">
        <v>20</v>
      </c>
      <c r="Q48" s="8">
        <v>1</v>
      </c>
      <c r="R48" s="9">
        <f t="shared" si="0"/>
        <v>68</v>
      </c>
      <c r="S48" s="10"/>
    </row>
    <row r="49" spans="2:19" x14ac:dyDescent="0.25">
      <c r="B49" s="168"/>
      <c r="C49" s="6">
        <v>24</v>
      </c>
      <c r="D49" s="7" t="s">
        <v>89</v>
      </c>
      <c r="E49" s="8">
        <v>15</v>
      </c>
      <c r="F49" s="8">
        <v>8</v>
      </c>
      <c r="G49" s="8">
        <v>22</v>
      </c>
      <c r="H49" s="8">
        <v>18</v>
      </c>
      <c r="I49" s="8">
        <v>32</v>
      </c>
      <c r="J49" s="8">
        <v>4</v>
      </c>
      <c r="K49" s="38">
        <f t="shared" si="1"/>
        <v>99</v>
      </c>
      <c r="L49" s="39">
        <v>21</v>
      </c>
      <c r="M49" s="8">
        <v>0</v>
      </c>
      <c r="N49" s="8">
        <v>28</v>
      </c>
      <c r="O49" s="8">
        <v>11</v>
      </c>
      <c r="P49" s="8">
        <v>24</v>
      </c>
      <c r="Q49" s="8">
        <v>5</v>
      </c>
      <c r="R49" s="9">
        <f t="shared" si="0"/>
        <v>89</v>
      </c>
      <c r="S49" s="10"/>
    </row>
    <row r="50" spans="2:19" x14ac:dyDescent="0.25">
      <c r="B50" s="168"/>
      <c r="C50" s="6">
        <v>25</v>
      </c>
      <c r="D50" s="7" t="s">
        <v>90</v>
      </c>
      <c r="E50" s="8">
        <v>7</v>
      </c>
      <c r="F50" s="8">
        <v>2</v>
      </c>
      <c r="G50" s="8">
        <v>8</v>
      </c>
      <c r="H50" s="8">
        <v>11</v>
      </c>
      <c r="I50" s="8">
        <v>6</v>
      </c>
      <c r="J50" s="8">
        <v>0</v>
      </c>
      <c r="K50" s="38">
        <f t="shared" si="1"/>
        <v>34</v>
      </c>
      <c r="L50" s="39">
        <v>5</v>
      </c>
      <c r="M50" s="8">
        <v>0</v>
      </c>
      <c r="N50" s="8">
        <v>7</v>
      </c>
      <c r="O50" s="8">
        <v>9</v>
      </c>
      <c r="P50" s="8">
        <v>7</v>
      </c>
      <c r="Q50" s="8">
        <v>3</v>
      </c>
      <c r="R50" s="9">
        <f t="shared" si="0"/>
        <v>31</v>
      </c>
      <c r="S50" s="10"/>
    </row>
    <row r="51" spans="2:19" x14ac:dyDescent="0.25">
      <c r="B51" s="169" t="s">
        <v>10</v>
      </c>
      <c r="C51" s="169"/>
      <c r="D51" s="169"/>
      <c r="E51" s="18">
        <f t="shared" ref="E51:R51" si="2">SUM(E13:E50)</f>
        <v>192</v>
      </c>
      <c r="F51" s="18">
        <f t="shared" si="2"/>
        <v>54</v>
      </c>
      <c r="G51" s="18">
        <f t="shared" si="2"/>
        <v>299</v>
      </c>
      <c r="H51" s="18">
        <f t="shared" si="2"/>
        <v>537</v>
      </c>
      <c r="I51" s="18">
        <f t="shared" si="2"/>
        <v>407</v>
      </c>
      <c r="J51" s="18">
        <f t="shared" si="2"/>
        <v>79</v>
      </c>
      <c r="K51" s="18">
        <f t="shared" si="2"/>
        <v>1568</v>
      </c>
      <c r="L51" s="18">
        <f t="shared" si="2"/>
        <v>218</v>
      </c>
      <c r="M51" s="18">
        <f t="shared" si="2"/>
        <v>49</v>
      </c>
      <c r="N51" s="18">
        <f t="shared" si="2"/>
        <v>280</v>
      </c>
      <c r="O51" s="18">
        <f t="shared" si="2"/>
        <v>546</v>
      </c>
      <c r="P51" s="18">
        <f t="shared" si="2"/>
        <v>467</v>
      </c>
      <c r="Q51" s="18">
        <f t="shared" si="2"/>
        <v>70</v>
      </c>
      <c r="R51" s="18">
        <f t="shared" si="2"/>
        <v>1630</v>
      </c>
    </row>
    <row r="52" spans="2:19" x14ac:dyDescent="0.25">
      <c r="C52" s="122"/>
      <c r="D52" s="123"/>
      <c r="E52" s="124"/>
      <c r="F52" s="124"/>
      <c r="G52" s="124"/>
      <c r="H52" s="124"/>
      <c r="I52" s="124"/>
      <c r="J52" s="124"/>
      <c r="K52" s="124"/>
      <c r="L52" s="125"/>
      <c r="M52" s="125"/>
      <c r="N52" s="125"/>
      <c r="O52" s="125"/>
      <c r="P52" s="125"/>
      <c r="Q52" s="125"/>
      <c r="R52" s="125"/>
    </row>
    <row r="53" spans="2:19" x14ac:dyDescent="0.25"/>
    <row r="54" spans="2:19" x14ac:dyDescent="0.25">
      <c r="B54" s="171" t="s">
        <v>108</v>
      </c>
      <c r="C54" s="172"/>
      <c r="D54" s="173"/>
    </row>
    <row r="55" spans="2:19" x14ac:dyDescent="0.25">
      <c r="B55" s="170" t="s">
        <v>119</v>
      </c>
      <c r="C55" s="170"/>
      <c r="D55" s="170"/>
    </row>
    <row r="56" spans="2:19" x14ac:dyDescent="0.25">
      <c r="B56" s="170" t="s">
        <v>120</v>
      </c>
      <c r="C56" s="170"/>
      <c r="D56" s="170"/>
    </row>
    <row r="57" spans="2:19" x14ac:dyDescent="0.25">
      <c r="B57" s="170" t="s">
        <v>121</v>
      </c>
      <c r="C57" s="170"/>
      <c r="D57" s="170"/>
    </row>
    <row r="58" spans="2:19" x14ac:dyDescent="0.25">
      <c r="B58" s="170" t="s">
        <v>122</v>
      </c>
      <c r="C58" s="170"/>
      <c r="D58" s="170"/>
    </row>
    <row r="59" spans="2:19" x14ac:dyDescent="0.25">
      <c r="B59" s="170" t="s">
        <v>123</v>
      </c>
      <c r="C59" s="170"/>
      <c r="D59" s="170"/>
    </row>
    <row r="60" spans="2:19" x14ac:dyDescent="0.25">
      <c r="B60" s="170" t="s">
        <v>124</v>
      </c>
      <c r="C60" s="170"/>
      <c r="D60" s="170"/>
    </row>
    <row r="61" spans="2:19" x14ac:dyDescent="0.25"/>
    <row r="62" spans="2:19" x14ac:dyDescent="0.25">
      <c r="B62" s="121" t="s">
        <v>96</v>
      </c>
    </row>
    <row r="63" spans="2:19" x14ac:dyDescent="0.25"/>
    <row r="64" spans="2:19" x14ac:dyDescent="0.25"/>
    <row r="65" x14ac:dyDescent="0.25"/>
    <row r="66" x14ac:dyDescent="0.25"/>
    <row r="67" x14ac:dyDescent="0.25"/>
  </sheetData>
  <sheetProtection password="CD78" sheet="1" objects="1" scenarios="1"/>
  <mergeCells count="22">
    <mergeCell ref="B58:D58"/>
    <mergeCell ref="B59:D59"/>
    <mergeCell ref="B60:D60"/>
    <mergeCell ref="B57:D57"/>
    <mergeCell ref="B54:D54"/>
    <mergeCell ref="B55:D55"/>
    <mergeCell ref="B56:D56"/>
    <mergeCell ref="B51:D51"/>
    <mergeCell ref="B11:B12"/>
    <mergeCell ref="C11:C12"/>
    <mergeCell ref="D11:D12"/>
    <mergeCell ref="E11:K11"/>
    <mergeCell ref="B34:B35"/>
    <mergeCell ref="L11:R11"/>
    <mergeCell ref="A1:S1"/>
    <mergeCell ref="B36:B40"/>
    <mergeCell ref="B41:B50"/>
    <mergeCell ref="B13:B18"/>
    <mergeCell ref="B19:B20"/>
    <mergeCell ref="B22:B26"/>
    <mergeCell ref="B27:B31"/>
    <mergeCell ref="B32:B3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Q66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11.42578125" style="4" customWidth="1"/>
    <col min="2" max="2" width="24.140625" style="4" customWidth="1"/>
    <col min="3" max="3" width="5.5703125" style="4" hidden="1" customWidth="1"/>
    <col min="4" max="4" width="67.28515625" style="4" bestFit="1" customWidth="1"/>
    <col min="5" max="6" width="10.5703125" style="4" customWidth="1"/>
    <col min="7" max="7" width="15.140625" style="4" customWidth="1"/>
    <col min="8" max="16384" width="11.42578125" style="4" hidden="1"/>
  </cols>
  <sheetData>
    <row r="1" spans="1:17" ht="71.25" customHeight="1" x14ac:dyDescent="0.2">
      <c r="A1" s="136" t="s">
        <v>129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s="16" customFormat="1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O2" s="42"/>
      <c r="P2" s="42"/>
      <c r="Q2" s="42"/>
    </row>
    <row r="3" spans="1:17" ht="1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3"/>
      <c r="M3" s="43"/>
      <c r="N3" s="43"/>
      <c r="O3" s="43"/>
      <c r="P3" s="43"/>
      <c r="Q3" s="43"/>
    </row>
    <row r="4" spans="1:17" ht="1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3"/>
      <c r="M4" s="43"/>
      <c r="N4" s="43"/>
      <c r="O4" s="43"/>
      <c r="P4" s="43"/>
      <c r="Q4" s="43"/>
    </row>
    <row r="5" spans="1:17" ht="1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3"/>
      <c r="M5" s="43"/>
      <c r="N5" s="43"/>
      <c r="O5" s="43"/>
      <c r="P5" s="43"/>
      <c r="Q5" s="43"/>
    </row>
    <row r="6" spans="1:17" ht="1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3"/>
      <c r="M6" s="43"/>
      <c r="N6" s="43"/>
      <c r="O6" s="43"/>
      <c r="P6" s="43"/>
      <c r="Q6" s="43"/>
    </row>
    <row r="7" spans="1:17" ht="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3"/>
      <c r="M7" s="43"/>
      <c r="N7" s="43"/>
      <c r="O7" s="43"/>
      <c r="P7" s="43"/>
      <c r="Q7" s="43"/>
    </row>
    <row r="8" spans="1:17" x14ac:dyDescent="0.2"/>
    <row r="9" spans="1:17" s="16" customFormat="1" ht="15.75" x14ac:dyDescent="0.25">
      <c r="B9" s="167"/>
      <c r="C9" s="167"/>
      <c r="D9" s="167"/>
      <c r="E9" s="167"/>
      <c r="F9" s="167"/>
    </row>
    <row r="10" spans="1:17" x14ac:dyDescent="0.2"/>
    <row r="11" spans="1:17" ht="27.75" customHeight="1" x14ac:dyDescent="0.2">
      <c r="B11" s="106" t="s">
        <v>12</v>
      </c>
      <c r="C11" s="106" t="s">
        <v>13</v>
      </c>
      <c r="D11" s="106" t="s">
        <v>14</v>
      </c>
      <c r="E11" s="107" t="s">
        <v>92</v>
      </c>
      <c r="F11" s="105" t="s">
        <v>93</v>
      </c>
    </row>
    <row r="12" spans="1:17" x14ac:dyDescent="0.2">
      <c r="B12" s="168" t="s">
        <v>19</v>
      </c>
      <c r="C12" s="5">
        <v>2</v>
      </c>
      <c r="D12" s="118" t="s">
        <v>238</v>
      </c>
      <c r="E12" s="126"/>
      <c r="F12" s="126">
        <v>33.333333333333329</v>
      </c>
    </row>
    <row r="13" spans="1:17" x14ac:dyDescent="0.2">
      <c r="B13" s="168"/>
      <c r="C13" s="6">
        <v>4</v>
      </c>
      <c r="D13" s="7" t="s">
        <v>20</v>
      </c>
      <c r="E13" s="126">
        <v>14.935064935064934</v>
      </c>
      <c r="F13" s="126">
        <v>14.66275659824047</v>
      </c>
    </row>
    <row r="14" spans="1:17" x14ac:dyDescent="0.2">
      <c r="B14" s="168"/>
      <c r="C14" s="5">
        <v>3</v>
      </c>
      <c r="D14" s="118" t="s">
        <v>239</v>
      </c>
      <c r="E14" s="126">
        <v>13.333333333333334</v>
      </c>
      <c r="F14" s="126">
        <v>33.333333333333329</v>
      </c>
    </row>
    <row r="15" spans="1:17" x14ac:dyDescent="0.2">
      <c r="B15" s="168"/>
      <c r="C15" s="6">
        <v>66</v>
      </c>
      <c r="D15" s="7" t="s">
        <v>21</v>
      </c>
      <c r="E15" s="126">
        <v>12.871287128712872</v>
      </c>
      <c r="F15" s="126">
        <v>15.789473684210526</v>
      </c>
    </row>
    <row r="16" spans="1:17" x14ac:dyDescent="0.2">
      <c r="B16" s="168"/>
      <c r="C16" s="6">
        <v>68</v>
      </c>
      <c r="D16" s="7" t="s">
        <v>169</v>
      </c>
      <c r="E16" s="126">
        <v>9.0301003344481607</v>
      </c>
      <c r="F16" s="126">
        <v>11.181102362204724</v>
      </c>
    </row>
    <row r="17" spans="2:6" x14ac:dyDescent="0.2">
      <c r="B17" s="168"/>
      <c r="C17" s="6">
        <v>1</v>
      </c>
      <c r="D17" s="7" t="s">
        <v>22</v>
      </c>
      <c r="E17" s="126">
        <v>14.067278287461773</v>
      </c>
      <c r="F17" s="126">
        <v>16.844919786096256</v>
      </c>
    </row>
    <row r="18" spans="2:6" x14ac:dyDescent="0.2">
      <c r="B18" s="168" t="s">
        <v>24</v>
      </c>
      <c r="C18" s="6">
        <v>27</v>
      </c>
      <c r="D18" s="7" t="s">
        <v>25</v>
      </c>
      <c r="E18" s="126">
        <v>9.606986899563319</v>
      </c>
      <c r="F18" s="126">
        <v>10.659186535764375</v>
      </c>
    </row>
    <row r="19" spans="2:6" x14ac:dyDescent="0.2">
      <c r="B19" s="168"/>
      <c r="C19" s="6" t="s">
        <v>26</v>
      </c>
      <c r="D19" s="7" t="s">
        <v>27</v>
      </c>
      <c r="E19" s="126">
        <v>46.564885496183209</v>
      </c>
      <c r="F19" s="126">
        <v>24.528301886792452</v>
      </c>
    </row>
    <row r="20" spans="2:6" x14ac:dyDescent="0.2">
      <c r="B20" s="109" t="s">
        <v>30</v>
      </c>
      <c r="C20" s="6">
        <v>7</v>
      </c>
      <c r="D20" s="7" t="s">
        <v>31</v>
      </c>
      <c r="E20" s="126">
        <v>18</v>
      </c>
      <c r="F20" s="126">
        <v>18.478260869565215</v>
      </c>
    </row>
    <row r="21" spans="2:6" x14ac:dyDescent="0.2">
      <c r="B21" s="168" t="s">
        <v>32</v>
      </c>
      <c r="C21" s="6">
        <v>6</v>
      </c>
      <c r="D21" s="7" t="s">
        <v>33</v>
      </c>
      <c r="E21" s="126">
        <v>9.4395280235988199</v>
      </c>
      <c r="F21" s="126">
        <v>7.6358296622613802</v>
      </c>
    </row>
    <row r="22" spans="2:6" x14ac:dyDescent="0.2">
      <c r="B22" s="168"/>
      <c r="C22" s="5">
        <v>10</v>
      </c>
      <c r="D22" s="118" t="s">
        <v>240</v>
      </c>
      <c r="E22" s="126">
        <v>50</v>
      </c>
      <c r="F22" s="126">
        <v>66.666666666666657</v>
      </c>
    </row>
    <row r="23" spans="2:6" x14ac:dyDescent="0.2">
      <c r="B23" s="168"/>
      <c r="C23" s="6">
        <v>9</v>
      </c>
      <c r="D23" s="7" t="s">
        <v>36</v>
      </c>
      <c r="E23" s="126">
        <v>14.569536423841059</v>
      </c>
      <c r="F23" s="126">
        <v>15.098468271334792</v>
      </c>
    </row>
    <row r="24" spans="2:6" x14ac:dyDescent="0.2">
      <c r="B24" s="168"/>
      <c r="C24" s="6">
        <v>21</v>
      </c>
      <c r="D24" s="7" t="s">
        <v>37</v>
      </c>
      <c r="E24" s="126">
        <v>15.759312320916905</v>
      </c>
      <c r="F24" s="126">
        <v>21.236559139784948</v>
      </c>
    </row>
    <row r="25" spans="2:6" x14ac:dyDescent="0.2">
      <c r="B25" s="168"/>
      <c r="C25" s="6">
        <v>33</v>
      </c>
      <c r="D25" s="7" t="s">
        <v>42</v>
      </c>
      <c r="E25" s="126">
        <v>9.4972067039106136</v>
      </c>
      <c r="F25" s="126">
        <v>10.41095890410959</v>
      </c>
    </row>
    <row r="26" spans="2:6" x14ac:dyDescent="0.2">
      <c r="B26" s="168" t="s">
        <v>48</v>
      </c>
      <c r="C26" s="6">
        <v>32</v>
      </c>
      <c r="D26" s="7" t="s">
        <v>49</v>
      </c>
      <c r="E26" s="126">
        <v>10.490463215258854</v>
      </c>
      <c r="F26" s="126">
        <v>11.273209549071618</v>
      </c>
    </row>
    <row r="27" spans="2:6" x14ac:dyDescent="0.2">
      <c r="B27" s="168"/>
      <c r="C27" s="6">
        <v>31</v>
      </c>
      <c r="D27" s="7" t="s">
        <v>53</v>
      </c>
      <c r="E27" s="126">
        <v>3.5714285714285712</v>
      </c>
      <c r="F27" s="126">
        <v>4.225352112676056</v>
      </c>
    </row>
    <row r="28" spans="2:6" x14ac:dyDescent="0.2">
      <c r="B28" s="168"/>
      <c r="C28" s="6">
        <v>92</v>
      </c>
      <c r="D28" s="7" t="s">
        <v>54</v>
      </c>
      <c r="E28" s="126">
        <v>13.513513513513514</v>
      </c>
      <c r="F28" s="126">
        <v>6.7796610169491522</v>
      </c>
    </row>
    <row r="29" spans="2:6" x14ac:dyDescent="0.2">
      <c r="B29" s="168"/>
      <c r="C29" s="6">
        <v>99</v>
      </c>
      <c r="D29" s="7" t="s">
        <v>55</v>
      </c>
      <c r="E29" s="126">
        <v>11.403508771929824</v>
      </c>
      <c r="F29" s="126">
        <v>11.03448275862069</v>
      </c>
    </row>
    <row r="30" spans="2:6" x14ac:dyDescent="0.2">
      <c r="B30" s="168" t="s">
        <v>56</v>
      </c>
      <c r="C30" s="6">
        <v>13</v>
      </c>
      <c r="D30" s="7" t="s">
        <v>56</v>
      </c>
      <c r="E30" s="126">
        <v>3.477443609022556</v>
      </c>
      <c r="F30" s="126">
        <v>4.512635379061372</v>
      </c>
    </row>
    <row r="31" spans="2:6" x14ac:dyDescent="0.2">
      <c r="B31" s="168"/>
      <c r="C31" s="6">
        <v>38</v>
      </c>
      <c r="D31" s="7" t="s">
        <v>59</v>
      </c>
      <c r="E31" s="126">
        <v>10.182767624020887</v>
      </c>
      <c r="F31" s="126">
        <v>12.577833125778332</v>
      </c>
    </row>
    <row r="32" spans="2:6" x14ac:dyDescent="0.2">
      <c r="B32" s="168" t="s">
        <v>60</v>
      </c>
      <c r="C32" s="6">
        <v>14</v>
      </c>
      <c r="D32" s="7" t="s">
        <v>60</v>
      </c>
      <c r="E32" s="126">
        <v>6.2653562653562656</v>
      </c>
      <c r="F32" s="126">
        <v>9.6199524940617582</v>
      </c>
    </row>
    <row r="33" spans="2:6" x14ac:dyDescent="0.2">
      <c r="B33" s="168"/>
      <c r="C33" s="6">
        <v>39</v>
      </c>
      <c r="D33" s="7" t="s">
        <v>61</v>
      </c>
      <c r="E33" s="126">
        <v>15.625</v>
      </c>
      <c r="F33" s="126">
        <v>6.8965517241379306</v>
      </c>
    </row>
    <row r="34" spans="2:6" ht="12.75" customHeight="1" x14ac:dyDescent="0.2">
      <c r="B34" s="168" t="s">
        <v>62</v>
      </c>
      <c r="C34" s="6">
        <v>28</v>
      </c>
      <c r="D34" s="7" t="s">
        <v>63</v>
      </c>
      <c r="E34" s="126">
        <v>10.744985673352435</v>
      </c>
      <c r="F34" s="126">
        <v>8.7267525035765381</v>
      </c>
    </row>
    <row r="35" spans="2:6" x14ac:dyDescent="0.2">
      <c r="B35" s="168"/>
      <c r="C35" s="6">
        <v>37</v>
      </c>
      <c r="D35" s="7" t="s">
        <v>64</v>
      </c>
      <c r="E35" s="126">
        <v>22.602739726027394</v>
      </c>
      <c r="F35" s="126">
        <v>18.064516129032256</v>
      </c>
    </row>
    <row r="36" spans="2:6" x14ac:dyDescent="0.2">
      <c r="B36" s="168"/>
      <c r="C36" s="6">
        <v>12</v>
      </c>
      <c r="D36" s="7" t="s">
        <v>65</v>
      </c>
      <c r="E36" s="126">
        <v>10.5</v>
      </c>
      <c r="F36" s="126">
        <v>7.7922077922077921</v>
      </c>
    </row>
    <row r="37" spans="2:6" x14ac:dyDescent="0.2">
      <c r="B37" s="168"/>
      <c r="C37" s="6">
        <v>36</v>
      </c>
      <c r="D37" s="7" t="s">
        <v>66</v>
      </c>
      <c r="E37" s="126">
        <v>18.862275449101794</v>
      </c>
      <c r="F37" s="126">
        <v>11.419753086419753</v>
      </c>
    </row>
    <row r="38" spans="2:6" x14ac:dyDescent="0.2">
      <c r="B38" s="168"/>
      <c r="C38" s="6">
        <v>34</v>
      </c>
      <c r="D38" s="7" t="s">
        <v>67</v>
      </c>
      <c r="E38" s="126">
        <v>10.176991150442479</v>
      </c>
      <c r="F38" s="126">
        <v>13.23529411764706</v>
      </c>
    </row>
    <row r="39" spans="2:6" x14ac:dyDescent="0.2">
      <c r="B39" s="168" t="s">
        <v>68</v>
      </c>
      <c r="C39" s="6">
        <v>53</v>
      </c>
      <c r="D39" s="7" t="s">
        <v>69</v>
      </c>
      <c r="E39" s="126">
        <v>11.538461538461538</v>
      </c>
      <c r="F39" s="126">
        <v>12.295081967213115</v>
      </c>
    </row>
    <row r="40" spans="2:6" x14ac:dyDescent="0.2">
      <c r="B40" s="168"/>
      <c r="C40" s="6">
        <v>89</v>
      </c>
      <c r="D40" s="7" t="s">
        <v>70</v>
      </c>
      <c r="E40" s="126">
        <v>8.5714285714285712</v>
      </c>
      <c r="F40" s="126">
        <v>5.7971014492753623</v>
      </c>
    </row>
    <row r="41" spans="2:6" x14ac:dyDescent="0.2">
      <c r="B41" s="168"/>
      <c r="C41" s="6">
        <v>16</v>
      </c>
      <c r="D41" s="7" t="s">
        <v>73</v>
      </c>
      <c r="E41" s="126">
        <v>8.2051282051282044</v>
      </c>
      <c r="F41" s="126">
        <v>8.4057971014492754</v>
      </c>
    </row>
    <row r="42" spans="2:6" x14ac:dyDescent="0.2">
      <c r="B42" s="168"/>
      <c r="C42" s="6">
        <v>65</v>
      </c>
      <c r="D42" s="129" t="s">
        <v>74</v>
      </c>
      <c r="E42" s="127"/>
      <c r="F42" s="130">
        <v>100</v>
      </c>
    </row>
    <row r="43" spans="2:6" x14ac:dyDescent="0.2">
      <c r="B43" s="168"/>
      <c r="C43" s="6">
        <v>86</v>
      </c>
      <c r="D43" s="7" t="s">
        <v>75</v>
      </c>
      <c r="E43" s="126">
        <v>18.794326241134751</v>
      </c>
      <c r="F43" s="126">
        <v>13.986013986013987</v>
      </c>
    </row>
    <row r="44" spans="2:6" x14ac:dyDescent="0.2">
      <c r="B44" s="168"/>
      <c r="C44" s="6">
        <v>22</v>
      </c>
      <c r="D44" s="7" t="s">
        <v>80</v>
      </c>
      <c r="E44" s="126">
        <v>16.666666666666664</v>
      </c>
      <c r="F44" s="126">
        <v>15.164835164835164</v>
      </c>
    </row>
    <row r="45" spans="2:6" x14ac:dyDescent="0.2">
      <c r="B45" s="168"/>
      <c r="C45" s="6">
        <v>87</v>
      </c>
      <c r="D45" s="7" t="s">
        <v>81</v>
      </c>
      <c r="E45" s="126">
        <v>11.842105263157894</v>
      </c>
      <c r="F45" s="126">
        <v>15.730337078651685</v>
      </c>
    </row>
    <row r="46" spans="2:6" x14ac:dyDescent="0.2">
      <c r="B46" s="168"/>
      <c r="C46" s="6">
        <v>23</v>
      </c>
      <c r="D46" s="7" t="s">
        <v>82</v>
      </c>
      <c r="E46" s="126">
        <v>10.234899328859061</v>
      </c>
      <c r="F46" s="126">
        <v>11.564625850340136</v>
      </c>
    </row>
    <row r="47" spans="2:6" x14ac:dyDescent="0.2">
      <c r="B47" s="168"/>
      <c r="C47" s="6">
        <v>24</v>
      </c>
      <c r="D47" s="7" t="s">
        <v>89</v>
      </c>
      <c r="E47" s="126">
        <v>20.328542094455852</v>
      </c>
      <c r="F47" s="126">
        <v>19.057815845824411</v>
      </c>
    </row>
    <row r="48" spans="2:6" x14ac:dyDescent="0.2">
      <c r="B48" s="168"/>
      <c r="C48" s="6">
        <v>25</v>
      </c>
      <c r="D48" s="7" t="s">
        <v>90</v>
      </c>
      <c r="E48" s="126">
        <v>14.345991561181433</v>
      </c>
      <c r="F48" s="126">
        <v>11.231884057971014</v>
      </c>
    </row>
    <row r="49" spans="2:6" x14ac:dyDescent="0.2">
      <c r="B49" s="169" t="s">
        <v>97</v>
      </c>
      <c r="C49" s="169"/>
      <c r="D49" s="169"/>
      <c r="E49" s="128">
        <f>E51/E50</f>
        <v>0.11232091690544413</v>
      </c>
      <c r="F49" s="128">
        <f>F51/F50</f>
        <v>0.11185835849574527</v>
      </c>
    </row>
    <row r="50" spans="2:6" x14ac:dyDescent="0.2">
      <c r="B50" s="169" t="s">
        <v>98</v>
      </c>
      <c r="C50" s="169"/>
      <c r="D50" s="169"/>
      <c r="E50" s="19">
        <v>13960</v>
      </c>
      <c r="F50" s="19">
        <v>14572</v>
      </c>
    </row>
    <row r="51" spans="2:6" x14ac:dyDescent="0.2">
      <c r="B51" s="169" t="s">
        <v>99</v>
      </c>
      <c r="C51" s="169"/>
      <c r="D51" s="169"/>
      <c r="E51" s="19">
        <v>1568</v>
      </c>
      <c r="F51" s="19">
        <v>1630</v>
      </c>
    </row>
    <row r="52" spans="2:6" x14ac:dyDescent="0.2"/>
    <row r="53" spans="2:6" x14ac:dyDescent="0.2">
      <c r="B53" s="4" t="s">
        <v>115</v>
      </c>
      <c r="E53" s="114"/>
      <c r="F53" s="114"/>
    </row>
    <row r="54" spans="2:6" x14ac:dyDescent="0.2">
      <c r="E54" s="114"/>
      <c r="F54" s="114"/>
    </row>
    <row r="55" spans="2:6" x14ac:dyDescent="0.2"/>
    <row r="56" spans="2:6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</sheetData>
  <sheetProtection password="CD78" sheet="1" objects="1" scenarios="1"/>
  <mergeCells count="13">
    <mergeCell ref="A1:Q1"/>
    <mergeCell ref="B51:D51"/>
    <mergeCell ref="B32:B33"/>
    <mergeCell ref="B34:B38"/>
    <mergeCell ref="B39:B48"/>
    <mergeCell ref="B49:D49"/>
    <mergeCell ref="B50:D50"/>
    <mergeCell ref="B30:B31"/>
    <mergeCell ref="B9:F9"/>
    <mergeCell ref="B12:B17"/>
    <mergeCell ref="B18:B19"/>
    <mergeCell ref="B21:B25"/>
    <mergeCell ref="B26:B29"/>
  </mergeCells>
  <conditionalFormatting sqref="C12:C48">
    <cfRule type="duplicateValues" dxfId="2" priority="3"/>
  </conditionalFormatting>
  <conditionalFormatting sqref="C12:C48">
    <cfRule type="duplicateValues" dxfId="1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92D050"/>
  </sheetPr>
  <dimension ref="A1:AK173"/>
  <sheetViews>
    <sheetView showGridLines="0" showZeros="0" workbookViewId="0">
      <selection sqref="A1:AI1"/>
    </sheetView>
  </sheetViews>
  <sheetFormatPr baseColWidth="10" defaultColWidth="0" defaultRowHeight="12.75" zeroHeight="1" x14ac:dyDescent="0.25"/>
  <cols>
    <col min="1" max="1" width="6.42578125" style="15" customWidth="1"/>
    <col min="2" max="2" width="21.28515625" style="15" customWidth="1"/>
    <col min="3" max="3" width="3" style="15" hidden="1" customWidth="1"/>
    <col min="4" max="4" width="42.140625" style="15" customWidth="1"/>
    <col min="5" max="27" width="3" style="15" customWidth="1"/>
    <col min="28" max="29" width="3" style="15" bestFit="1" customWidth="1"/>
    <col min="30" max="30" width="3.7109375" style="15" bestFit="1" customWidth="1"/>
    <col min="31" max="31" width="6" style="15" bestFit="1" customWidth="1"/>
    <col min="32" max="32" width="3" style="15" bestFit="1" customWidth="1"/>
    <col min="33" max="34" width="6" style="15" bestFit="1" customWidth="1"/>
    <col min="35" max="35" width="12.5703125" style="15" customWidth="1"/>
    <col min="36" max="37" width="6.5703125" style="15" hidden="1" customWidth="1"/>
    <col min="38" max="16384" width="11.42578125" style="15" hidden="1"/>
  </cols>
  <sheetData>
    <row r="1" spans="1:36" s="40" customFormat="1" ht="71.25" customHeight="1" x14ac:dyDescent="0.25">
      <c r="A1" s="136" t="s">
        <v>130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6" s="16" customFormat="1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O2" s="42"/>
      <c r="P2" s="42"/>
      <c r="Q2" s="42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6" s="4" customFormat="1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6" s="4" customFormat="1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s="4" customFormat="1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s="4" customFormat="1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s="4" customFormat="1" ht="1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 s="13" customFormat="1" ht="12.75" customHeight="1" x14ac:dyDescent="0.25">
      <c r="AG8" s="15"/>
      <c r="AI8" s="15"/>
    </row>
    <row r="9" spans="1:36" s="13" customFormat="1" ht="12.75" customHeight="1" x14ac:dyDescent="0.25">
      <c r="AG9" s="15"/>
      <c r="AI9" s="15"/>
    </row>
    <row r="10" spans="1:36" s="13" customFormat="1" ht="31.5" customHeight="1" x14ac:dyDescent="0.25">
      <c r="B10" s="163" t="s">
        <v>108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66"/>
      <c r="AG10" s="15"/>
      <c r="AI10" s="15"/>
    </row>
    <row r="11" spans="1:36" s="13" customFormat="1" ht="12.75" customHeight="1" x14ac:dyDescent="0.25">
      <c r="B11" s="104">
        <v>1</v>
      </c>
      <c r="C11" s="80"/>
      <c r="D11" s="132" t="s">
        <v>22</v>
      </c>
      <c r="E11" s="180">
        <v>32</v>
      </c>
      <c r="F11" s="181"/>
      <c r="G11" s="181"/>
      <c r="H11" s="181"/>
      <c r="I11" s="182"/>
      <c r="J11" s="177" t="s">
        <v>49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9"/>
      <c r="AG11" s="15"/>
      <c r="AI11" s="15"/>
    </row>
    <row r="12" spans="1:36" s="13" customFormat="1" ht="12.75" customHeight="1" x14ac:dyDescent="0.25">
      <c r="B12" s="104">
        <v>4</v>
      </c>
      <c r="C12" s="81"/>
      <c r="D12" s="133" t="s">
        <v>20</v>
      </c>
      <c r="E12" s="180">
        <v>33</v>
      </c>
      <c r="F12" s="181"/>
      <c r="G12" s="181"/>
      <c r="H12" s="181"/>
      <c r="I12" s="182"/>
      <c r="J12" s="177" t="s">
        <v>42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9"/>
      <c r="AG12" s="15"/>
      <c r="AI12" s="15"/>
    </row>
    <row r="13" spans="1:36" s="13" customFormat="1" ht="25.5" customHeight="1" x14ac:dyDescent="0.25">
      <c r="B13" s="104">
        <v>6</v>
      </c>
      <c r="C13" s="81"/>
      <c r="D13" s="131" t="s">
        <v>33</v>
      </c>
      <c r="E13" s="180">
        <v>34</v>
      </c>
      <c r="F13" s="181"/>
      <c r="G13" s="181"/>
      <c r="H13" s="181"/>
      <c r="I13" s="182"/>
      <c r="J13" s="177" t="s">
        <v>67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9"/>
      <c r="AG13" s="15"/>
      <c r="AI13" s="15"/>
    </row>
    <row r="14" spans="1:36" s="13" customFormat="1" ht="12.75" customHeight="1" x14ac:dyDescent="0.25">
      <c r="B14" s="104">
        <v>7</v>
      </c>
      <c r="C14" s="81"/>
      <c r="D14" s="133" t="s">
        <v>31</v>
      </c>
      <c r="E14" s="180">
        <v>36</v>
      </c>
      <c r="F14" s="181"/>
      <c r="G14" s="181"/>
      <c r="H14" s="181"/>
      <c r="I14" s="182"/>
      <c r="J14" s="177" t="s">
        <v>66</v>
      </c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9"/>
      <c r="AG14" s="15"/>
      <c r="AI14" s="15"/>
    </row>
    <row r="15" spans="1:36" s="13" customFormat="1" ht="12.75" customHeight="1" x14ac:dyDescent="0.25">
      <c r="B15" s="104">
        <v>9</v>
      </c>
      <c r="C15" s="81"/>
      <c r="D15" s="133" t="s">
        <v>36</v>
      </c>
      <c r="E15" s="180">
        <v>37</v>
      </c>
      <c r="F15" s="181"/>
      <c r="G15" s="181"/>
      <c r="H15" s="181"/>
      <c r="I15" s="182"/>
      <c r="J15" s="177" t="s">
        <v>64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9"/>
      <c r="AG15" s="15"/>
      <c r="AI15" s="15"/>
    </row>
    <row r="16" spans="1:36" s="13" customFormat="1" ht="12.75" customHeight="1" x14ac:dyDescent="0.25">
      <c r="B16" s="104">
        <v>12</v>
      </c>
      <c r="C16" s="81"/>
      <c r="D16" s="133" t="s">
        <v>65</v>
      </c>
      <c r="E16" s="180">
        <v>38</v>
      </c>
      <c r="F16" s="181"/>
      <c r="G16" s="181"/>
      <c r="H16" s="181"/>
      <c r="I16" s="182"/>
      <c r="J16" s="177" t="s">
        <v>59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9"/>
      <c r="AG16" s="15"/>
      <c r="AI16" s="15"/>
    </row>
    <row r="17" spans="2:35" s="13" customFormat="1" ht="12.75" customHeight="1" x14ac:dyDescent="0.25">
      <c r="B17" s="104">
        <v>13</v>
      </c>
      <c r="C17" s="81"/>
      <c r="D17" s="133" t="s">
        <v>56</v>
      </c>
      <c r="E17" s="180">
        <v>39</v>
      </c>
      <c r="F17" s="181"/>
      <c r="G17" s="181"/>
      <c r="H17" s="181"/>
      <c r="I17" s="182"/>
      <c r="J17" s="177" t="s">
        <v>61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9"/>
      <c r="AG17" s="15"/>
      <c r="AI17" s="15"/>
    </row>
    <row r="18" spans="2:35" s="13" customFormat="1" ht="12.75" customHeight="1" x14ac:dyDescent="0.25">
      <c r="B18" s="104">
        <v>14</v>
      </c>
      <c r="C18" s="81"/>
      <c r="D18" s="133" t="s">
        <v>60</v>
      </c>
      <c r="E18" s="180">
        <v>65</v>
      </c>
      <c r="F18" s="181"/>
      <c r="G18" s="181"/>
      <c r="H18" s="181"/>
      <c r="I18" s="182"/>
      <c r="J18" s="177" t="s">
        <v>74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9"/>
      <c r="AG18" s="15"/>
      <c r="AI18" s="15"/>
    </row>
    <row r="19" spans="2:35" s="13" customFormat="1" ht="12.75" customHeight="1" x14ac:dyDescent="0.25">
      <c r="B19" s="104">
        <v>16</v>
      </c>
      <c r="C19" s="81"/>
      <c r="D19" s="133" t="s">
        <v>73</v>
      </c>
      <c r="E19" s="180">
        <v>66</v>
      </c>
      <c r="F19" s="181"/>
      <c r="G19" s="181"/>
      <c r="H19" s="181"/>
      <c r="I19" s="182"/>
      <c r="J19" s="177" t="s">
        <v>21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9"/>
      <c r="AG19" s="15"/>
      <c r="AI19" s="15"/>
    </row>
    <row r="20" spans="2:35" s="13" customFormat="1" ht="25.5" customHeight="1" x14ac:dyDescent="0.25">
      <c r="B20" s="104">
        <v>21</v>
      </c>
      <c r="C20" s="81"/>
      <c r="D20" s="131" t="s">
        <v>37</v>
      </c>
      <c r="E20" s="180">
        <v>68</v>
      </c>
      <c r="F20" s="181"/>
      <c r="G20" s="181"/>
      <c r="H20" s="181"/>
      <c r="I20" s="182"/>
      <c r="J20" s="177" t="s">
        <v>169</v>
      </c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9"/>
      <c r="AG20" s="15"/>
      <c r="AI20" s="15"/>
    </row>
    <row r="21" spans="2:35" s="13" customFormat="1" ht="12.75" customHeight="1" x14ac:dyDescent="0.25">
      <c r="B21" s="104">
        <v>22</v>
      </c>
      <c r="C21" s="81"/>
      <c r="D21" s="133" t="s">
        <v>80</v>
      </c>
      <c r="E21" s="180">
        <v>86</v>
      </c>
      <c r="F21" s="181"/>
      <c r="G21" s="181"/>
      <c r="H21" s="181"/>
      <c r="I21" s="182"/>
      <c r="J21" s="177" t="s">
        <v>75</v>
      </c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9"/>
      <c r="AG21" s="15"/>
      <c r="AI21" s="15"/>
    </row>
    <row r="22" spans="2:35" s="13" customFormat="1" ht="12.75" customHeight="1" x14ac:dyDescent="0.25">
      <c r="B22" s="104">
        <v>23</v>
      </c>
      <c r="C22" s="81"/>
      <c r="D22" s="133" t="s">
        <v>82</v>
      </c>
      <c r="E22" s="180">
        <v>87</v>
      </c>
      <c r="F22" s="181"/>
      <c r="G22" s="181"/>
      <c r="H22" s="181"/>
      <c r="I22" s="182"/>
      <c r="J22" s="177" t="s">
        <v>81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9"/>
      <c r="AG22" s="15"/>
      <c r="AI22" s="15"/>
    </row>
    <row r="23" spans="2:35" s="13" customFormat="1" ht="12.75" customHeight="1" x14ac:dyDescent="0.25">
      <c r="B23" s="104">
        <v>24</v>
      </c>
      <c r="C23" s="81"/>
      <c r="D23" s="133" t="s">
        <v>89</v>
      </c>
      <c r="E23" s="180">
        <v>89</v>
      </c>
      <c r="F23" s="181"/>
      <c r="G23" s="181"/>
      <c r="H23" s="181"/>
      <c r="I23" s="182"/>
      <c r="J23" s="177" t="s">
        <v>70</v>
      </c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9"/>
      <c r="AG23" s="15"/>
      <c r="AI23" s="15"/>
    </row>
    <row r="24" spans="2:35" s="13" customFormat="1" ht="12.75" customHeight="1" x14ac:dyDescent="0.25">
      <c r="B24" s="104">
        <v>25</v>
      </c>
      <c r="C24" s="81"/>
      <c r="D24" s="133" t="s">
        <v>90</v>
      </c>
      <c r="E24" s="180">
        <v>99</v>
      </c>
      <c r="F24" s="181"/>
      <c r="G24" s="181"/>
      <c r="H24" s="181"/>
      <c r="I24" s="182"/>
      <c r="J24" s="177" t="s">
        <v>55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9"/>
      <c r="AG24" s="15"/>
      <c r="AI24" s="15"/>
    </row>
    <row r="25" spans="2:35" s="13" customFormat="1" ht="12.75" customHeight="1" x14ac:dyDescent="0.25">
      <c r="B25" s="104">
        <v>27</v>
      </c>
      <c r="C25" s="81"/>
      <c r="D25" s="133" t="s">
        <v>25</v>
      </c>
      <c r="E25" s="180" t="s">
        <v>83</v>
      </c>
      <c r="F25" s="181"/>
      <c r="G25" s="181"/>
      <c r="H25" s="181"/>
      <c r="I25" s="182"/>
      <c r="J25" s="177" t="s">
        <v>84</v>
      </c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9"/>
      <c r="AG25" s="15"/>
      <c r="AI25" s="15"/>
    </row>
    <row r="26" spans="2:35" s="13" customFormat="1" ht="12.75" customHeight="1" x14ac:dyDescent="0.25">
      <c r="B26" s="104">
        <v>28</v>
      </c>
      <c r="C26" s="81"/>
      <c r="D26" s="133" t="s">
        <v>63</v>
      </c>
      <c r="E26" s="180" t="s">
        <v>26</v>
      </c>
      <c r="F26" s="181"/>
      <c r="G26" s="181"/>
      <c r="H26" s="181"/>
      <c r="I26" s="182"/>
      <c r="J26" s="177" t="s">
        <v>27</v>
      </c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9"/>
      <c r="AG26" s="15"/>
      <c r="AI26" s="15"/>
    </row>
    <row r="27" spans="2:35" s="13" customFormat="1" ht="27.75" customHeight="1" x14ac:dyDescent="0.25">
      <c r="B27" s="104">
        <v>31</v>
      </c>
      <c r="C27" s="81"/>
      <c r="D27" s="133" t="s">
        <v>53</v>
      </c>
      <c r="E27" s="180" t="s">
        <v>76</v>
      </c>
      <c r="F27" s="181"/>
      <c r="G27" s="181"/>
      <c r="H27" s="181"/>
      <c r="I27" s="182"/>
      <c r="J27" s="177" t="s">
        <v>77</v>
      </c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9"/>
      <c r="AG27" s="15"/>
      <c r="AI27" s="15"/>
    </row>
    <row r="28" spans="2:35" s="13" customFormat="1" ht="12.75" customHeight="1" x14ac:dyDescent="0.25">
      <c r="AG28" s="15"/>
      <c r="AI28" s="15"/>
    </row>
    <row r="29" spans="2:35" s="13" customFormat="1" ht="12.75" customHeight="1" x14ac:dyDescent="0.25">
      <c r="AG29" s="15"/>
      <c r="AI29" s="15"/>
    </row>
    <row r="30" spans="2:35" s="13" customFormat="1" ht="12.75" customHeight="1" x14ac:dyDescent="0.25">
      <c r="AG30" s="15"/>
      <c r="AI30" s="15"/>
    </row>
    <row r="31" spans="2:35" s="13" customFormat="1" ht="12.75" customHeight="1" x14ac:dyDescent="0.25">
      <c r="AG31" s="15"/>
      <c r="AI31" s="15"/>
    </row>
    <row r="32" spans="2:35" s="13" customFormat="1" ht="12.75" customHeight="1" x14ac:dyDescent="0.25">
      <c r="AG32" s="15"/>
      <c r="AI32" s="15"/>
    </row>
    <row r="33" spans="2:35" s="13" customFormat="1" ht="12.75" customHeight="1" x14ac:dyDescent="0.25">
      <c r="AG33" s="15"/>
      <c r="AI33" s="15"/>
    </row>
    <row r="34" spans="2:35" s="13" customFormat="1" ht="12.75" customHeight="1" x14ac:dyDescent="0.25">
      <c r="AG34" s="15"/>
      <c r="AI34" s="15"/>
    </row>
    <row r="35" spans="2:35" s="13" customFormat="1" ht="15.75" customHeight="1" x14ac:dyDescent="0.25">
      <c r="B35" s="159" t="s">
        <v>170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G35" s="15"/>
      <c r="AI35" s="15"/>
    </row>
    <row r="36" spans="2:35" s="13" customFormat="1" ht="12.75" customHeight="1" x14ac:dyDescent="0.25">
      <c r="AG36" s="15"/>
      <c r="AI36" s="15"/>
    </row>
    <row r="37" spans="2:35" s="13" customFormat="1" x14ac:dyDescent="0.25">
      <c r="B37" s="161" t="s">
        <v>12</v>
      </c>
      <c r="C37" s="183" t="s">
        <v>13</v>
      </c>
      <c r="D37" s="161" t="s">
        <v>14</v>
      </c>
      <c r="E37" s="163" t="s">
        <v>107</v>
      </c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66"/>
      <c r="AE37" s="183" t="s">
        <v>10</v>
      </c>
      <c r="AG37" s="87"/>
      <c r="AH37" s="87"/>
      <c r="AI37" s="87"/>
    </row>
    <row r="38" spans="2:35" s="13" customFormat="1" x14ac:dyDescent="0.25">
      <c r="B38" s="162"/>
      <c r="C38" s="184"/>
      <c r="D38" s="162"/>
      <c r="E38" s="68" t="s">
        <v>131</v>
      </c>
      <c r="F38" s="68" t="s">
        <v>132</v>
      </c>
      <c r="G38" s="68" t="s">
        <v>133</v>
      </c>
      <c r="H38" s="68" t="s">
        <v>134</v>
      </c>
      <c r="I38" s="68" t="s">
        <v>135</v>
      </c>
      <c r="J38" s="68" t="s">
        <v>136</v>
      </c>
      <c r="K38" s="68" t="s">
        <v>137</v>
      </c>
      <c r="L38" s="68" t="s">
        <v>138</v>
      </c>
      <c r="M38" s="68" t="s">
        <v>139</v>
      </c>
      <c r="N38" s="68" t="s">
        <v>140</v>
      </c>
      <c r="O38" s="68" t="s">
        <v>141</v>
      </c>
      <c r="P38" s="68" t="s">
        <v>142</v>
      </c>
      <c r="Q38" s="68" t="s">
        <v>143</v>
      </c>
      <c r="R38" s="68" t="s">
        <v>144</v>
      </c>
      <c r="S38" s="68" t="s">
        <v>145</v>
      </c>
      <c r="T38" s="68" t="s">
        <v>146</v>
      </c>
      <c r="U38" s="68" t="s">
        <v>147</v>
      </c>
      <c r="V38" s="68" t="s">
        <v>148</v>
      </c>
      <c r="W38" s="68" t="s">
        <v>149</v>
      </c>
      <c r="X38" s="68" t="s">
        <v>150</v>
      </c>
      <c r="Y38" s="68" t="s">
        <v>151</v>
      </c>
      <c r="Z38" s="68" t="s">
        <v>152</v>
      </c>
      <c r="AA38" s="68" t="s">
        <v>153</v>
      </c>
      <c r="AB38" s="68" t="s">
        <v>154</v>
      </c>
      <c r="AC38" s="68" t="s">
        <v>155</v>
      </c>
      <c r="AD38" s="68" t="s">
        <v>26</v>
      </c>
      <c r="AE38" s="184"/>
      <c r="AG38" s="63"/>
      <c r="AH38" s="64"/>
      <c r="AI38" s="63"/>
    </row>
    <row r="39" spans="2:35" s="13" customFormat="1" ht="25.5" customHeight="1" x14ac:dyDescent="0.2">
      <c r="B39" s="67" t="s">
        <v>19</v>
      </c>
      <c r="C39" s="71">
        <v>66</v>
      </c>
      <c r="D39" s="66" t="s">
        <v>21</v>
      </c>
      <c r="E39" s="81"/>
      <c r="F39" s="81"/>
      <c r="G39" s="81"/>
      <c r="H39" s="81"/>
      <c r="I39" s="81"/>
      <c r="J39" s="81"/>
      <c r="K39" s="81"/>
      <c r="L39" s="81">
        <v>1</v>
      </c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>
        <v>1</v>
      </c>
      <c r="AG39" s="63"/>
      <c r="AH39" s="64"/>
      <c r="AI39" s="63"/>
    </row>
    <row r="40" spans="2:35" s="13" customFormat="1" ht="25.5" customHeight="1" x14ac:dyDescent="0.2">
      <c r="B40" s="67" t="s">
        <v>24</v>
      </c>
      <c r="C40" s="71">
        <v>27</v>
      </c>
      <c r="D40" s="66" t="s">
        <v>25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>
        <v>1</v>
      </c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>
        <v>1</v>
      </c>
      <c r="AE40" s="81">
        <v>2</v>
      </c>
      <c r="AG40" s="63"/>
      <c r="AH40" s="64"/>
      <c r="AI40" s="63"/>
    </row>
    <row r="41" spans="2:35" s="13" customFormat="1" ht="25.5" customHeight="1" x14ac:dyDescent="0.2">
      <c r="B41" s="67" t="s">
        <v>30</v>
      </c>
      <c r="C41" s="71">
        <v>7</v>
      </c>
      <c r="D41" s="66" t="s">
        <v>31</v>
      </c>
      <c r="E41" s="81"/>
      <c r="F41" s="81"/>
      <c r="G41" s="81"/>
      <c r="H41" s="81"/>
      <c r="I41" s="81"/>
      <c r="J41" s="81"/>
      <c r="K41" s="81"/>
      <c r="L41" s="81"/>
      <c r="M41" s="81">
        <v>1</v>
      </c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>
        <v>1</v>
      </c>
      <c r="AG41" s="63"/>
      <c r="AH41" s="64"/>
      <c r="AI41" s="63"/>
    </row>
    <row r="42" spans="2:35" s="13" customFormat="1" ht="25.5" customHeight="1" x14ac:dyDescent="0.2">
      <c r="B42" s="189" t="s">
        <v>32</v>
      </c>
      <c r="C42" s="71">
        <v>6</v>
      </c>
      <c r="D42" s="70" t="s">
        <v>33</v>
      </c>
      <c r="E42" s="81"/>
      <c r="F42" s="81"/>
      <c r="G42" s="81"/>
      <c r="H42" s="81"/>
      <c r="I42" s="81"/>
      <c r="J42" s="81"/>
      <c r="K42" s="81"/>
      <c r="L42" s="81"/>
      <c r="M42" s="81"/>
      <c r="N42" s="81">
        <v>2</v>
      </c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>
        <v>2</v>
      </c>
      <c r="AG42" s="63"/>
      <c r="AH42" s="64"/>
      <c r="AI42" s="63"/>
    </row>
    <row r="43" spans="2:35" s="13" customFormat="1" ht="12.75" customHeight="1" x14ac:dyDescent="0.2">
      <c r="B43" s="190"/>
      <c r="C43" s="71">
        <v>9</v>
      </c>
      <c r="D43" s="66" t="s">
        <v>36</v>
      </c>
      <c r="E43" s="81"/>
      <c r="F43" s="81">
        <v>1</v>
      </c>
      <c r="G43" s="81"/>
      <c r="H43" s="81"/>
      <c r="I43" s="81"/>
      <c r="J43" s="81">
        <v>1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>
        <v>2</v>
      </c>
      <c r="AG43" s="63"/>
      <c r="AH43" s="64"/>
      <c r="AI43" s="63"/>
    </row>
    <row r="44" spans="2:35" s="13" customFormat="1" ht="25.5" customHeight="1" x14ac:dyDescent="0.2">
      <c r="B44" s="190"/>
      <c r="C44" s="71">
        <v>21</v>
      </c>
      <c r="D44" s="70" t="s">
        <v>37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>
        <v>1</v>
      </c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>
        <v>1</v>
      </c>
      <c r="AG44" s="63"/>
      <c r="AH44" s="64"/>
      <c r="AI44" s="63"/>
    </row>
    <row r="45" spans="2:35" s="13" customFormat="1" ht="12.75" customHeight="1" x14ac:dyDescent="0.2">
      <c r="B45" s="191"/>
      <c r="C45" s="71">
        <v>33</v>
      </c>
      <c r="D45" s="66" t="s">
        <v>42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>
        <v>1</v>
      </c>
      <c r="AB45" s="81"/>
      <c r="AC45" s="81"/>
      <c r="AD45" s="81"/>
      <c r="AE45" s="81">
        <v>1</v>
      </c>
      <c r="AG45" s="63"/>
      <c r="AH45" s="64"/>
      <c r="AI45" s="63"/>
    </row>
    <row r="46" spans="2:35" s="13" customFormat="1" ht="12.75" customHeight="1" x14ac:dyDescent="0.2">
      <c r="B46" s="189" t="s">
        <v>48</v>
      </c>
      <c r="C46" s="71">
        <v>31</v>
      </c>
      <c r="D46" s="66" t="s">
        <v>53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>
        <v>2</v>
      </c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>
        <v>2</v>
      </c>
      <c r="AG46" s="63"/>
      <c r="AH46" s="64"/>
      <c r="AI46" s="63"/>
    </row>
    <row r="47" spans="2:35" s="13" customFormat="1" ht="12.75" customHeight="1" x14ac:dyDescent="0.2">
      <c r="B47" s="191"/>
      <c r="C47" s="71">
        <v>32</v>
      </c>
      <c r="D47" s="66" t="s">
        <v>49</v>
      </c>
      <c r="E47" s="81">
        <v>1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>
        <v>1</v>
      </c>
      <c r="AG47" s="63"/>
      <c r="AH47" s="64"/>
      <c r="AI47" s="63"/>
    </row>
    <row r="48" spans="2:35" s="13" customFormat="1" ht="12.75" customHeight="1" x14ac:dyDescent="0.2">
      <c r="B48" s="189" t="s">
        <v>56</v>
      </c>
      <c r="C48" s="71">
        <v>13</v>
      </c>
      <c r="D48" s="66" t="s">
        <v>56</v>
      </c>
      <c r="E48" s="81"/>
      <c r="F48" s="81"/>
      <c r="G48" s="81"/>
      <c r="H48" s="81">
        <v>1</v>
      </c>
      <c r="I48" s="81">
        <v>1</v>
      </c>
      <c r="J48" s="81">
        <v>3</v>
      </c>
      <c r="K48" s="81">
        <v>2</v>
      </c>
      <c r="L48" s="81"/>
      <c r="M48" s="81">
        <v>4</v>
      </c>
      <c r="N48" s="81">
        <v>9</v>
      </c>
      <c r="O48" s="81">
        <v>5</v>
      </c>
      <c r="P48" s="81">
        <v>4</v>
      </c>
      <c r="Q48" s="81"/>
      <c r="R48" s="81">
        <v>3</v>
      </c>
      <c r="S48" s="81"/>
      <c r="T48" s="81"/>
      <c r="U48" s="81">
        <v>2</v>
      </c>
      <c r="V48" s="81">
        <v>2</v>
      </c>
      <c r="W48" s="81">
        <v>2</v>
      </c>
      <c r="X48" s="81">
        <v>6</v>
      </c>
      <c r="Y48" s="81"/>
      <c r="Z48" s="81"/>
      <c r="AA48" s="81"/>
      <c r="AB48" s="81"/>
      <c r="AC48" s="81"/>
      <c r="AD48" s="81"/>
      <c r="AE48" s="81">
        <v>44</v>
      </c>
      <c r="AG48" s="63"/>
      <c r="AH48" s="64"/>
      <c r="AI48" s="63"/>
    </row>
    <row r="49" spans="2:35" s="13" customFormat="1" ht="12.75" customHeight="1" x14ac:dyDescent="0.2">
      <c r="B49" s="191"/>
      <c r="C49" s="71">
        <v>38</v>
      </c>
      <c r="D49" s="66" t="s">
        <v>59</v>
      </c>
      <c r="E49" s="81"/>
      <c r="F49" s="81"/>
      <c r="G49" s="81">
        <v>1</v>
      </c>
      <c r="H49" s="81"/>
      <c r="I49" s="81">
        <v>10</v>
      </c>
      <c r="J49" s="81"/>
      <c r="K49" s="81">
        <v>1</v>
      </c>
      <c r="L49" s="81"/>
      <c r="M49" s="81">
        <v>3</v>
      </c>
      <c r="N49" s="81">
        <v>1</v>
      </c>
      <c r="O49" s="81">
        <v>6</v>
      </c>
      <c r="P49" s="81">
        <v>2</v>
      </c>
      <c r="Q49" s="81"/>
      <c r="R49" s="81"/>
      <c r="S49" s="81"/>
      <c r="T49" s="81"/>
      <c r="U49" s="81">
        <v>1</v>
      </c>
      <c r="V49" s="81">
        <v>3</v>
      </c>
      <c r="W49" s="81"/>
      <c r="X49" s="81"/>
      <c r="Y49" s="81"/>
      <c r="Z49" s="81"/>
      <c r="AA49" s="81"/>
      <c r="AB49" s="81"/>
      <c r="AC49" s="81"/>
      <c r="AD49" s="81"/>
      <c r="AE49" s="81">
        <v>28</v>
      </c>
      <c r="AG49" s="63"/>
      <c r="AH49" s="64"/>
      <c r="AI49" s="63"/>
    </row>
    <row r="50" spans="2:35" s="13" customFormat="1" ht="25.5" customHeight="1" x14ac:dyDescent="0.2">
      <c r="B50" s="67" t="s">
        <v>60</v>
      </c>
      <c r="C50" s="71">
        <v>14</v>
      </c>
      <c r="D50" s="66" t="s">
        <v>60</v>
      </c>
      <c r="E50" s="81"/>
      <c r="F50" s="81"/>
      <c r="G50" s="81"/>
      <c r="H50" s="81"/>
      <c r="I50" s="81"/>
      <c r="J50" s="81"/>
      <c r="K50" s="81"/>
      <c r="L50" s="81"/>
      <c r="M50" s="81">
        <v>1</v>
      </c>
      <c r="N50" s="81"/>
      <c r="O50" s="81">
        <v>2</v>
      </c>
      <c r="P50" s="81"/>
      <c r="Q50" s="81"/>
      <c r="R50" s="81">
        <v>2</v>
      </c>
      <c r="S50" s="81"/>
      <c r="T50" s="81"/>
      <c r="U50" s="81">
        <v>1</v>
      </c>
      <c r="V50" s="81">
        <v>1</v>
      </c>
      <c r="W50" s="81"/>
      <c r="X50" s="81"/>
      <c r="Y50" s="81"/>
      <c r="Z50" s="81"/>
      <c r="AA50" s="81"/>
      <c r="AB50" s="81"/>
      <c r="AC50" s="81"/>
      <c r="AD50" s="81"/>
      <c r="AE50" s="81">
        <v>7</v>
      </c>
      <c r="AG50" s="15"/>
      <c r="AI50" s="15"/>
    </row>
    <row r="51" spans="2:35" s="13" customFormat="1" ht="12.75" customHeight="1" x14ac:dyDescent="0.2">
      <c r="B51" s="189" t="s">
        <v>62</v>
      </c>
      <c r="C51" s="71">
        <v>12</v>
      </c>
      <c r="D51" s="66" t="s">
        <v>65</v>
      </c>
      <c r="E51" s="81"/>
      <c r="F51" s="81"/>
      <c r="G51" s="81"/>
      <c r="H51" s="81"/>
      <c r="I51" s="81"/>
      <c r="J51" s="81"/>
      <c r="K51" s="81"/>
      <c r="L51" s="81"/>
      <c r="M51" s="81">
        <v>1</v>
      </c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>
        <v>1</v>
      </c>
      <c r="AG51" s="15"/>
      <c r="AI51" s="15"/>
    </row>
    <row r="52" spans="2:35" s="13" customFormat="1" ht="12.75" customHeight="1" x14ac:dyDescent="0.2">
      <c r="B52" s="190"/>
      <c r="C52" s="71">
        <v>28</v>
      </c>
      <c r="D52" s="66" t="s">
        <v>63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>
        <v>1</v>
      </c>
      <c r="Q52" s="81"/>
      <c r="R52" s="81"/>
      <c r="S52" s="81">
        <v>1</v>
      </c>
      <c r="T52" s="81"/>
      <c r="U52" s="81"/>
      <c r="V52" s="81"/>
      <c r="W52" s="81">
        <v>3</v>
      </c>
      <c r="X52" s="81"/>
      <c r="Y52" s="81"/>
      <c r="Z52" s="81"/>
      <c r="AA52" s="81"/>
      <c r="AB52" s="81"/>
      <c r="AC52" s="81"/>
      <c r="AD52" s="81"/>
      <c r="AE52" s="81">
        <v>5</v>
      </c>
      <c r="AG52" s="15"/>
      <c r="AI52" s="15"/>
    </row>
    <row r="53" spans="2:35" s="13" customFormat="1" ht="12.75" customHeight="1" x14ac:dyDescent="0.2">
      <c r="B53" s="190"/>
      <c r="C53" s="71">
        <v>34</v>
      </c>
      <c r="D53" s="66" t="s">
        <v>67</v>
      </c>
      <c r="E53" s="81"/>
      <c r="F53" s="81"/>
      <c r="G53" s="81"/>
      <c r="H53" s="81"/>
      <c r="I53" s="81"/>
      <c r="J53" s="81">
        <v>1</v>
      </c>
      <c r="K53" s="81"/>
      <c r="L53" s="81"/>
      <c r="M53" s="81"/>
      <c r="N53" s="81"/>
      <c r="O53" s="81"/>
      <c r="P53" s="81"/>
      <c r="Q53" s="81"/>
      <c r="R53" s="81">
        <v>1</v>
      </c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>
        <v>2</v>
      </c>
      <c r="AG53" s="15"/>
      <c r="AI53" s="15"/>
    </row>
    <row r="54" spans="2:35" s="13" customFormat="1" ht="12.75" customHeight="1" x14ac:dyDescent="0.2">
      <c r="B54" s="190"/>
      <c r="C54" s="71">
        <v>36</v>
      </c>
      <c r="D54" s="66" t="s">
        <v>66</v>
      </c>
      <c r="E54" s="81"/>
      <c r="F54" s="81"/>
      <c r="G54" s="81"/>
      <c r="H54" s="81">
        <v>2</v>
      </c>
      <c r="I54" s="81"/>
      <c r="J54" s="81"/>
      <c r="K54" s="81"/>
      <c r="L54" s="81"/>
      <c r="M54" s="81"/>
      <c r="N54" s="81">
        <v>1</v>
      </c>
      <c r="O54" s="81"/>
      <c r="P54" s="81">
        <v>1</v>
      </c>
      <c r="Q54" s="81"/>
      <c r="R54" s="81"/>
      <c r="S54" s="81"/>
      <c r="T54" s="81"/>
      <c r="U54" s="81"/>
      <c r="V54" s="81"/>
      <c r="W54" s="81">
        <v>1</v>
      </c>
      <c r="X54" s="81"/>
      <c r="Y54" s="81">
        <v>1</v>
      </c>
      <c r="Z54" s="81"/>
      <c r="AA54" s="81"/>
      <c r="AB54" s="81"/>
      <c r="AC54" s="81"/>
      <c r="AD54" s="81"/>
      <c r="AE54" s="81">
        <v>6</v>
      </c>
      <c r="AG54" s="15"/>
      <c r="AI54" s="15"/>
    </row>
    <row r="55" spans="2:35" s="13" customFormat="1" ht="12.75" customHeight="1" x14ac:dyDescent="0.2">
      <c r="B55" s="191"/>
      <c r="C55" s="71">
        <v>37</v>
      </c>
      <c r="D55" s="66" t="s">
        <v>64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>
        <v>3</v>
      </c>
      <c r="S55" s="81"/>
      <c r="T55" s="81"/>
      <c r="U55" s="81"/>
      <c r="V55" s="81">
        <v>1</v>
      </c>
      <c r="W55" s="81"/>
      <c r="X55" s="81"/>
      <c r="Y55" s="81"/>
      <c r="Z55" s="81"/>
      <c r="AA55" s="81"/>
      <c r="AB55" s="81"/>
      <c r="AC55" s="81"/>
      <c r="AD55" s="81"/>
      <c r="AE55" s="81">
        <v>4</v>
      </c>
      <c r="AG55" s="15"/>
      <c r="AI55" s="15"/>
    </row>
    <row r="56" spans="2:35" s="13" customFormat="1" ht="12.75" customHeight="1" x14ac:dyDescent="0.2">
      <c r="B56" s="189" t="s">
        <v>242</v>
      </c>
      <c r="C56" s="71">
        <v>16</v>
      </c>
      <c r="D56" s="66" t="s">
        <v>73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>
        <v>15</v>
      </c>
      <c r="Q56" s="81">
        <v>1</v>
      </c>
      <c r="R56" s="81"/>
      <c r="S56" s="81"/>
      <c r="T56" s="81"/>
      <c r="U56" s="81"/>
      <c r="V56" s="81"/>
      <c r="W56" s="81"/>
      <c r="X56" s="81"/>
      <c r="Y56" s="81"/>
      <c r="Z56" s="81">
        <v>2</v>
      </c>
      <c r="AA56" s="81"/>
      <c r="AB56" s="81"/>
      <c r="AC56" s="81"/>
      <c r="AD56" s="81"/>
      <c r="AE56" s="81">
        <v>18</v>
      </c>
      <c r="AG56" s="15"/>
      <c r="AI56" s="15"/>
    </row>
    <row r="57" spans="2:35" s="13" customFormat="1" ht="12.75" customHeight="1" x14ac:dyDescent="0.2">
      <c r="B57" s="190"/>
      <c r="C57" s="71">
        <v>22</v>
      </c>
      <c r="D57" s="66" t="s">
        <v>80</v>
      </c>
      <c r="E57" s="81"/>
      <c r="F57" s="81"/>
      <c r="G57" s="81"/>
      <c r="H57" s="81">
        <v>1</v>
      </c>
      <c r="I57" s="81"/>
      <c r="J57" s="81"/>
      <c r="K57" s="81"/>
      <c r="L57" s="81"/>
      <c r="M57" s="81"/>
      <c r="N57" s="81"/>
      <c r="O57" s="81">
        <v>1</v>
      </c>
      <c r="P57" s="81"/>
      <c r="Q57" s="81"/>
      <c r="R57" s="81"/>
      <c r="S57" s="81"/>
      <c r="T57" s="81">
        <v>1</v>
      </c>
      <c r="U57" s="81">
        <v>1</v>
      </c>
      <c r="V57" s="81">
        <v>1</v>
      </c>
      <c r="W57" s="81"/>
      <c r="X57" s="81"/>
      <c r="Y57" s="81"/>
      <c r="Z57" s="81"/>
      <c r="AA57" s="81"/>
      <c r="AB57" s="81"/>
      <c r="AC57" s="81"/>
      <c r="AD57" s="81"/>
      <c r="AE57" s="81">
        <v>5</v>
      </c>
      <c r="AG57" s="15"/>
      <c r="AI57" s="15"/>
    </row>
    <row r="58" spans="2:35" s="13" customFormat="1" ht="12.75" customHeight="1" x14ac:dyDescent="0.2">
      <c r="B58" s="190"/>
      <c r="C58" s="71">
        <v>23</v>
      </c>
      <c r="D58" s="66" t="s">
        <v>82</v>
      </c>
      <c r="E58" s="81"/>
      <c r="F58" s="81"/>
      <c r="G58" s="81">
        <v>1</v>
      </c>
      <c r="H58" s="81"/>
      <c r="I58" s="81"/>
      <c r="J58" s="81"/>
      <c r="K58" s="81"/>
      <c r="L58" s="81"/>
      <c r="M58" s="81"/>
      <c r="N58" s="81"/>
      <c r="O58" s="81">
        <v>1</v>
      </c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>
        <v>2</v>
      </c>
      <c r="AG58" s="15"/>
      <c r="AI58" s="15"/>
    </row>
    <row r="59" spans="2:35" s="13" customFormat="1" ht="12.75" customHeight="1" x14ac:dyDescent="0.2">
      <c r="B59" s="190"/>
      <c r="C59" s="71">
        <v>24</v>
      </c>
      <c r="D59" s="66" t="s">
        <v>89</v>
      </c>
      <c r="E59" s="81"/>
      <c r="F59" s="81"/>
      <c r="G59" s="81"/>
      <c r="H59" s="81"/>
      <c r="I59" s="81"/>
      <c r="J59" s="81">
        <v>4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>
        <v>4</v>
      </c>
      <c r="AG59" s="15"/>
      <c r="AI59" s="15"/>
    </row>
    <row r="60" spans="2:35" s="13" customFormat="1" ht="12.75" customHeight="1" x14ac:dyDescent="0.2">
      <c r="B60" s="190"/>
      <c r="C60" s="71">
        <v>25</v>
      </c>
      <c r="D60" s="66" t="s">
        <v>90</v>
      </c>
      <c r="E60" s="81"/>
      <c r="F60" s="81"/>
      <c r="G60" s="81"/>
      <c r="H60" s="81"/>
      <c r="I60" s="81"/>
      <c r="J60" s="81"/>
      <c r="K60" s="81">
        <v>3</v>
      </c>
      <c r="L60" s="81"/>
      <c r="M60" s="81"/>
      <c r="N60" s="81"/>
      <c r="O60" s="81"/>
      <c r="P60" s="81"/>
      <c r="Q60" s="81">
        <v>1</v>
      </c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>
        <v>4</v>
      </c>
      <c r="AG60" s="15"/>
      <c r="AI60" s="15"/>
    </row>
    <row r="61" spans="2:35" s="13" customFormat="1" ht="12.75" customHeight="1" x14ac:dyDescent="0.2">
      <c r="B61" s="190"/>
      <c r="C61" s="71">
        <v>53</v>
      </c>
      <c r="D61" s="66" t="s">
        <v>69</v>
      </c>
      <c r="E61" s="81"/>
      <c r="F61" s="81"/>
      <c r="G61" s="81"/>
      <c r="H61" s="81"/>
      <c r="I61" s="81"/>
      <c r="J61" s="81"/>
      <c r="K61" s="81"/>
      <c r="L61" s="81"/>
      <c r="M61" s="81"/>
      <c r="N61" s="81">
        <v>1</v>
      </c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>
        <v>1</v>
      </c>
      <c r="AG61" s="15"/>
      <c r="AI61" s="15"/>
    </row>
    <row r="62" spans="2:35" s="13" customFormat="1" ht="25.5" customHeight="1" x14ac:dyDescent="0.2">
      <c r="B62" s="190"/>
      <c r="C62" s="71">
        <v>86</v>
      </c>
      <c r="D62" s="70" t="s">
        <v>75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>
        <v>23</v>
      </c>
      <c r="AC62" s="81"/>
      <c r="AD62" s="81"/>
      <c r="AE62" s="81">
        <v>23</v>
      </c>
      <c r="AG62" s="15"/>
      <c r="AI62" s="15"/>
    </row>
    <row r="63" spans="2:35" s="13" customFormat="1" ht="25.5" customHeight="1" x14ac:dyDescent="0.2">
      <c r="B63" s="190"/>
      <c r="C63" s="71">
        <v>87</v>
      </c>
      <c r="D63" s="70" t="s">
        <v>81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>
        <v>2</v>
      </c>
      <c r="AC63" s="81"/>
      <c r="AD63" s="81"/>
      <c r="AE63" s="81">
        <v>2</v>
      </c>
      <c r="AG63" s="15"/>
      <c r="AI63" s="15"/>
    </row>
    <row r="64" spans="2:35" s="13" customFormat="1" ht="25.5" customHeight="1" x14ac:dyDescent="0.2">
      <c r="B64" s="190"/>
      <c r="C64" s="71">
        <v>89</v>
      </c>
      <c r="D64" s="70" t="s">
        <v>70</v>
      </c>
      <c r="E64" s="81"/>
      <c r="F64" s="81"/>
      <c r="G64" s="81">
        <v>1</v>
      </c>
      <c r="H64" s="81">
        <v>1</v>
      </c>
      <c r="I64" s="81"/>
      <c r="J64" s="81"/>
      <c r="K64" s="81"/>
      <c r="L64" s="81"/>
      <c r="M64" s="81">
        <v>3</v>
      </c>
      <c r="N64" s="81"/>
      <c r="O64" s="81">
        <v>3</v>
      </c>
      <c r="P64" s="81"/>
      <c r="Q64" s="81"/>
      <c r="R64" s="81"/>
      <c r="S64" s="81"/>
      <c r="T64" s="81"/>
      <c r="U64" s="81"/>
      <c r="V64" s="81">
        <v>2</v>
      </c>
      <c r="W64" s="81"/>
      <c r="X64" s="81"/>
      <c r="Y64" s="81"/>
      <c r="Z64" s="81"/>
      <c r="AA64" s="81"/>
      <c r="AB64" s="81"/>
      <c r="AC64" s="81">
        <v>1</v>
      </c>
      <c r="AD64" s="81"/>
      <c r="AE64" s="81">
        <v>11</v>
      </c>
      <c r="AG64" s="15"/>
      <c r="AI64" s="15"/>
    </row>
    <row r="65" spans="2:35" s="13" customFormat="1" ht="25.5" customHeight="1" x14ac:dyDescent="0.2">
      <c r="B65" s="191"/>
      <c r="C65" s="72" t="s">
        <v>71</v>
      </c>
      <c r="D65" s="70" t="s">
        <v>72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>
        <v>1</v>
      </c>
      <c r="Y65" s="81"/>
      <c r="Z65" s="81"/>
      <c r="AA65" s="81"/>
      <c r="AB65" s="81"/>
      <c r="AC65" s="81"/>
      <c r="AD65" s="81"/>
      <c r="AE65" s="81">
        <v>1</v>
      </c>
      <c r="AG65" s="15"/>
      <c r="AI65" s="15"/>
    </row>
    <row r="66" spans="2:35" s="13" customFormat="1" ht="12.75" customHeight="1" x14ac:dyDescent="0.25">
      <c r="B66" s="186" t="s">
        <v>10</v>
      </c>
      <c r="C66" s="187"/>
      <c r="D66" s="188"/>
      <c r="E66" s="69">
        <v>1</v>
      </c>
      <c r="F66" s="69">
        <v>1</v>
      </c>
      <c r="G66" s="69">
        <v>3</v>
      </c>
      <c r="H66" s="69">
        <v>5</v>
      </c>
      <c r="I66" s="69">
        <v>11</v>
      </c>
      <c r="J66" s="69">
        <v>9</v>
      </c>
      <c r="K66" s="69">
        <v>6</v>
      </c>
      <c r="L66" s="69">
        <v>1</v>
      </c>
      <c r="M66" s="69">
        <v>13</v>
      </c>
      <c r="N66" s="69">
        <v>14</v>
      </c>
      <c r="O66" s="69">
        <v>19</v>
      </c>
      <c r="P66" s="69">
        <v>25</v>
      </c>
      <c r="Q66" s="69">
        <v>2</v>
      </c>
      <c r="R66" s="69">
        <v>9</v>
      </c>
      <c r="S66" s="69">
        <v>1</v>
      </c>
      <c r="T66" s="69">
        <v>2</v>
      </c>
      <c r="U66" s="69">
        <v>5</v>
      </c>
      <c r="V66" s="69">
        <v>10</v>
      </c>
      <c r="W66" s="69">
        <v>6</v>
      </c>
      <c r="X66" s="69">
        <v>7</v>
      </c>
      <c r="Y66" s="69">
        <v>1</v>
      </c>
      <c r="Z66" s="69">
        <v>2</v>
      </c>
      <c r="AA66" s="69">
        <v>1</v>
      </c>
      <c r="AB66" s="69">
        <v>25</v>
      </c>
      <c r="AC66" s="69">
        <v>1</v>
      </c>
      <c r="AD66" s="69">
        <v>1</v>
      </c>
      <c r="AE66" s="69">
        <v>181</v>
      </c>
      <c r="AG66" s="15"/>
      <c r="AI66" s="15"/>
    </row>
    <row r="67" spans="2:35" s="13" customFormat="1" ht="12.75" customHeight="1" x14ac:dyDescent="0.25">
      <c r="B67" s="11"/>
      <c r="C67" s="12"/>
      <c r="D67" s="11"/>
      <c r="AG67" s="15"/>
      <c r="AI67" s="15"/>
    </row>
    <row r="68" spans="2:35" s="13" customFormat="1" ht="12.75" customHeight="1" x14ac:dyDescent="0.25">
      <c r="B68" s="11" t="s">
        <v>109</v>
      </c>
      <c r="C68" s="12"/>
      <c r="D68" s="11"/>
      <c r="AG68" s="15"/>
      <c r="AI68" s="15"/>
    </row>
    <row r="69" spans="2:35" s="13" customFormat="1" ht="12.75" customHeight="1" x14ac:dyDescent="0.25">
      <c r="AG69" s="15"/>
      <c r="AI69" s="15"/>
    </row>
    <row r="70" spans="2:35" s="13" customFormat="1" ht="12.75" customHeight="1" x14ac:dyDescent="0.25">
      <c r="AG70" s="15"/>
      <c r="AI70" s="15"/>
    </row>
    <row r="71" spans="2:35" s="13" customFormat="1" ht="12.75" customHeight="1" x14ac:dyDescent="0.25">
      <c r="AG71" s="15"/>
      <c r="AI71" s="15"/>
    </row>
    <row r="72" spans="2:35" s="13" customFormat="1" ht="15.75" customHeight="1" x14ac:dyDescent="0.25">
      <c r="B72" s="159" t="s">
        <v>174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82"/>
    </row>
    <row r="73" spans="2:35" s="13" customFormat="1" ht="12.75" customHeight="1" x14ac:dyDescent="0.25">
      <c r="AG73" s="15"/>
      <c r="AI73" s="15"/>
    </row>
    <row r="74" spans="2:35" s="13" customFormat="1" x14ac:dyDescent="0.25">
      <c r="B74" s="161" t="s">
        <v>12</v>
      </c>
      <c r="C74" s="183" t="s">
        <v>13</v>
      </c>
      <c r="D74" s="161" t="s">
        <v>14</v>
      </c>
      <c r="E74" s="163" t="s">
        <v>107</v>
      </c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66"/>
      <c r="AH74" s="183" t="s">
        <v>10</v>
      </c>
      <c r="AI74" s="83"/>
    </row>
    <row r="75" spans="2:35" s="13" customFormat="1" x14ac:dyDescent="0.25">
      <c r="B75" s="162"/>
      <c r="C75" s="184"/>
      <c r="D75" s="162"/>
      <c r="E75" s="86" t="s">
        <v>131</v>
      </c>
      <c r="F75" s="86" t="s">
        <v>171</v>
      </c>
      <c r="G75" s="86" t="s">
        <v>133</v>
      </c>
      <c r="H75" s="86" t="s">
        <v>156</v>
      </c>
      <c r="I75" s="86" t="s">
        <v>134</v>
      </c>
      <c r="J75" s="86" t="s">
        <v>135</v>
      </c>
      <c r="K75" s="86" t="s">
        <v>136</v>
      </c>
      <c r="L75" s="86" t="s">
        <v>137</v>
      </c>
      <c r="M75" s="86" t="s">
        <v>138</v>
      </c>
      <c r="N75" s="86" t="s">
        <v>139</v>
      </c>
      <c r="O75" s="86" t="s">
        <v>140</v>
      </c>
      <c r="P75" s="86" t="s">
        <v>141</v>
      </c>
      <c r="Q75" s="86" t="s">
        <v>142</v>
      </c>
      <c r="R75" s="86" t="s">
        <v>143</v>
      </c>
      <c r="S75" s="86" t="s">
        <v>144</v>
      </c>
      <c r="T75" s="86" t="s">
        <v>157</v>
      </c>
      <c r="U75" s="86" t="s">
        <v>146</v>
      </c>
      <c r="V75" s="86" t="s">
        <v>147</v>
      </c>
      <c r="W75" s="86" t="s">
        <v>148</v>
      </c>
      <c r="X75" s="86" t="s">
        <v>149</v>
      </c>
      <c r="Y75" s="86" t="s">
        <v>150</v>
      </c>
      <c r="Z75" s="86" t="s">
        <v>151</v>
      </c>
      <c r="AA75" s="86" t="s">
        <v>152</v>
      </c>
      <c r="AB75" s="86" t="s">
        <v>158</v>
      </c>
      <c r="AC75" s="86" t="s">
        <v>153</v>
      </c>
      <c r="AD75" s="86" t="s">
        <v>154</v>
      </c>
      <c r="AE75" s="86" t="s">
        <v>172</v>
      </c>
      <c r="AF75" s="86" t="s">
        <v>83</v>
      </c>
      <c r="AG75" s="86" t="s">
        <v>76</v>
      </c>
      <c r="AH75" s="184"/>
      <c r="AI75" s="83"/>
    </row>
    <row r="76" spans="2:35" s="13" customFormat="1" ht="12.75" customHeight="1" x14ac:dyDescent="0.25">
      <c r="B76" s="153" t="s">
        <v>19</v>
      </c>
      <c r="C76" s="76">
        <v>4</v>
      </c>
      <c r="D76" s="131" t="s">
        <v>20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>
        <v>1</v>
      </c>
      <c r="AD76" s="76"/>
      <c r="AE76" s="76"/>
      <c r="AF76" s="76"/>
      <c r="AG76" s="76"/>
      <c r="AH76" s="76">
        <v>1</v>
      </c>
      <c r="AI76" s="84"/>
    </row>
    <row r="77" spans="2:35" s="13" customFormat="1" ht="12.75" customHeight="1" x14ac:dyDescent="0.25">
      <c r="B77" s="154"/>
      <c r="C77" s="76">
        <v>66</v>
      </c>
      <c r="D77" s="131" t="s">
        <v>21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>
        <v>1</v>
      </c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>
        <v>1</v>
      </c>
      <c r="AI77" s="84"/>
    </row>
    <row r="78" spans="2:35" s="13" customFormat="1" ht="12.75" customHeight="1" x14ac:dyDescent="0.25">
      <c r="B78" s="155"/>
      <c r="C78" s="76">
        <v>68</v>
      </c>
      <c r="D78" s="131" t="s">
        <v>169</v>
      </c>
      <c r="E78" s="76"/>
      <c r="F78" s="76"/>
      <c r="G78" s="76"/>
      <c r="H78" s="76"/>
      <c r="I78" s="76"/>
      <c r="J78" s="76"/>
      <c r="K78" s="76"/>
      <c r="L78" s="76">
        <v>1</v>
      </c>
      <c r="M78" s="76"/>
      <c r="N78" s="76">
        <v>2</v>
      </c>
      <c r="O78" s="76"/>
      <c r="P78" s="76"/>
      <c r="Q78" s="76"/>
      <c r="R78" s="76"/>
      <c r="S78" s="76">
        <v>1</v>
      </c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>
        <v>4</v>
      </c>
      <c r="AI78" s="84"/>
    </row>
    <row r="79" spans="2:35" s="13" customFormat="1" ht="12.75" customHeight="1" x14ac:dyDescent="0.25">
      <c r="B79" s="153" t="s">
        <v>24</v>
      </c>
      <c r="C79" s="76">
        <v>27</v>
      </c>
      <c r="D79" s="131" t="s">
        <v>25</v>
      </c>
      <c r="E79" s="76"/>
      <c r="F79" s="76"/>
      <c r="G79" s="76"/>
      <c r="H79" s="76"/>
      <c r="I79" s="76"/>
      <c r="J79" s="76"/>
      <c r="K79" s="76"/>
      <c r="L79" s="76"/>
      <c r="M79" s="76">
        <v>1</v>
      </c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>
        <v>1</v>
      </c>
      <c r="AI79" s="84"/>
    </row>
    <row r="80" spans="2:35" s="13" customFormat="1" ht="25.5" customHeight="1" x14ac:dyDescent="0.25">
      <c r="B80" s="155"/>
      <c r="C80" s="14" t="s">
        <v>26</v>
      </c>
      <c r="D80" s="131" t="s">
        <v>27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>
        <v>1</v>
      </c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>
        <v>1</v>
      </c>
      <c r="AI80" s="84"/>
    </row>
    <row r="81" spans="2:35" s="13" customFormat="1" ht="25.5" customHeight="1" x14ac:dyDescent="0.25">
      <c r="B81" s="48" t="s">
        <v>30</v>
      </c>
      <c r="C81" s="76">
        <v>7</v>
      </c>
      <c r="D81" s="131" t="s">
        <v>31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>
        <v>1</v>
      </c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>
        <v>1</v>
      </c>
      <c r="AI81" s="84"/>
    </row>
    <row r="82" spans="2:35" s="13" customFormat="1" ht="25.5" customHeight="1" x14ac:dyDescent="0.25">
      <c r="B82" s="153" t="s">
        <v>32</v>
      </c>
      <c r="C82" s="76">
        <v>6</v>
      </c>
      <c r="D82" s="131" t="s">
        <v>33</v>
      </c>
      <c r="E82" s="76"/>
      <c r="F82" s="76"/>
      <c r="G82" s="76"/>
      <c r="H82" s="76"/>
      <c r="I82" s="76"/>
      <c r="J82" s="76"/>
      <c r="K82" s="76"/>
      <c r="L82" s="76"/>
      <c r="M82" s="76">
        <v>1</v>
      </c>
      <c r="N82" s="76"/>
      <c r="O82" s="76"/>
      <c r="P82" s="76"/>
      <c r="Q82" s="76">
        <v>1</v>
      </c>
      <c r="R82" s="76">
        <v>1</v>
      </c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>
        <v>3</v>
      </c>
      <c r="AI82" s="84"/>
    </row>
    <row r="83" spans="2:35" s="13" customFormat="1" ht="12.75" customHeight="1" x14ac:dyDescent="0.25">
      <c r="B83" s="154"/>
      <c r="C83" s="76">
        <v>9</v>
      </c>
      <c r="D83" s="131" t="s">
        <v>36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>
        <v>1</v>
      </c>
      <c r="AF83" s="76"/>
      <c r="AG83" s="76"/>
      <c r="AH83" s="76">
        <v>1</v>
      </c>
      <c r="AI83" s="84"/>
    </row>
    <row r="84" spans="2:35" s="13" customFormat="1" ht="25.5" customHeight="1" x14ac:dyDescent="0.25">
      <c r="B84" s="155"/>
      <c r="C84" s="76">
        <v>21</v>
      </c>
      <c r="D84" s="131" t="s">
        <v>37</v>
      </c>
      <c r="E84" s="76">
        <v>1</v>
      </c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>
        <v>1</v>
      </c>
      <c r="AI84" s="84"/>
    </row>
    <row r="85" spans="2:35" s="13" customFormat="1" ht="12.75" customHeight="1" x14ac:dyDescent="0.25">
      <c r="B85" s="153" t="s">
        <v>48</v>
      </c>
      <c r="C85" s="76">
        <v>31</v>
      </c>
      <c r="D85" s="131" t="s">
        <v>53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>
        <v>1</v>
      </c>
      <c r="S85" s="76"/>
      <c r="T85" s="76"/>
      <c r="U85" s="76"/>
      <c r="V85" s="76"/>
      <c r="W85" s="76">
        <v>1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>
        <v>2</v>
      </c>
      <c r="AI85" s="84"/>
    </row>
    <row r="86" spans="2:35" s="13" customFormat="1" ht="12.75" customHeight="1" x14ac:dyDescent="0.25">
      <c r="B86" s="154"/>
      <c r="C86" s="76">
        <v>32</v>
      </c>
      <c r="D86" s="131" t="s">
        <v>49</v>
      </c>
      <c r="E86" s="76"/>
      <c r="F86" s="76"/>
      <c r="G86" s="76"/>
      <c r="H86" s="76">
        <v>1</v>
      </c>
      <c r="I86" s="76"/>
      <c r="J86" s="76"/>
      <c r="K86" s="76"/>
      <c r="L86" s="76"/>
      <c r="M86" s="76">
        <v>1</v>
      </c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>
        <v>2</v>
      </c>
      <c r="AI86" s="84"/>
    </row>
    <row r="87" spans="2:35" s="13" customFormat="1" ht="12.75" customHeight="1" x14ac:dyDescent="0.25">
      <c r="B87" s="154"/>
      <c r="C87" s="76">
        <v>92</v>
      </c>
      <c r="D87" s="131" t="s">
        <v>54</v>
      </c>
      <c r="E87" s="76"/>
      <c r="F87" s="76"/>
      <c r="G87" s="76"/>
      <c r="H87" s="76"/>
      <c r="I87" s="76"/>
      <c r="J87" s="76"/>
      <c r="K87" s="76"/>
      <c r="L87" s="76"/>
      <c r="M87" s="76"/>
      <c r="N87" s="76">
        <v>1</v>
      </c>
      <c r="O87" s="76"/>
      <c r="P87" s="76"/>
      <c r="Q87" s="76"/>
      <c r="R87" s="76"/>
      <c r="S87" s="76"/>
      <c r="T87" s="76">
        <v>1</v>
      </c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>
        <v>2</v>
      </c>
      <c r="AI87" s="84"/>
    </row>
    <row r="88" spans="2:35" s="13" customFormat="1" ht="12.75" customHeight="1" x14ac:dyDescent="0.25">
      <c r="B88" s="155"/>
      <c r="C88" s="76">
        <v>99</v>
      </c>
      <c r="D88" s="131" t="s">
        <v>55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>
        <v>1</v>
      </c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>
        <v>1</v>
      </c>
      <c r="AI88" s="84"/>
    </row>
    <row r="89" spans="2:35" s="13" customFormat="1" ht="12.75" customHeight="1" x14ac:dyDescent="0.25">
      <c r="B89" s="153" t="s">
        <v>56</v>
      </c>
      <c r="C89" s="76">
        <v>13</v>
      </c>
      <c r="D89" s="131" t="s">
        <v>56</v>
      </c>
      <c r="E89" s="76"/>
      <c r="F89" s="76"/>
      <c r="G89" s="76"/>
      <c r="H89" s="76"/>
      <c r="I89" s="76">
        <v>1</v>
      </c>
      <c r="J89" s="76"/>
      <c r="K89" s="76"/>
      <c r="L89" s="76">
        <v>1</v>
      </c>
      <c r="M89" s="76"/>
      <c r="N89" s="76">
        <v>1</v>
      </c>
      <c r="O89" s="76">
        <v>9</v>
      </c>
      <c r="P89" s="76">
        <v>9</v>
      </c>
      <c r="Q89" s="76"/>
      <c r="R89" s="76"/>
      <c r="S89" s="76">
        <v>2</v>
      </c>
      <c r="T89" s="76"/>
      <c r="U89" s="76"/>
      <c r="V89" s="76">
        <v>2</v>
      </c>
      <c r="W89" s="76">
        <v>3</v>
      </c>
      <c r="X89" s="76">
        <v>6</v>
      </c>
      <c r="Y89" s="76">
        <v>15</v>
      </c>
      <c r="Z89" s="76"/>
      <c r="AA89" s="76"/>
      <c r="AB89" s="76"/>
      <c r="AC89" s="76"/>
      <c r="AD89" s="76"/>
      <c r="AE89" s="76"/>
      <c r="AF89" s="76"/>
      <c r="AG89" s="76"/>
      <c r="AH89" s="76">
        <v>49</v>
      </c>
      <c r="AI89" s="84"/>
    </row>
    <row r="90" spans="2:35" s="13" customFormat="1" ht="12.75" customHeight="1" x14ac:dyDescent="0.25">
      <c r="B90" s="155"/>
      <c r="C90" s="76">
        <v>38</v>
      </c>
      <c r="D90" s="131" t="s">
        <v>59</v>
      </c>
      <c r="E90" s="76"/>
      <c r="F90" s="76"/>
      <c r="G90" s="76"/>
      <c r="H90" s="76"/>
      <c r="I90" s="76"/>
      <c r="J90" s="76">
        <v>7</v>
      </c>
      <c r="K90" s="76">
        <v>1</v>
      </c>
      <c r="L90" s="76"/>
      <c r="M90" s="76"/>
      <c r="N90" s="76">
        <v>3</v>
      </c>
      <c r="O90" s="76">
        <v>4</v>
      </c>
      <c r="P90" s="76">
        <v>4</v>
      </c>
      <c r="Q90" s="76">
        <v>1</v>
      </c>
      <c r="R90" s="76"/>
      <c r="S90" s="76">
        <v>1</v>
      </c>
      <c r="T90" s="76"/>
      <c r="U90" s="76"/>
      <c r="V90" s="76"/>
      <c r="W90" s="76">
        <v>8</v>
      </c>
      <c r="X90" s="76">
        <v>13</v>
      </c>
      <c r="Y90" s="76"/>
      <c r="Z90" s="76">
        <v>2</v>
      </c>
      <c r="AA90" s="76"/>
      <c r="AB90" s="76"/>
      <c r="AC90" s="76"/>
      <c r="AD90" s="76"/>
      <c r="AE90" s="76"/>
      <c r="AF90" s="76"/>
      <c r="AG90" s="76"/>
      <c r="AH90" s="76">
        <v>44</v>
      </c>
      <c r="AI90" s="84"/>
    </row>
    <row r="91" spans="2:35" s="13" customFormat="1" ht="25.5" customHeight="1" x14ac:dyDescent="0.25">
      <c r="B91" s="48" t="s">
        <v>164</v>
      </c>
      <c r="C91" s="76">
        <v>14</v>
      </c>
      <c r="D91" s="131" t="s">
        <v>60</v>
      </c>
      <c r="E91" s="76"/>
      <c r="F91" s="76"/>
      <c r="G91" s="76"/>
      <c r="H91" s="76"/>
      <c r="I91" s="76"/>
      <c r="J91" s="76">
        <v>1</v>
      </c>
      <c r="K91" s="76"/>
      <c r="L91" s="76"/>
      <c r="M91" s="76"/>
      <c r="N91" s="76"/>
      <c r="O91" s="76"/>
      <c r="P91" s="76">
        <v>1</v>
      </c>
      <c r="Q91" s="76"/>
      <c r="R91" s="76"/>
      <c r="S91" s="76">
        <v>1</v>
      </c>
      <c r="T91" s="76"/>
      <c r="U91" s="76"/>
      <c r="V91" s="76"/>
      <c r="W91" s="76">
        <v>1</v>
      </c>
      <c r="X91" s="76">
        <v>1</v>
      </c>
      <c r="Y91" s="76"/>
      <c r="Z91" s="76"/>
      <c r="AA91" s="76"/>
      <c r="AB91" s="76"/>
      <c r="AC91" s="76"/>
      <c r="AD91" s="76"/>
      <c r="AE91" s="76"/>
      <c r="AF91" s="76"/>
      <c r="AG91" s="76"/>
      <c r="AH91" s="76">
        <v>5</v>
      </c>
      <c r="AI91" s="84"/>
    </row>
    <row r="92" spans="2:35" s="13" customFormat="1" ht="12.75" customHeight="1" x14ac:dyDescent="0.25">
      <c r="B92" s="153" t="s">
        <v>62</v>
      </c>
      <c r="C92" s="76">
        <v>12</v>
      </c>
      <c r="D92" s="131" t="s">
        <v>65</v>
      </c>
      <c r="E92" s="76"/>
      <c r="F92" s="76"/>
      <c r="G92" s="76">
        <v>1</v>
      </c>
      <c r="H92" s="76"/>
      <c r="I92" s="76"/>
      <c r="J92" s="76"/>
      <c r="K92" s="76"/>
      <c r="L92" s="76"/>
      <c r="M92" s="76"/>
      <c r="N92" s="76">
        <v>5</v>
      </c>
      <c r="O92" s="76"/>
      <c r="P92" s="76"/>
      <c r="Q92" s="76"/>
      <c r="R92" s="76"/>
      <c r="S92" s="76"/>
      <c r="T92" s="76"/>
      <c r="U92" s="76"/>
      <c r="V92" s="76"/>
      <c r="W92" s="76">
        <v>4</v>
      </c>
      <c r="X92" s="76">
        <v>1</v>
      </c>
      <c r="Y92" s="76"/>
      <c r="Z92" s="76"/>
      <c r="AA92" s="76"/>
      <c r="AB92" s="76"/>
      <c r="AC92" s="76"/>
      <c r="AD92" s="76"/>
      <c r="AE92" s="76"/>
      <c r="AF92" s="76"/>
      <c r="AG92" s="76"/>
      <c r="AH92" s="76">
        <v>11</v>
      </c>
      <c r="AI92" s="84"/>
    </row>
    <row r="93" spans="2:35" s="13" customFormat="1" ht="12.75" customHeight="1" x14ac:dyDescent="0.25">
      <c r="B93" s="154"/>
      <c r="C93" s="76">
        <v>28</v>
      </c>
      <c r="D93" s="131" t="s">
        <v>63</v>
      </c>
      <c r="E93" s="76"/>
      <c r="F93" s="76"/>
      <c r="G93" s="76"/>
      <c r="H93" s="76">
        <v>1</v>
      </c>
      <c r="I93" s="76"/>
      <c r="J93" s="76"/>
      <c r="K93" s="76">
        <v>2</v>
      </c>
      <c r="L93" s="76"/>
      <c r="M93" s="76">
        <v>1</v>
      </c>
      <c r="N93" s="76">
        <v>1</v>
      </c>
      <c r="O93" s="76">
        <v>1</v>
      </c>
      <c r="P93" s="76"/>
      <c r="Q93" s="76"/>
      <c r="R93" s="76"/>
      <c r="S93" s="76"/>
      <c r="T93" s="76"/>
      <c r="U93" s="76"/>
      <c r="V93" s="76"/>
      <c r="W93" s="76">
        <v>1</v>
      </c>
      <c r="X93" s="76">
        <v>9</v>
      </c>
      <c r="Y93" s="76"/>
      <c r="Z93" s="76"/>
      <c r="AA93" s="76"/>
      <c r="AB93" s="76"/>
      <c r="AC93" s="76"/>
      <c r="AD93" s="76"/>
      <c r="AE93" s="76"/>
      <c r="AF93" s="76"/>
      <c r="AG93" s="76"/>
      <c r="AH93" s="76">
        <v>16</v>
      </c>
      <c r="AI93" s="84"/>
    </row>
    <row r="94" spans="2:35" s="13" customFormat="1" ht="12.75" customHeight="1" x14ac:dyDescent="0.25">
      <c r="B94" s="154"/>
      <c r="C94" s="76">
        <v>34</v>
      </c>
      <c r="D94" s="131" t="s">
        <v>67</v>
      </c>
      <c r="E94" s="76"/>
      <c r="F94" s="76"/>
      <c r="G94" s="76">
        <v>1</v>
      </c>
      <c r="H94" s="76"/>
      <c r="I94" s="76">
        <v>1</v>
      </c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>
        <v>2</v>
      </c>
      <c r="AI94" s="84"/>
    </row>
    <row r="95" spans="2:35" s="13" customFormat="1" ht="12.75" customHeight="1" x14ac:dyDescent="0.25">
      <c r="B95" s="154"/>
      <c r="C95" s="76">
        <v>36</v>
      </c>
      <c r="D95" s="131" t="s">
        <v>66</v>
      </c>
      <c r="E95" s="76"/>
      <c r="F95" s="76"/>
      <c r="G95" s="76"/>
      <c r="H95" s="76"/>
      <c r="I95" s="76">
        <v>1</v>
      </c>
      <c r="J95" s="76"/>
      <c r="K95" s="76"/>
      <c r="L95" s="76"/>
      <c r="M95" s="76"/>
      <c r="N95" s="76">
        <v>1</v>
      </c>
      <c r="O95" s="76">
        <v>1</v>
      </c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>
        <v>3</v>
      </c>
      <c r="AI95" s="84"/>
    </row>
    <row r="96" spans="2:35" s="13" customFormat="1" ht="12.75" customHeight="1" x14ac:dyDescent="0.25">
      <c r="B96" s="155"/>
      <c r="C96" s="76">
        <v>37</v>
      </c>
      <c r="D96" s="131" t="s">
        <v>64</v>
      </c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>
        <v>3</v>
      </c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>
        <v>3</v>
      </c>
      <c r="AI96" s="84"/>
    </row>
    <row r="97" spans="2:35" s="13" customFormat="1" ht="12.75" customHeight="1" x14ac:dyDescent="0.25">
      <c r="B97" s="153" t="s">
        <v>242</v>
      </c>
      <c r="C97" s="76">
        <v>16</v>
      </c>
      <c r="D97" s="131" t="s">
        <v>73</v>
      </c>
      <c r="E97" s="76"/>
      <c r="F97" s="76"/>
      <c r="G97" s="76"/>
      <c r="H97" s="76"/>
      <c r="I97" s="76"/>
      <c r="J97" s="76"/>
      <c r="K97" s="76">
        <v>1</v>
      </c>
      <c r="L97" s="76"/>
      <c r="M97" s="76"/>
      <c r="N97" s="76"/>
      <c r="O97" s="76"/>
      <c r="P97" s="76"/>
      <c r="Q97" s="76">
        <v>9</v>
      </c>
      <c r="R97" s="76">
        <v>2</v>
      </c>
      <c r="S97" s="76">
        <v>1</v>
      </c>
      <c r="T97" s="76"/>
      <c r="U97" s="76"/>
      <c r="V97" s="76"/>
      <c r="W97" s="76"/>
      <c r="X97" s="76"/>
      <c r="Y97" s="76"/>
      <c r="Z97" s="76"/>
      <c r="AA97" s="76">
        <v>1</v>
      </c>
      <c r="AB97" s="76"/>
      <c r="AC97" s="76"/>
      <c r="AD97" s="76"/>
      <c r="AE97" s="76"/>
      <c r="AF97" s="76"/>
      <c r="AG97" s="76"/>
      <c r="AH97" s="76">
        <v>14</v>
      </c>
      <c r="AI97" s="84"/>
    </row>
    <row r="98" spans="2:35" s="13" customFormat="1" ht="12.75" customHeight="1" x14ac:dyDescent="0.25">
      <c r="B98" s="154"/>
      <c r="C98" s="76">
        <v>22</v>
      </c>
      <c r="D98" s="131" t="s">
        <v>80</v>
      </c>
      <c r="E98" s="76"/>
      <c r="F98" s="76"/>
      <c r="G98" s="76">
        <v>1</v>
      </c>
      <c r="H98" s="76"/>
      <c r="I98" s="76">
        <v>3</v>
      </c>
      <c r="J98" s="76"/>
      <c r="K98" s="76"/>
      <c r="L98" s="76"/>
      <c r="M98" s="76"/>
      <c r="N98" s="76"/>
      <c r="O98" s="76"/>
      <c r="P98" s="76">
        <v>2</v>
      </c>
      <c r="Q98" s="76"/>
      <c r="R98" s="76">
        <v>1</v>
      </c>
      <c r="S98" s="76"/>
      <c r="T98" s="76"/>
      <c r="U98" s="76"/>
      <c r="V98" s="76"/>
      <c r="W98" s="76">
        <v>1</v>
      </c>
      <c r="X98" s="76"/>
      <c r="Y98" s="76"/>
      <c r="Z98" s="76"/>
      <c r="AA98" s="76"/>
      <c r="AB98" s="76"/>
      <c r="AC98" s="76"/>
      <c r="AD98" s="76">
        <v>1</v>
      </c>
      <c r="AE98" s="76"/>
      <c r="AF98" s="76"/>
      <c r="AG98" s="76"/>
      <c r="AH98" s="76">
        <v>9</v>
      </c>
      <c r="AI98" s="84"/>
    </row>
    <row r="99" spans="2:35" s="13" customFormat="1" ht="12.75" customHeight="1" x14ac:dyDescent="0.25">
      <c r="B99" s="154"/>
      <c r="C99" s="76">
        <v>23</v>
      </c>
      <c r="D99" s="131" t="s">
        <v>82</v>
      </c>
      <c r="E99" s="76"/>
      <c r="F99" s="76">
        <v>1</v>
      </c>
      <c r="G99" s="76"/>
      <c r="H99" s="76">
        <v>1</v>
      </c>
      <c r="I99" s="76">
        <v>1</v>
      </c>
      <c r="J99" s="76">
        <v>2</v>
      </c>
      <c r="K99" s="76"/>
      <c r="L99" s="76"/>
      <c r="M99" s="76">
        <v>1</v>
      </c>
      <c r="N99" s="76">
        <v>2</v>
      </c>
      <c r="O99" s="76"/>
      <c r="P99" s="76">
        <v>2</v>
      </c>
      <c r="Q99" s="76"/>
      <c r="R99" s="76"/>
      <c r="S99" s="76">
        <v>2</v>
      </c>
      <c r="T99" s="76"/>
      <c r="U99" s="76">
        <v>1</v>
      </c>
      <c r="V99" s="76"/>
      <c r="W99" s="76"/>
      <c r="X99" s="76">
        <v>3</v>
      </c>
      <c r="Y99" s="76">
        <v>1</v>
      </c>
      <c r="Z99" s="76"/>
      <c r="AA99" s="76"/>
      <c r="AB99" s="76"/>
      <c r="AC99" s="76"/>
      <c r="AD99" s="76"/>
      <c r="AE99" s="76"/>
      <c r="AF99" s="76"/>
      <c r="AG99" s="76"/>
      <c r="AH99" s="76">
        <v>17</v>
      </c>
      <c r="AI99" s="84"/>
    </row>
    <row r="100" spans="2:35" s="13" customFormat="1" ht="12.75" customHeight="1" x14ac:dyDescent="0.25">
      <c r="B100" s="154"/>
      <c r="C100" s="76">
        <v>24</v>
      </c>
      <c r="D100" s="131" t="s">
        <v>89</v>
      </c>
      <c r="E100" s="76"/>
      <c r="F100" s="76"/>
      <c r="G100" s="76"/>
      <c r="H100" s="76"/>
      <c r="I100" s="76"/>
      <c r="J100" s="76"/>
      <c r="K100" s="76">
        <v>4</v>
      </c>
      <c r="L100" s="76"/>
      <c r="M100" s="76"/>
      <c r="N100" s="76">
        <v>1</v>
      </c>
      <c r="O100" s="76"/>
      <c r="P100" s="76"/>
      <c r="Q100" s="76"/>
      <c r="R100" s="76"/>
      <c r="S100" s="76"/>
      <c r="T100" s="76"/>
      <c r="U100" s="76"/>
      <c r="V100" s="76"/>
      <c r="W100" s="76"/>
      <c r="X100" s="76">
        <v>1</v>
      </c>
      <c r="Y100" s="76"/>
      <c r="Z100" s="76"/>
      <c r="AA100" s="76"/>
      <c r="AB100" s="76"/>
      <c r="AC100" s="76"/>
      <c r="AD100" s="76"/>
      <c r="AE100" s="76"/>
      <c r="AF100" s="76"/>
      <c r="AG100" s="76"/>
      <c r="AH100" s="76">
        <v>6</v>
      </c>
      <c r="AI100" s="84"/>
    </row>
    <row r="101" spans="2:35" s="13" customFormat="1" ht="12.75" customHeight="1" x14ac:dyDescent="0.25">
      <c r="B101" s="154"/>
      <c r="C101" s="76">
        <v>25</v>
      </c>
      <c r="D101" s="131" t="s">
        <v>90</v>
      </c>
      <c r="E101" s="76"/>
      <c r="F101" s="76"/>
      <c r="G101" s="76"/>
      <c r="H101" s="76"/>
      <c r="I101" s="76"/>
      <c r="J101" s="76"/>
      <c r="K101" s="76"/>
      <c r="L101" s="76">
        <v>2</v>
      </c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>
        <v>2</v>
      </c>
      <c r="AI101" s="84"/>
    </row>
    <row r="102" spans="2:35" s="13" customFormat="1" ht="25.5" customHeight="1" x14ac:dyDescent="0.25">
      <c r="B102" s="154"/>
      <c r="C102" s="76">
        <v>86</v>
      </c>
      <c r="D102" s="131" t="s">
        <v>75</v>
      </c>
      <c r="E102" s="76"/>
      <c r="F102" s="76"/>
      <c r="G102" s="76"/>
      <c r="H102" s="76"/>
      <c r="I102" s="76"/>
      <c r="J102" s="76"/>
      <c r="K102" s="76"/>
      <c r="L102" s="76"/>
      <c r="M102" s="76"/>
      <c r="N102" s="76">
        <v>1</v>
      </c>
      <c r="O102" s="76"/>
      <c r="P102" s="76"/>
      <c r="Q102" s="76"/>
      <c r="R102" s="76"/>
      <c r="S102" s="76"/>
      <c r="T102" s="76"/>
      <c r="U102" s="76"/>
      <c r="V102" s="76"/>
      <c r="W102" s="76">
        <v>1</v>
      </c>
      <c r="X102" s="76"/>
      <c r="Y102" s="76"/>
      <c r="Z102" s="76">
        <v>1</v>
      </c>
      <c r="AA102" s="76"/>
      <c r="AB102" s="76"/>
      <c r="AC102" s="76"/>
      <c r="AD102" s="76"/>
      <c r="AE102" s="76"/>
      <c r="AF102" s="76"/>
      <c r="AG102" s="76">
        <v>2</v>
      </c>
      <c r="AH102" s="76">
        <v>5</v>
      </c>
      <c r="AI102" s="84"/>
    </row>
    <row r="103" spans="2:35" s="13" customFormat="1" ht="25.5" customHeight="1" x14ac:dyDescent="0.25">
      <c r="B103" s="154"/>
      <c r="C103" s="76">
        <v>87</v>
      </c>
      <c r="D103" s="131" t="s">
        <v>81</v>
      </c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>
        <v>2</v>
      </c>
      <c r="Q103" s="76"/>
      <c r="R103" s="76"/>
      <c r="S103" s="76"/>
      <c r="T103" s="76"/>
      <c r="U103" s="76"/>
      <c r="V103" s="76"/>
      <c r="W103" s="76">
        <v>2</v>
      </c>
      <c r="X103" s="76"/>
      <c r="Y103" s="76"/>
      <c r="Z103" s="76"/>
      <c r="AA103" s="76"/>
      <c r="AB103" s="76">
        <v>1</v>
      </c>
      <c r="AC103" s="76"/>
      <c r="AD103" s="76"/>
      <c r="AE103" s="76"/>
      <c r="AF103" s="76"/>
      <c r="AG103" s="76"/>
      <c r="AH103" s="76">
        <v>5</v>
      </c>
      <c r="AI103" s="84"/>
    </row>
    <row r="104" spans="2:35" s="13" customFormat="1" ht="25.5" customHeight="1" x14ac:dyDescent="0.25">
      <c r="B104" s="154"/>
      <c r="C104" s="76">
        <v>89</v>
      </c>
      <c r="D104" s="131" t="s">
        <v>70</v>
      </c>
      <c r="E104" s="76"/>
      <c r="F104" s="76"/>
      <c r="G104" s="76">
        <v>1</v>
      </c>
      <c r="H104" s="76"/>
      <c r="I104" s="76">
        <v>1</v>
      </c>
      <c r="J104" s="76"/>
      <c r="K104" s="76"/>
      <c r="L104" s="76"/>
      <c r="M104" s="76"/>
      <c r="N104" s="76">
        <v>3</v>
      </c>
      <c r="O104" s="76"/>
      <c r="P104" s="76">
        <v>5</v>
      </c>
      <c r="Q104" s="76"/>
      <c r="R104" s="76"/>
      <c r="S104" s="76"/>
      <c r="T104" s="76"/>
      <c r="U104" s="76"/>
      <c r="V104" s="76"/>
      <c r="W104" s="76">
        <v>1</v>
      </c>
      <c r="X104" s="76"/>
      <c r="Y104" s="76">
        <v>1</v>
      </c>
      <c r="Z104" s="76">
        <v>1</v>
      </c>
      <c r="AA104" s="76"/>
      <c r="AB104" s="76"/>
      <c r="AC104" s="76"/>
      <c r="AD104" s="76"/>
      <c r="AE104" s="76"/>
      <c r="AF104" s="76"/>
      <c r="AG104" s="76"/>
      <c r="AH104" s="76">
        <v>13</v>
      </c>
      <c r="AI104" s="84"/>
    </row>
    <row r="105" spans="2:35" s="13" customFormat="1" ht="25.5" customHeight="1" x14ac:dyDescent="0.25">
      <c r="B105" s="155"/>
      <c r="C105" s="14" t="s">
        <v>173</v>
      </c>
      <c r="D105" s="131" t="s">
        <v>200</v>
      </c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>
        <v>2</v>
      </c>
      <c r="AG105" s="76"/>
      <c r="AH105" s="76">
        <v>2</v>
      </c>
      <c r="AI105" s="85"/>
    </row>
    <row r="106" spans="2:35" s="13" customFormat="1" ht="12.75" customHeight="1" x14ac:dyDescent="0.2">
      <c r="B106" s="174" t="s">
        <v>10</v>
      </c>
      <c r="C106" s="175"/>
      <c r="D106" s="176"/>
      <c r="E106" s="79">
        <v>1</v>
      </c>
      <c r="F106" s="79">
        <v>1</v>
      </c>
      <c r="G106" s="79">
        <v>4</v>
      </c>
      <c r="H106" s="79">
        <v>3</v>
      </c>
      <c r="I106" s="79">
        <v>8</v>
      </c>
      <c r="J106" s="79">
        <v>10</v>
      </c>
      <c r="K106" s="79">
        <v>8</v>
      </c>
      <c r="L106" s="79">
        <v>4</v>
      </c>
      <c r="M106" s="79">
        <v>5</v>
      </c>
      <c r="N106" s="79">
        <v>21</v>
      </c>
      <c r="O106" s="79">
        <v>15</v>
      </c>
      <c r="P106" s="79">
        <v>25</v>
      </c>
      <c r="Q106" s="79">
        <v>12</v>
      </c>
      <c r="R106" s="79">
        <v>6</v>
      </c>
      <c r="S106" s="79">
        <v>11</v>
      </c>
      <c r="T106" s="79">
        <v>2</v>
      </c>
      <c r="U106" s="79">
        <v>2</v>
      </c>
      <c r="V106" s="79">
        <v>2</v>
      </c>
      <c r="W106" s="79">
        <v>23</v>
      </c>
      <c r="X106" s="79">
        <v>34</v>
      </c>
      <c r="Y106" s="79">
        <v>17</v>
      </c>
      <c r="Z106" s="79">
        <v>4</v>
      </c>
      <c r="AA106" s="79">
        <v>1</v>
      </c>
      <c r="AB106" s="79">
        <v>1</v>
      </c>
      <c r="AC106" s="79">
        <v>1</v>
      </c>
      <c r="AD106" s="79">
        <v>1</v>
      </c>
      <c r="AE106" s="79">
        <v>1</v>
      </c>
      <c r="AF106" s="79">
        <v>2</v>
      </c>
      <c r="AG106" s="79">
        <v>2</v>
      </c>
      <c r="AH106" s="79">
        <v>227</v>
      </c>
      <c r="AI106" s="73"/>
    </row>
    <row r="107" spans="2:35" s="13" customFormat="1" ht="12.75" customHeight="1" x14ac:dyDescent="0.25">
      <c r="AG107" s="15"/>
      <c r="AI107" s="73"/>
    </row>
    <row r="108" spans="2:35" s="13" customFormat="1" ht="12.75" customHeight="1" x14ac:dyDescent="0.25">
      <c r="B108" s="77" t="s">
        <v>109</v>
      </c>
      <c r="AG108" s="15"/>
      <c r="AI108" s="73"/>
    </row>
    <row r="109" spans="2:35" s="13" customFormat="1" ht="12.75" customHeight="1" x14ac:dyDescent="0.25">
      <c r="AG109" s="15"/>
      <c r="AI109" s="73"/>
    </row>
    <row r="110" spans="2:35" s="13" customFormat="1" ht="12.75" hidden="1" customHeight="1" x14ac:dyDescent="0.25">
      <c r="AG110" s="15"/>
      <c r="AI110" s="73"/>
    </row>
    <row r="111" spans="2:35" s="13" customFormat="1" ht="12.75" hidden="1" customHeight="1" x14ac:dyDescent="0.25">
      <c r="AG111" s="15"/>
      <c r="AI111" s="73"/>
    </row>
    <row r="112" spans="2:35" ht="12.75" hidden="1" customHeight="1" x14ac:dyDescent="0.25"/>
    <row r="113" ht="13.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</sheetData>
  <sheetProtection password="CD78" sheet="1" objects="1" scenarios="1"/>
  <mergeCells count="62">
    <mergeCell ref="E15:I15"/>
    <mergeCell ref="E16:I16"/>
    <mergeCell ref="E17:I17"/>
    <mergeCell ref="B74:B75"/>
    <mergeCell ref="C74:C75"/>
    <mergeCell ref="D74:D75"/>
    <mergeCell ref="E37:AD37"/>
    <mergeCell ref="J19:Y19"/>
    <mergeCell ref="J20:Y20"/>
    <mergeCell ref="J21:Y21"/>
    <mergeCell ref="J22:Y22"/>
    <mergeCell ref="E18:I18"/>
    <mergeCell ref="E19:I19"/>
    <mergeCell ref="E20:I20"/>
    <mergeCell ref="E21:I21"/>
    <mergeCell ref="E22:I22"/>
    <mergeCell ref="B10:Y10"/>
    <mergeCell ref="E11:I11"/>
    <mergeCell ref="E12:I12"/>
    <mergeCell ref="E13:I13"/>
    <mergeCell ref="E14:I14"/>
    <mergeCell ref="J14:Y14"/>
    <mergeCell ref="AH74:AH75"/>
    <mergeCell ref="E74:AG74"/>
    <mergeCell ref="B66:D66"/>
    <mergeCell ref="B42:B45"/>
    <mergeCell ref="B46:B47"/>
    <mergeCell ref="B48:B49"/>
    <mergeCell ref="B51:B55"/>
    <mergeCell ref="B56:B65"/>
    <mergeCell ref="J18:Y18"/>
    <mergeCell ref="B35:AE35"/>
    <mergeCell ref="E23:I23"/>
    <mergeCell ref="J23:Y23"/>
    <mergeCell ref="AE37:AE38"/>
    <mergeCell ref="D37:D38"/>
    <mergeCell ref="C37:C38"/>
    <mergeCell ref="B37:B38"/>
    <mergeCell ref="A1:AI1"/>
    <mergeCell ref="B72:AH72"/>
    <mergeCell ref="J24:Y24"/>
    <mergeCell ref="J25:Y25"/>
    <mergeCell ref="J26:Y26"/>
    <mergeCell ref="J27:Y27"/>
    <mergeCell ref="E24:I24"/>
    <mergeCell ref="E25:I25"/>
    <mergeCell ref="E26:I26"/>
    <mergeCell ref="E27:I27"/>
    <mergeCell ref="J11:Y11"/>
    <mergeCell ref="J12:Y12"/>
    <mergeCell ref="J13:Y13"/>
    <mergeCell ref="J15:Y15"/>
    <mergeCell ref="J16:Y16"/>
    <mergeCell ref="J17:Y17"/>
    <mergeCell ref="B106:D106"/>
    <mergeCell ref="B76:B78"/>
    <mergeCell ref="B79:B80"/>
    <mergeCell ref="B85:B88"/>
    <mergeCell ref="B92:B96"/>
    <mergeCell ref="B97:B105"/>
    <mergeCell ref="B82:B84"/>
    <mergeCell ref="B89:B90"/>
  </mergeCells>
  <conditionalFormatting sqref="AC38 AC66"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Q69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5.7109375" style="13" customWidth="1"/>
    <col min="2" max="2" width="53.140625" style="13" bestFit="1" customWidth="1"/>
    <col min="3" max="7" width="7.5703125" style="13" customWidth="1"/>
    <col min="8" max="8" width="6.85546875" style="13" customWidth="1"/>
    <col min="9" max="9" width="15.7109375" style="13" customWidth="1"/>
    <col min="10" max="10" width="43.5703125" style="13" hidden="1" customWidth="1"/>
    <col min="11" max="11" width="5" style="13" hidden="1" customWidth="1"/>
    <col min="12" max="16384" width="11.42578125" style="13" hidden="1"/>
  </cols>
  <sheetData>
    <row r="1" spans="1:17" s="4" customFormat="1" ht="71.25" customHeight="1" x14ac:dyDescent="0.2">
      <c r="A1" s="136" t="s">
        <v>243</v>
      </c>
      <c r="B1" s="136"/>
      <c r="C1" s="136"/>
      <c r="D1" s="136"/>
      <c r="E1" s="136"/>
      <c r="F1" s="136"/>
      <c r="G1" s="136"/>
      <c r="H1" s="136"/>
      <c r="I1" s="136"/>
      <c r="J1" s="40"/>
      <c r="K1" s="40"/>
      <c r="L1" s="40"/>
      <c r="M1" s="40"/>
      <c r="N1" s="40"/>
      <c r="O1" s="40"/>
      <c r="P1" s="40"/>
      <c r="Q1" s="40"/>
    </row>
    <row r="2" spans="1:17" s="16" customFormat="1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O2" s="42"/>
      <c r="P2" s="42"/>
      <c r="Q2" s="42"/>
    </row>
    <row r="3" spans="1:17" s="4" customFormat="1" ht="1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3"/>
      <c r="M3" s="43"/>
      <c r="N3" s="43"/>
      <c r="O3" s="43"/>
      <c r="P3" s="43"/>
      <c r="Q3" s="43"/>
    </row>
    <row r="4" spans="1:17" s="4" customFormat="1" ht="1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3"/>
      <c r="M4" s="43"/>
      <c r="N4" s="43"/>
      <c r="O4" s="43"/>
      <c r="P4" s="43"/>
      <c r="Q4" s="43"/>
    </row>
    <row r="5" spans="1:17" s="4" customFormat="1" ht="1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3"/>
      <c r="M5" s="43"/>
      <c r="N5" s="43"/>
      <c r="O5" s="43"/>
      <c r="P5" s="43"/>
      <c r="Q5" s="43"/>
    </row>
    <row r="6" spans="1:17" s="4" customFormat="1" ht="1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3"/>
      <c r="M6" s="43"/>
      <c r="N6" s="43"/>
      <c r="O6" s="43"/>
      <c r="P6" s="43"/>
      <c r="Q6" s="43"/>
    </row>
    <row r="7" spans="1:17" s="4" customFormat="1" ht="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3"/>
      <c r="M7" s="43"/>
      <c r="N7" s="43"/>
      <c r="O7" s="43"/>
      <c r="P7" s="43"/>
      <c r="Q7" s="43"/>
    </row>
    <row r="8" spans="1:17" x14ac:dyDescent="0.25"/>
    <row r="9" spans="1:17" x14ac:dyDescent="0.25"/>
    <row r="10" spans="1:17" x14ac:dyDescent="0.25">
      <c r="B10" s="160" t="s">
        <v>108</v>
      </c>
      <c r="C10" s="160"/>
      <c r="D10" s="160"/>
      <c r="E10" s="160"/>
      <c r="F10" s="160"/>
      <c r="G10" s="160"/>
      <c r="H10" s="160"/>
    </row>
    <row r="11" spans="1:17" ht="15" x14ac:dyDescent="0.25">
      <c r="B11" s="65">
        <v>1</v>
      </c>
      <c r="C11" s="195" t="s">
        <v>22</v>
      </c>
      <c r="D11" s="195"/>
      <c r="E11" s="195"/>
      <c r="F11" s="195"/>
      <c r="G11" s="195"/>
      <c r="H11" s="195"/>
    </row>
    <row r="12" spans="1:17" ht="15" x14ac:dyDescent="0.25">
      <c r="B12" s="65">
        <v>27</v>
      </c>
      <c r="C12" s="195" t="s">
        <v>25</v>
      </c>
      <c r="D12" s="195"/>
      <c r="E12" s="195"/>
      <c r="F12" s="195"/>
      <c r="G12" s="195"/>
      <c r="H12" s="195"/>
    </row>
    <row r="13" spans="1:17" ht="15" x14ac:dyDescent="0.25">
      <c r="B13" s="65">
        <v>31</v>
      </c>
      <c r="C13" s="195" t="s">
        <v>53</v>
      </c>
      <c r="D13" s="195"/>
      <c r="E13" s="195"/>
      <c r="F13" s="195"/>
      <c r="G13" s="195"/>
      <c r="H13" s="195"/>
    </row>
    <row r="14" spans="1:17" ht="15" x14ac:dyDescent="0.25">
      <c r="B14" s="65">
        <v>32</v>
      </c>
      <c r="C14" s="195" t="s">
        <v>49</v>
      </c>
      <c r="D14" s="195"/>
      <c r="E14" s="195"/>
      <c r="F14" s="195"/>
      <c r="G14" s="195"/>
      <c r="H14" s="195"/>
    </row>
    <row r="15" spans="1:17" ht="15" x14ac:dyDescent="0.25">
      <c r="B15" s="65">
        <v>37</v>
      </c>
      <c r="C15" s="195" t="s">
        <v>64</v>
      </c>
      <c r="D15" s="195"/>
      <c r="E15" s="195"/>
      <c r="F15" s="195"/>
      <c r="G15" s="195"/>
      <c r="H15" s="195"/>
    </row>
    <row r="16" spans="1:17" ht="15" x14ac:dyDescent="0.25">
      <c r="B16" s="65">
        <v>38</v>
      </c>
      <c r="C16" s="195" t="s">
        <v>59</v>
      </c>
      <c r="D16" s="195"/>
      <c r="E16" s="195"/>
      <c r="F16" s="195"/>
      <c r="G16" s="195"/>
      <c r="H16" s="195"/>
    </row>
    <row r="17" spans="2:10" ht="15" x14ac:dyDescent="0.25">
      <c r="B17" s="65">
        <v>89</v>
      </c>
      <c r="C17" s="195" t="s">
        <v>70</v>
      </c>
      <c r="D17" s="195"/>
      <c r="E17" s="195"/>
      <c r="F17" s="195"/>
      <c r="G17" s="195"/>
      <c r="H17" s="195"/>
    </row>
    <row r="18" spans="2:10" x14ac:dyDescent="0.25"/>
    <row r="19" spans="2:10" x14ac:dyDescent="0.25"/>
    <row r="20" spans="2:10" s="20" customFormat="1" ht="15.75" x14ac:dyDescent="0.25">
      <c r="B20" s="159" t="s">
        <v>180</v>
      </c>
      <c r="C20" s="159"/>
      <c r="D20" s="159"/>
      <c r="E20" s="159"/>
      <c r="F20" s="159"/>
    </row>
    <row r="21" spans="2:10" x14ac:dyDescent="0.25"/>
    <row r="22" spans="2:10" ht="17.25" customHeight="1" x14ac:dyDescent="0.25">
      <c r="B22" s="160" t="s">
        <v>110</v>
      </c>
      <c r="C22" s="160" t="s">
        <v>111</v>
      </c>
      <c r="D22" s="160"/>
      <c r="E22" s="160"/>
      <c r="F22" s="160"/>
      <c r="G22" s="192" t="s">
        <v>10</v>
      </c>
      <c r="I22" s="87"/>
      <c r="J22" s="87"/>
    </row>
    <row r="23" spans="2:10" ht="17.25" customHeight="1" x14ac:dyDescent="0.25">
      <c r="B23" s="160"/>
      <c r="C23" s="50" t="s">
        <v>131</v>
      </c>
      <c r="D23" s="50" t="s">
        <v>143</v>
      </c>
      <c r="E23" s="50" t="s">
        <v>145</v>
      </c>
      <c r="F23" s="50" t="s">
        <v>149</v>
      </c>
      <c r="G23" s="192"/>
      <c r="I23" s="88"/>
      <c r="J23" s="89"/>
    </row>
    <row r="24" spans="2:10" x14ac:dyDescent="0.2">
      <c r="B24" s="193" t="s">
        <v>175</v>
      </c>
      <c r="C24" s="74">
        <v>1</v>
      </c>
      <c r="D24" s="74"/>
      <c r="E24" s="74"/>
      <c r="F24" s="74"/>
      <c r="G24" s="74">
        <v>1</v>
      </c>
      <c r="I24" s="88"/>
      <c r="J24" s="89"/>
    </row>
    <row r="25" spans="2:10" x14ac:dyDescent="0.2">
      <c r="B25" s="193" t="s">
        <v>176</v>
      </c>
      <c r="C25" s="74"/>
      <c r="D25" s="74"/>
      <c r="E25" s="74">
        <v>1</v>
      </c>
      <c r="F25" s="74"/>
      <c r="G25" s="74">
        <v>1</v>
      </c>
      <c r="I25" s="88"/>
      <c r="J25" s="89"/>
    </row>
    <row r="26" spans="2:10" x14ac:dyDescent="0.2">
      <c r="B26" s="193" t="s">
        <v>177</v>
      </c>
      <c r="C26" s="74"/>
      <c r="D26" s="74">
        <v>1</v>
      </c>
      <c r="E26" s="74"/>
      <c r="F26" s="74"/>
      <c r="G26" s="74">
        <v>1</v>
      </c>
      <c r="I26" s="88"/>
      <c r="J26" s="90"/>
    </row>
    <row r="27" spans="2:10" x14ac:dyDescent="0.2">
      <c r="B27" s="193" t="s">
        <v>178</v>
      </c>
      <c r="C27" s="74"/>
      <c r="D27" s="74"/>
      <c r="E27" s="74"/>
      <c r="F27" s="74">
        <v>1</v>
      </c>
      <c r="G27" s="74">
        <v>1</v>
      </c>
      <c r="I27" s="88"/>
      <c r="J27" s="90"/>
    </row>
    <row r="28" spans="2:10" x14ac:dyDescent="0.2">
      <c r="B28" s="193" t="s">
        <v>179</v>
      </c>
      <c r="C28" s="74"/>
      <c r="D28" s="74"/>
      <c r="E28" s="74">
        <v>1</v>
      </c>
      <c r="F28" s="74"/>
      <c r="G28" s="74">
        <v>1</v>
      </c>
      <c r="I28" s="88"/>
      <c r="J28" s="90"/>
    </row>
    <row r="29" spans="2:10" x14ac:dyDescent="0.2">
      <c r="B29" s="52" t="s">
        <v>10</v>
      </c>
      <c r="C29" s="79">
        <v>1</v>
      </c>
      <c r="D29" s="79">
        <v>1</v>
      </c>
      <c r="E29" s="79">
        <v>2</v>
      </c>
      <c r="F29" s="79">
        <v>1</v>
      </c>
      <c r="G29" s="79">
        <v>5</v>
      </c>
    </row>
    <row r="30" spans="2:10" x14ac:dyDescent="0.25"/>
    <row r="31" spans="2:10" x14ac:dyDescent="0.25">
      <c r="B31" s="13" t="s">
        <v>113</v>
      </c>
    </row>
    <row r="32" spans="2:10" x14ac:dyDescent="0.25"/>
    <row r="33" spans="2:10" x14ac:dyDescent="0.25">
      <c r="I33" s="15"/>
    </row>
    <row r="34" spans="2:10" s="20" customFormat="1" ht="15.75" x14ac:dyDescent="0.25">
      <c r="B34" s="159" t="s">
        <v>188</v>
      </c>
      <c r="C34" s="159"/>
      <c r="D34" s="159"/>
      <c r="E34" s="159"/>
      <c r="F34" s="159"/>
      <c r="G34" s="159"/>
      <c r="I34" s="21"/>
    </row>
    <row r="35" spans="2:10" x14ac:dyDescent="0.2">
      <c r="I35" s="4"/>
      <c r="J35" s="4"/>
    </row>
    <row r="36" spans="2:10" ht="17.25" customHeight="1" x14ac:dyDescent="0.2">
      <c r="B36" s="160" t="s">
        <v>110</v>
      </c>
      <c r="C36" s="160" t="s">
        <v>111</v>
      </c>
      <c r="D36" s="160"/>
      <c r="E36" s="160"/>
      <c r="F36" s="160"/>
      <c r="G36" s="160"/>
      <c r="H36" s="192" t="s">
        <v>10</v>
      </c>
      <c r="I36" s="4"/>
      <c r="J36" s="4"/>
    </row>
    <row r="37" spans="2:10" ht="19.5" customHeight="1" x14ac:dyDescent="0.2">
      <c r="B37" s="160"/>
      <c r="C37" s="86" t="s">
        <v>131</v>
      </c>
      <c r="D37" s="86" t="s">
        <v>145</v>
      </c>
      <c r="E37" s="86" t="s">
        <v>157</v>
      </c>
      <c r="F37" s="86" t="s">
        <v>150</v>
      </c>
      <c r="G37" s="86" t="s">
        <v>159</v>
      </c>
      <c r="H37" s="192"/>
      <c r="I37" s="4"/>
      <c r="J37" s="4"/>
    </row>
    <row r="38" spans="2:10" x14ac:dyDescent="0.2">
      <c r="B38" s="193" t="s">
        <v>112</v>
      </c>
      <c r="C38" s="74"/>
      <c r="D38" s="74"/>
      <c r="E38" s="74"/>
      <c r="F38" s="74"/>
      <c r="G38" s="74">
        <v>7</v>
      </c>
      <c r="H38" s="74">
        <v>7</v>
      </c>
      <c r="I38" s="4"/>
      <c r="J38" s="4"/>
    </row>
    <row r="39" spans="2:10" x14ac:dyDescent="0.2">
      <c r="B39" s="193" t="s">
        <v>114</v>
      </c>
      <c r="C39" s="74"/>
      <c r="D39" s="74"/>
      <c r="E39" s="74">
        <v>1</v>
      </c>
      <c r="F39" s="74"/>
      <c r="G39" s="74"/>
      <c r="H39" s="74">
        <v>1</v>
      </c>
    </row>
    <row r="40" spans="2:10" x14ac:dyDescent="0.2">
      <c r="B40" s="193" t="s">
        <v>179</v>
      </c>
      <c r="C40" s="74"/>
      <c r="D40" s="74">
        <v>1</v>
      </c>
      <c r="E40" s="74"/>
      <c r="F40" s="74"/>
      <c r="G40" s="74"/>
      <c r="H40" s="74">
        <v>1</v>
      </c>
    </row>
    <row r="41" spans="2:10" x14ac:dyDescent="0.2">
      <c r="B41" s="193" t="s">
        <v>181</v>
      </c>
      <c r="C41" s="74"/>
      <c r="D41" s="74">
        <v>1</v>
      </c>
      <c r="E41" s="74"/>
      <c r="F41" s="74"/>
      <c r="G41" s="74"/>
      <c r="H41" s="74">
        <v>1</v>
      </c>
    </row>
    <row r="42" spans="2:10" x14ac:dyDescent="0.2">
      <c r="B42" s="193" t="s">
        <v>182</v>
      </c>
      <c r="C42" s="74">
        <v>1</v>
      </c>
      <c r="D42" s="74"/>
      <c r="E42" s="74"/>
      <c r="F42" s="74"/>
      <c r="G42" s="74"/>
      <c r="H42" s="74">
        <v>1</v>
      </c>
    </row>
    <row r="43" spans="2:10" x14ac:dyDescent="0.2">
      <c r="B43" s="193" t="s">
        <v>183</v>
      </c>
      <c r="C43" s="74"/>
      <c r="D43" s="74">
        <v>2</v>
      </c>
      <c r="E43" s="74"/>
      <c r="F43" s="74"/>
      <c r="G43" s="74"/>
      <c r="H43" s="74">
        <v>2</v>
      </c>
    </row>
    <row r="44" spans="2:10" x14ac:dyDescent="0.2">
      <c r="B44" s="193" t="s">
        <v>184</v>
      </c>
      <c r="C44" s="74"/>
      <c r="D44" s="74"/>
      <c r="E44" s="74"/>
      <c r="F44" s="74">
        <v>1</v>
      </c>
      <c r="G44" s="74"/>
      <c r="H44" s="74">
        <v>1</v>
      </c>
      <c r="I44" s="15"/>
    </row>
    <row r="45" spans="2:10" ht="25.5" x14ac:dyDescent="0.2">
      <c r="B45" s="194" t="s">
        <v>185</v>
      </c>
      <c r="C45" s="74"/>
      <c r="D45" s="74"/>
      <c r="E45" s="74"/>
      <c r="F45" s="74">
        <v>2</v>
      </c>
      <c r="G45" s="74"/>
      <c r="H45" s="74">
        <v>2</v>
      </c>
      <c r="I45" s="15"/>
    </row>
    <row r="46" spans="2:10" x14ac:dyDescent="0.2">
      <c r="B46" s="193" t="s">
        <v>186</v>
      </c>
      <c r="C46" s="74">
        <v>1</v>
      </c>
      <c r="D46" s="74"/>
      <c r="E46" s="74"/>
      <c r="F46" s="74"/>
      <c r="G46" s="74"/>
      <c r="H46" s="74">
        <v>1</v>
      </c>
      <c r="I46" s="15"/>
    </row>
    <row r="47" spans="2:10" x14ac:dyDescent="0.2">
      <c r="B47" s="193" t="s">
        <v>187</v>
      </c>
      <c r="C47" s="74"/>
      <c r="D47" s="74"/>
      <c r="E47" s="74"/>
      <c r="F47" s="74"/>
      <c r="G47" s="74">
        <v>2</v>
      </c>
      <c r="H47" s="74">
        <v>2</v>
      </c>
      <c r="I47" s="15"/>
    </row>
    <row r="48" spans="2:10" x14ac:dyDescent="0.2">
      <c r="B48" s="47" t="s">
        <v>10</v>
      </c>
      <c r="C48" s="79">
        <v>2</v>
      </c>
      <c r="D48" s="79">
        <v>4</v>
      </c>
      <c r="E48" s="79">
        <v>1</v>
      </c>
      <c r="F48" s="79">
        <v>3</v>
      </c>
      <c r="G48" s="79">
        <v>9</v>
      </c>
      <c r="H48" s="79">
        <v>19</v>
      </c>
      <c r="I48" s="15"/>
    </row>
    <row r="49" spans="2:9" x14ac:dyDescent="0.25">
      <c r="I49" s="15"/>
    </row>
    <row r="50" spans="2:9" x14ac:dyDescent="0.25">
      <c r="B50" s="13" t="s">
        <v>113</v>
      </c>
      <c r="I50" s="15"/>
    </row>
    <row r="51" spans="2:9" x14ac:dyDescent="0.25">
      <c r="I51" s="15"/>
    </row>
    <row r="52" spans="2:9" hidden="1" x14ac:dyDescent="0.25"/>
    <row r="53" spans="2:9" hidden="1" x14ac:dyDescent="0.25"/>
    <row r="54" spans="2:9" hidden="1" x14ac:dyDescent="0.25"/>
    <row r="55" spans="2:9" hidden="1" x14ac:dyDescent="0.25"/>
    <row r="56" spans="2:9" hidden="1" x14ac:dyDescent="0.25"/>
    <row r="57" spans="2:9" hidden="1" x14ac:dyDescent="0.25"/>
    <row r="58" spans="2:9" hidden="1" x14ac:dyDescent="0.25"/>
    <row r="59" spans="2:9" hidden="1" x14ac:dyDescent="0.25"/>
    <row r="60" spans="2:9" hidden="1" x14ac:dyDescent="0.25"/>
    <row r="61" spans="2:9" hidden="1" x14ac:dyDescent="0.25"/>
    <row r="62" spans="2:9" hidden="1" x14ac:dyDescent="0.25"/>
    <row r="63" spans="2:9" hidden="1" x14ac:dyDescent="0.25"/>
    <row r="64" spans="2: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password="CD78" sheet="1" objects="1" scenarios="1"/>
  <mergeCells count="17">
    <mergeCell ref="A1:I1"/>
    <mergeCell ref="B34:G34"/>
    <mergeCell ref="B36:B37"/>
    <mergeCell ref="B20:F20"/>
    <mergeCell ref="B22:B23"/>
    <mergeCell ref="G22:G23"/>
    <mergeCell ref="C22:F22"/>
    <mergeCell ref="C16:H16"/>
    <mergeCell ref="C17:H17"/>
    <mergeCell ref="B10:H10"/>
    <mergeCell ref="C11:H11"/>
    <mergeCell ref="C12:H12"/>
    <mergeCell ref="C13:H13"/>
    <mergeCell ref="C14:H14"/>
    <mergeCell ref="C15:H15"/>
    <mergeCell ref="H36:H37"/>
    <mergeCell ref="C36:G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Contenido</vt:lpstr>
      <vt:lpstr>Mat_honor</vt:lpstr>
      <vt:lpstr>Saber_Pro</vt:lpstr>
      <vt:lpstr>Notas</vt:lpstr>
      <vt:lpstr>Des_Género</vt:lpstr>
      <vt:lpstr>Des_Causas</vt:lpstr>
      <vt:lpstr>Des_Programa</vt:lpstr>
      <vt:lpstr>Trans_Internas</vt:lpstr>
      <vt:lpstr>Trans_Externas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2013-05-14T22:53:19Z</dcterms:modified>
</cp:coreProperties>
</file>