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360" yWindow="420" windowWidth="14880" windowHeight="7695" tabRatio="890"/>
  </bookViews>
  <sheets>
    <sheet name="Contenido" sheetId="4" r:id="rId1"/>
    <sheet name="Género" sheetId="1" r:id="rId2"/>
    <sheet name="Edad" sheetId="2" r:id="rId3"/>
    <sheet name="Tipo_Vinculación" sheetId="8" r:id="rId4"/>
    <sheet name="Antiguedad_planta" sheetId="3" r:id="rId5"/>
    <sheet name="Nivel_planta" sheetId="6" r:id="rId6"/>
    <sheet name="Antiguedad_trans" sheetId="5" r:id="rId7"/>
    <sheet name="Nivel_trans" sheetId="7" r:id="rId8"/>
  </sheets>
  <calcPr calcId="145621"/>
</workbook>
</file>

<file path=xl/calcChain.xml><?xml version="1.0" encoding="utf-8"?>
<calcChain xmlns="http://schemas.openxmlformats.org/spreadsheetml/2006/main">
  <c r="G40" i="7" l="1"/>
  <c r="C38" i="7"/>
  <c r="C41" i="7" s="1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F38" i="7"/>
  <c r="F41" i="7" s="1"/>
  <c r="I34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D38" i="7" l="1"/>
  <c r="D41" i="7" s="1"/>
  <c r="G38" i="7" l="1"/>
  <c r="G41" i="7" s="1"/>
  <c r="E38" i="7"/>
  <c r="E41" i="7" s="1"/>
  <c r="I41" i="5"/>
  <c r="I40" i="5"/>
  <c r="F34" i="6" l="1"/>
  <c r="E34" i="6"/>
  <c r="I42" i="2"/>
  <c r="H42" i="2"/>
  <c r="N41" i="2"/>
  <c r="O41" i="2" s="1"/>
  <c r="M39" i="2"/>
  <c r="M42" i="2" s="1"/>
  <c r="L39" i="2"/>
  <c r="L42" i="2" s="1"/>
  <c r="K39" i="2"/>
  <c r="K42" i="2" s="1"/>
  <c r="J39" i="2"/>
  <c r="J42" i="2" s="1"/>
  <c r="I39" i="2"/>
  <c r="H39" i="2"/>
  <c r="F39" i="2"/>
  <c r="E39" i="2"/>
  <c r="D39" i="2"/>
  <c r="C39" i="2"/>
  <c r="O38" i="2"/>
  <c r="N38" i="2"/>
  <c r="G38" i="2"/>
  <c r="N37" i="2"/>
  <c r="G37" i="2"/>
  <c r="N36" i="2"/>
  <c r="O36" i="2" s="1"/>
  <c r="G36" i="2"/>
  <c r="N35" i="2"/>
  <c r="G35" i="2"/>
  <c r="O35" i="2" s="1"/>
  <c r="N34" i="2"/>
  <c r="G34" i="2"/>
  <c r="O34" i="2" s="1"/>
  <c r="N33" i="2"/>
  <c r="O33" i="2" s="1"/>
  <c r="G33" i="2"/>
  <c r="N32" i="2"/>
  <c r="G32" i="2"/>
  <c r="N31" i="2"/>
  <c r="O31" i="2" s="1"/>
  <c r="G31" i="2"/>
  <c r="N30" i="2"/>
  <c r="O30" i="2" s="1"/>
  <c r="G30" i="2"/>
  <c r="N29" i="2"/>
  <c r="O29" i="2" s="1"/>
  <c r="G29" i="2"/>
  <c r="N28" i="2"/>
  <c r="G28" i="2"/>
  <c r="N27" i="2"/>
  <c r="O27" i="2" s="1"/>
  <c r="G27" i="2"/>
  <c r="N26" i="2"/>
  <c r="O26" i="2" s="1"/>
  <c r="G26" i="2"/>
  <c r="N25" i="2"/>
  <c r="G25" i="2"/>
  <c r="N24" i="2"/>
  <c r="O24" i="2" s="1"/>
  <c r="G24" i="2"/>
  <c r="N23" i="2"/>
  <c r="G23" i="2"/>
  <c r="O22" i="2"/>
  <c r="N22" i="2"/>
  <c r="G22" i="2"/>
  <c r="N21" i="2"/>
  <c r="G21" i="2"/>
  <c r="N20" i="2"/>
  <c r="O20" i="2" s="1"/>
  <c r="G20" i="2"/>
  <c r="N19" i="2"/>
  <c r="G19" i="2"/>
  <c r="N18" i="2"/>
  <c r="G18" i="2"/>
  <c r="O18" i="2" s="1"/>
  <c r="N17" i="2"/>
  <c r="O17" i="2" s="1"/>
  <c r="G17" i="2"/>
  <c r="N16" i="2"/>
  <c r="G16" i="2"/>
  <c r="N15" i="2"/>
  <c r="O15" i="2" s="1"/>
  <c r="G15" i="2"/>
  <c r="N14" i="2"/>
  <c r="O14" i="2" s="1"/>
  <c r="G14" i="2"/>
  <c r="N13" i="2"/>
  <c r="O13" i="2" s="1"/>
  <c r="G13" i="2"/>
  <c r="N12" i="2"/>
  <c r="G12" i="2"/>
  <c r="G39" i="2" s="1"/>
  <c r="I31" i="5" l="1"/>
  <c r="I16" i="5"/>
  <c r="I23" i="5"/>
  <c r="I18" i="5"/>
  <c r="I19" i="5"/>
  <c r="I20" i="5"/>
  <c r="I21" i="5"/>
  <c r="I22" i="5"/>
  <c r="I24" i="5"/>
  <c r="I25" i="5"/>
  <c r="I26" i="5"/>
  <c r="I27" i="5"/>
  <c r="I28" i="5"/>
  <c r="I29" i="5"/>
  <c r="I30" i="5"/>
  <c r="I32" i="5"/>
  <c r="I34" i="5"/>
  <c r="I35" i="5"/>
  <c r="I36" i="5"/>
  <c r="I37" i="5"/>
  <c r="D38" i="5"/>
  <c r="D41" i="5" s="1"/>
  <c r="I13" i="5"/>
  <c r="I17" i="5"/>
  <c r="H38" i="5"/>
  <c r="H41" i="5" s="1"/>
  <c r="I14" i="5"/>
  <c r="I15" i="5"/>
  <c r="I33" i="5"/>
  <c r="I12" i="5"/>
  <c r="G38" i="5"/>
  <c r="G41" i="5" s="1"/>
  <c r="E38" i="5"/>
  <c r="E41" i="5" s="1"/>
  <c r="F38" i="5"/>
  <c r="F41" i="5" s="1"/>
  <c r="I11" i="5"/>
  <c r="G34" i="6"/>
  <c r="D34" i="6"/>
  <c r="H34" i="6"/>
  <c r="J25" i="3"/>
  <c r="J15" i="3"/>
  <c r="J26" i="3"/>
  <c r="J12" i="3"/>
  <c r="J16" i="3"/>
  <c r="J17" i="3"/>
  <c r="J18" i="3"/>
  <c r="J19" i="3"/>
  <c r="J20" i="3"/>
  <c r="J21" i="3"/>
  <c r="J22" i="3"/>
  <c r="J23" i="3"/>
  <c r="J24" i="3"/>
  <c r="J27" i="3"/>
  <c r="J28" i="3"/>
  <c r="J29" i="3"/>
  <c r="J30" i="3"/>
  <c r="J31" i="3"/>
  <c r="J32" i="3"/>
  <c r="J33" i="3"/>
  <c r="F34" i="3"/>
  <c r="J13" i="3"/>
  <c r="J14" i="3"/>
  <c r="G34" i="3"/>
  <c r="H34" i="3"/>
  <c r="D34" i="3"/>
  <c r="E34" i="3"/>
  <c r="I34" i="3"/>
  <c r="J11" i="3"/>
  <c r="O12" i="2"/>
  <c r="O39" i="2" s="1"/>
  <c r="O42" i="2" s="1"/>
  <c r="O21" i="2"/>
  <c r="O16" i="2"/>
  <c r="O23" i="2"/>
  <c r="O25" i="2"/>
  <c r="O32" i="2"/>
  <c r="O19" i="2"/>
  <c r="O28" i="2"/>
  <c r="O37" i="2"/>
  <c r="N39" i="2"/>
  <c r="N42" i="2"/>
  <c r="I38" i="5" l="1"/>
  <c r="J34" i="3"/>
  <c r="H41" i="1" l="1"/>
  <c r="I41" i="1" s="1"/>
  <c r="G39" i="1"/>
  <c r="G42" i="1" s="1"/>
  <c r="F39" i="1"/>
  <c r="F42" i="1" s="1"/>
  <c r="D39" i="1"/>
  <c r="C39" i="1"/>
  <c r="H38" i="1"/>
  <c r="E38" i="1"/>
  <c r="H37" i="1"/>
  <c r="E37" i="1"/>
  <c r="I37" i="1" s="1"/>
  <c r="H36" i="1"/>
  <c r="E36" i="1"/>
  <c r="I36" i="1" s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I25" i="1" s="1"/>
  <c r="H24" i="1"/>
  <c r="E24" i="1"/>
  <c r="H23" i="1"/>
  <c r="E23" i="1"/>
  <c r="H22" i="1"/>
  <c r="E22" i="1"/>
  <c r="H21" i="1"/>
  <c r="E21" i="1"/>
  <c r="I21" i="1" s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I12" i="1" l="1"/>
  <c r="I16" i="1"/>
  <c r="I24" i="1"/>
  <c r="I22" i="1"/>
  <c r="I26" i="1"/>
  <c r="I28" i="1"/>
  <c r="I32" i="1"/>
  <c r="I38" i="1"/>
  <c r="I19" i="1"/>
  <c r="I20" i="1"/>
  <c r="I31" i="1"/>
  <c r="I35" i="1"/>
  <c r="I14" i="1"/>
  <c r="I30" i="1"/>
  <c r="I13" i="1"/>
  <c r="I18" i="1"/>
  <c r="I27" i="1"/>
  <c r="I29" i="1"/>
  <c r="I34" i="1"/>
  <c r="I23" i="1"/>
  <c r="H39" i="1"/>
  <c r="H42" i="1" s="1"/>
  <c r="I17" i="1"/>
  <c r="I33" i="1"/>
  <c r="I15" i="1"/>
  <c r="E39" i="1"/>
  <c r="I39" i="1" l="1"/>
  <c r="I42" i="1" s="1"/>
  <c r="C14" i="8" l="1"/>
  <c r="D13" i="8" s="1"/>
  <c r="D12" i="8" l="1"/>
  <c r="D11" i="8"/>
  <c r="D14" i="8" l="1"/>
</calcChain>
</file>

<file path=xl/sharedStrings.xml><?xml version="1.0" encoding="utf-8"?>
<sst xmlns="http://schemas.openxmlformats.org/spreadsheetml/2006/main" count="249" uniqueCount="63">
  <si>
    <t>DEPENDENCIA</t>
  </si>
  <si>
    <t>PLANTA</t>
  </si>
  <si>
    <t>TRANSITORIO</t>
  </si>
  <si>
    <t>TOTAL</t>
  </si>
  <si>
    <t>Rectoría</t>
  </si>
  <si>
    <t>Secretaría General</t>
  </si>
  <si>
    <t>Oficina de Control Interno</t>
  </si>
  <si>
    <t>Oficina de Planeación</t>
  </si>
  <si>
    <t>Vicerrectoría de Responsabilidad Social y Bienestar Universitario</t>
  </si>
  <si>
    <t>Vicerrectoría Administrativa</t>
  </si>
  <si>
    <t>División Financiera</t>
  </si>
  <si>
    <t>División de Personal</t>
  </si>
  <si>
    <t>División de Sistemas y Proceso de Datos</t>
  </si>
  <si>
    <t>División de Servicios</t>
  </si>
  <si>
    <t>Sección de Mantenimiento</t>
  </si>
  <si>
    <t>Vicerrectoría Académica</t>
  </si>
  <si>
    <t>Centro de Biblioteca</t>
  </si>
  <si>
    <t>Facultad de Bellas Artes y Humanidades</t>
  </si>
  <si>
    <t>Facultad de Ciencias Ambientales</t>
  </si>
  <si>
    <t>Facultad de Ciencias Básicas</t>
  </si>
  <si>
    <t>Facultad de Ciencias de la Educación</t>
  </si>
  <si>
    <t>Facultad de Ciencias de la Salud</t>
  </si>
  <si>
    <t>Facultad de Ingeniería Industrial</t>
  </si>
  <si>
    <t>Facultad de Ingeniería Mecánica</t>
  </si>
  <si>
    <t>Facultad de Ingenierías Eléctrica, Electrónica, Física y Ciencias de la Computación</t>
  </si>
  <si>
    <t>Facultad de Tecnología</t>
  </si>
  <si>
    <t>Administradora de Nómina ***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</si>
  <si>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División de Personal</t>
    </r>
  </si>
  <si>
    <t>*** Corresponde al personal que se encuentra vinculado con la universidad a través de empresas de servicio temporal según lo establecido por el Ministerio de la Protección Social en el decreto número 4369 del 04 de diciembre de 2006.</t>
  </si>
  <si>
    <t>TIPO DE VINCULACIÓN</t>
  </si>
  <si>
    <t>PARTICIPACIÓN</t>
  </si>
  <si>
    <t>Planta</t>
  </si>
  <si>
    <t>Transitorio</t>
  </si>
  <si>
    <t>BOLETÍN ESTADÍSTICO 2011
PERSONAL ADMINISTRATIVO DE PLANTA</t>
  </si>
  <si>
    <t>BOLETÍN ESTADÍSTICO 2011
PERSONAL ADMINISTRATIVO</t>
  </si>
  <si>
    <t>BOLETÍN ESTADÍSTICO 2011
PERSONAL ADMINISTRATIVO TRANSITORIO</t>
  </si>
  <si>
    <t>FEMENINO</t>
  </si>
  <si>
    <t>MASCULINO</t>
  </si>
  <si>
    <t>(26 - 35)</t>
  </si>
  <si>
    <t>(36 - 45)</t>
  </si>
  <si>
    <t>(46 - 55)</t>
  </si>
  <si>
    <t>(56 - 65)</t>
  </si>
  <si>
    <t>(+65)</t>
  </si>
  <si>
    <t>(20 - 25)</t>
  </si>
  <si>
    <t>(0 - 5)</t>
  </si>
  <si>
    <t>(6 - 10)</t>
  </si>
  <si>
    <t>(11 - 15)</t>
  </si>
  <si>
    <t>(16 - 20)</t>
  </si>
  <si>
    <t>(21 - 25)</t>
  </si>
  <si>
    <t>(+25)</t>
  </si>
  <si>
    <t>TOTAL
GENERAL</t>
  </si>
  <si>
    <t>Oficina de Relaciones Internacionales</t>
  </si>
  <si>
    <t>Univirtual</t>
  </si>
  <si>
    <t>Vicerrectoría de Investigaciones, Innovación y Extensión</t>
  </si>
  <si>
    <t>Centro de Recursos Informáticos y Educativos</t>
  </si>
  <si>
    <t>Centro de Registro y Control Académico</t>
  </si>
  <si>
    <t>DIRECTIVO</t>
  </si>
  <si>
    <t>EJECUTIVO</t>
  </si>
  <si>
    <t>PROFESIONAL</t>
  </si>
  <si>
    <t>Administradora de Nómina***</t>
  </si>
  <si>
    <t>TÉCNICO</t>
  </si>
  <si>
    <t>AUXILIAR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</si>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</sst>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0" fillId="4" borderId="0" xfId="0" applyFill="1"/>
    <xf numFmtId="0" fontId="13" fillId="2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0" fillId="6" borderId="0" xfId="0" applyFill="1"/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4" fillId="6" borderId="0" xfId="0" applyFont="1" applyFill="1"/>
    <xf numFmtId="0" fontId="10" fillId="6" borderId="0" xfId="0" applyFont="1" applyFill="1"/>
    <xf numFmtId="0" fontId="9" fillId="6" borderId="0" xfId="0" applyFont="1" applyFill="1" applyAlignment="1">
      <alignment horizontal="center"/>
    </xf>
    <xf numFmtId="0" fontId="5" fillId="6" borderId="0" xfId="1" applyFill="1" applyAlignment="1" applyProtection="1"/>
    <xf numFmtId="0" fontId="16" fillId="5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2"/>
    </xf>
    <xf numFmtId="0" fontId="11" fillId="0" borderId="7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ivel_trans!A1"/><Relationship Id="rId3" Type="http://schemas.openxmlformats.org/officeDocument/2006/relationships/hyperlink" Target="#Edad!A1"/><Relationship Id="rId7" Type="http://schemas.openxmlformats.org/officeDocument/2006/relationships/hyperlink" Target="#Antiguedad_trans!A1"/><Relationship Id="rId2" Type="http://schemas.openxmlformats.org/officeDocument/2006/relationships/hyperlink" Target="#G&#233;nero!A1"/><Relationship Id="rId1" Type="http://schemas.openxmlformats.org/officeDocument/2006/relationships/image" Target="../media/image1.png"/><Relationship Id="rId6" Type="http://schemas.openxmlformats.org/officeDocument/2006/relationships/hyperlink" Target="#Nivel_planta!A1"/><Relationship Id="rId5" Type="http://schemas.openxmlformats.org/officeDocument/2006/relationships/hyperlink" Target="#Antiguedad_planta!A1"/><Relationship Id="rId4" Type="http://schemas.openxmlformats.org/officeDocument/2006/relationships/hyperlink" Target="#Tipo_Vinculaci&#243;n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ipo_Vinculaci&#243;n!A1"/><Relationship Id="rId2" Type="http://schemas.openxmlformats.org/officeDocument/2006/relationships/hyperlink" Target="#Edad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Tipo_Vinculaci&#243;n!A1"/><Relationship Id="rId2" Type="http://schemas.openxmlformats.org/officeDocument/2006/relationships/hyperlink" Target="#G&#233;nero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dad!A1"/><Relationship Id="rId2" Type="http://schemas.openxmlformats.org/officeDocument/2006/relationships/hyperlink" Target="#G&#233;nero!A1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Nivel_planta!A1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Antiguedad_planta!A1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Nivel_trans!A1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Antiguedad_trans!A1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5048250</xdr:colOff>
      <xdr:row>2</xdr:row>
      <xdr:rowOff>68430</xdr:rowOff>
    </xdr:from>
    <xdr:to>
      <xdr:col>2</xdr:col>
      <xdr:colOff>1409700</xdr:colOff>
      <xdr:row>7</xdr:row>
      <xdr:rowOff>20805</xdr:rowOff>
    </xdr:to>
    <xdr:pic>
      <xdr:nvPicPr>
        <xdr:cNvPr id="3073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449430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1081088</xdr:colOff>
      <xdr:row>10</xdr:row>
      <xdr:rowOff>171450</xdr:rowOff>
    </xdr:from>
    <xdr:to>
      <xdr:col>2</xdr:col>
      <xdr:colOff>138113</xdr:colOff>
      <xdr:row>23</xdr:row>
      <xdr:rowOff>9525</xdr:rowOff>
    </xdr:to>
    <xdr:sp macro="" textlink="">
      <xdr:nvSpPr>
        <xdr:cNvPr id="4" name="3 Rectángulo redondeado"/>
        <xdr:cNvSpPr/>
      </xdr:nvSpPr>
      <xdr:spPr>
        <a:xfrm>
          <a:off x="1081088" y="2686050"/>
          <a:ext cx="6134100" cy="20859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542926</xdr:colOff>
      <xdr:row>10</xdr:row>
      <xdr:rowOff>9525</xdr:rowOff>
    </xdr:from>
    <xdr:to>
      <xdr:col>1</xdr:col>
      <xdr:colOff>4400551</xdr:colOff>
      <xdr:row>12</xdr:row>
      <xdr:rowOff>28575</xdr:rowOff>
    </xdr:to>
    <xdr:sp macro="" textlink="">
      <xdr:nvSpPr>
        <xdr:cNvPr id="5" name="4 Rectángulo redondeado"/>
        <xdr:cNvSpPr/>
      </xdr:nvSpPr>
      <xdr:spPr>
        <a:xfrm>
          <a:off x="2219326" y="2524125"/>
          <a:ext cx="3857625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ADMINISTRATIVO</a:t>
          </a:r>
        </a:p>
      </xdr:txBody>
    </xdr:sp>
    <xdr:clientData/>
  </xdr:twoCellAnchor>
  <xdr:oneCellAnchor>
    <xdr:from>
      <xdr:col>1</xdr:col>
      <xdr:colOff>114300</xdr:colOff>
      <xdr:row>14</xdr:row>
      <xdr:rowOff>67214</xdr:rowOff>
    </xdr:from>
    <xdr:ext cx="4786951" cy="280205"/>
    <xdr:sp macro="" textlink="">
      <xdr:nvSpPr>
        <xdr:cNvPr id="6" name="5 Rectángulo">
          <a:hlinkClick xmlns:r="http://schemas.openxmlformats.org/officeDocument/2006/relationships" r:id="rId2"/>
        </xdr:cNvPr>
        <xdr:cNvSpPr/>
      </xdr:nvSpPr>
      <xdr:spPr>
        <a:xfrm>
          <a:off x="1790700" y="3267614"/>
          <a:ext cx="478695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de planta y transitorio por 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114300</xdr:colOff>
      <xdr:row>16</xdr:row>
      <xdr:rowOff>114570</xdr:rowOff>
    </xdr:from>
    <xdr:ext cx="4609019" cy="280205"/>
    <xdr:sp macro="" textlink="">
      <xdr:nvSpPr>
        <xdr:cNvPr id="7" name="6 Rectángulo">
          <a:hlinkClick xmlns:r="http://schemas.openxmlformats.org/officeDocument/2006/relationships" r:id="rId3"/>
        </xdr:cNvPr>
        <xdr:cNvSpPr/>
      </xdr:nvSpPr>
      <xdr:spPr>
        <a:xfrm>
          <a:off x="1790700" y="3657870"/>
          <a:ext cx="460901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de planta y transitorio por edad</a:t>
          </a:r>
        </a:p>
      </xdr:txBody>
    </xdr:sp>
    <xdr:clientData/>
  </xdr:oneCellAnchor>
  <xdr:oneCellAnchor>
    <xdr:from>
      <xdr:col>1</xdr:col>
      <xdr:colOff>114300</xdr:colOff>
      <xdr:row>18</xdr:row>
      <xdr:rowOff>161925</xdr:rowOff>
    </xdr:from>
    <xdr:ext cx="4021550" cy="280205"/>
    <xdr:sp macro="" textlink="">
      <xdr:nvSpPr>
        <xdr:cNvPr id="8" name="7 Rectángulo">
          <a:hlinkClick xmlns:r="http://schemas.openxmlformats.org/officeDocument/2006/relationships" r:id="rId4"/>
        </xdr:cNvPr>
        <xdr:cNvSpPr/>
      </xdr:nvSpPr>
      <xdr:spPr>
        <a:xfrm>
          <a:off x="1790700" y="4048125"/>
          <a:ext cx="402155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por tipos de vinculación</a:t>
          </a:r>
        </a:p>
      </xdr:txBody>
    </xdr:sp>
    <xdr:clientData/>
  </xdr:oneCellAnchor>
  <xdr:twoCellAnchor>
    <xdr:from>
      <xdr:col>0</xdr:col>
      <xdr:colOff>1081088</xdr:colOff>
      <xdr:row>25</xdr:row>
      <xdr:rowOff>152400</xdr:rowOff>
    </xdr:from>
    <xdr:to>
      <xdr:col>2</xdr:col>
      <xdr:colOff>138113</xdr:colOff>
      <xdr:row>34</xdr:row>
      <xdr:rowOff>85725</xdr:rowOff>
    </xdr:to>
    <xdr:sp macro="" textlink="">
      <xdr:nvSpPr>
        <xdr:cNvPr id="9" name="8 Rectángulo redondeado"/>
        <xdr:cNvSpPr/>
      </xdr:nvSpPr>
      <xdr:spPr>
        <a:xfrm>
          <a:off x="1081088" y="5295900"/>
          <a:ext cx="6134100" cy="16478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542926</xdr:colOff>
      <xdr:row>25</xdr:row>
      <xdr:rowOff>0</xdr:rowOff>
    </xdr:from>
    <xdr:to>
      <xdr:col>1</xdr:col>
      <xdr:colOff>4400551</xdr:colOff>
      <xdr:row>26</xdr:row>
      <xdr:rowOff>171450</xdr:rowOff>
    </xdr:to>
    <xdr:sp macro="" textlink="">
      <xdr:nvSpPr>
        <xdr:cNvPr id="10" name="9 Rectángulo redondeado"/>
        <xdr:cNvSpPr/>
      </xdr:nvSpPr>
      <xdr:spPr>
        <a:xfrm>
          <a:off x="2219326" y="5143500"/>
          <a:ext cx="3857625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ADMINISTRATIVOS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PLANTA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1</xdr:col>
      <xdr:colOff>114300</xdr:colOff>
      <xdr:row>28</xdr:row>
      <xdr:rowOff>123825</xdr:rowOff>
    </xdr:from>
    <xdr:ext cx="4461221" cy="280205"/>
    <xdr:sp macro="" textlink="">
      <xdr:nvSpPr>
        <xdr:cNvPr id="11" name="10 Rectángulo">
          <a:hlinkClick xmlns:r="http://schemas.openxmlformats.org/officeDocument/2006/relationships" r:id="rId5"/>
        </xdr:cNvPr>
        <xdr:cNvSpPr/>
      </xdr:nvSpPr>
      <xdr:spPr>
        <a:xfrm>
          <a:off x="1790700" y="5838825"/>
          <a:ext cx="446122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DE PLANTA POR AÑOS DE SERVICIO</a:t>
          </a:r>
        </a:p>
      </xdr:txBody>
    </xdr:sp>
    <xdr:clientData/>
  </xdr:oneCellAnchor>
  <xdr:oneCellAnchor>
    <xdr:from>
      <xdr:col>1</xdr:col>
      <xdr:colOff>114300</xdr:colOff>
      <xdr:row>30</xdr:row>
      <xdr:rowOff>114300</xdr:rowOff>
    </xdr:from>
    <xdr:ext cx="4610814" cy="280205"/>
    <xdr:sp macro="" textlink="">
      <xdr:nvSpPr>
        <xdr:cNvPr id="12" name="11 Rectángulo">
          <a:hlinkClick xmlns:r="http://schemas.openxmlformats.org/officeDocument/2006/relationships" r:id="rId6"/>
        </xdr:cNvPr>
        <xdr:cNvSpPr/>
      </xdr:nvSpPr>
      <xdr:spPr>
        <a:xfrm>
          <a:off x="1790700" y="6210300"/>
          <a:ext cx="461081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DE PLANTA POR NIVEL OCUPACIONAL</a:t>
          </a:r>
        </a:p>
      </xdr:txBody>
    </xdr:sp>
    <xdr:clientData/>
  </xdr:oneCellAnchor>
  <xdr:twoCellAnchor>
    <xdr:from>
      <xdr:col>0</xdr:col>
      <xdr:colOff>1081088</xdr:colOff>
      <xdr:row>36</xdr:row>
      <xdr:rowOff>104776</xdr:rowOff>
    </xdr:from>
    <xdr:to>
      <xdr:col>2</xdr:col>
      <xdr:colOff>138113</xdr:colOff>
      <xdr:row>44</xdr:row>
      <xdr:rowOff>28576</xdr:rowOff>
    </xdr:to>
    <xdr:sp macro="" textlink="">
      <xdr:nvSpPr>
        <xdr:cNvPr id="13" name="12 Rectángulo redondeado"/>
        <xdr:cNvSpPr/>
      </xdr:nvSpPr>
      <xdr:spPr>
        <a:xfrm>
          <a:off x="1081088" y="7343776"/>
          <a:ext cx="6134100" cy="15240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542926</xdr:colOff>
      <xdr:row>35</xdr:row>
      <xdr:rowOff>142875</xdr:rowOff>
    </xdr:from>
    <xdr:to>
      <xdr:col>1</xdr:col>
      <xdr:colOff>4400551</xdr:colOff>
      <xdr:row>37</xdr:row>
      <xdr:rowOff>47625</xdr:rowOff>
    </xdr:to>
    <xdr:sp macro="" textlink="">
      <xdr:nvSpPr>
        <xdr:cNvPr id="14" name="13 Rectángulo redondeado"/>
        <xdr:cNvSpPr/>
      </xdr:nvSpPr>
      <xdr:spPr>
        <a:xfrm>
          <a:off x="2219326" y="7191375"/>
          <a:ext cx="3857625" cy="3619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ADMINISTRATIVOS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TRANSITORIOS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oneCellAnchor>
    <xdr:from>
      <xdr:col>1</xdr:col>
      <xdr:colOff>114300</xdr:colOff>
      <xdr:row>38</xdr:row>
      <xdr:rowOff>142875</xdr:rowOff>
    </xdr:from>
    <xdr:ext cx="4626459" cy="280205"/>
    <xdr:sp macro="" textlink="">
      <xdr:nvSpPr>
        <xdr:cNvPr id="15" name="14 Rectángulo">
          <a:hlinkClick xmlns:r="http://schemas.openxmlformats.org/officeDocument/2006/relationships" r:id="rId7"/>
        </xdr:cNvPr>
        <xdr:cNvSpPr/>
      </xdr:nvSpPr>
      <xdr:spPr>
        <a:xfrm>
          <a:off x="1790700" y="7839075"/>
          <a:ext cx="462645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TRANSITORIO POR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AÑOS DE SERVICIO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114300</xdr:colOff>
      <xdr:row>40</xdr:row>
      <xdr:rowOff>161925</xdr:rowOff>
    </xdr:from>
    <xdr:ext cx="4776051" cy="280205"/>
    <xdr:sp macro="" textlink="">
      <xdr:nvSpPr>
        <xdr:cNvPr id="16" name="15 Rectángulo">
          <a:hlinkClick xmlns:r="http://schemas.openxmlformats.org/officeDocument/2006/relationships" r:id="rId8"/>
        </xdr:cNvPr>
        <xdr:cNvSpPr/>
      </xdr:nvSpPr>
      <xdr:spPr>
        <a:xfrm>
          <a:off x="1790700" y="8239125"/>
          <a:ext cx="477605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 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personal administrativo TRANSITORIO POR NIVEL OCUPACIONAL</a:t>
          </a:r>
        </a:p>
      </xdr:txBody>
    </xdr:sp>
    <xdr:clientData/>
  </xdr:oneCellAnchor>
  <xdr:oneCellAnchor>
    <xdr:from>
      <xdr:col>1</xdr:col>
      <xdr:colOff>1369257</xdr:colOff>
      <xdr:row>1</xdr:row>
      <xdr:rowOff>47625</xdr:rowOff>
    </xdr:from>
    <xdr:ext cx="2204963" cy="311496"/>
    <xdr:sp macro="" textlink="">
      <xdr:nvSpPr>
        <xdr:cNvPr id="17" name="16 Rectángulo"/>
        <xdr:cNvSpPr/>
      </xdr:nvSpPr>
      <xdr:spPr>
        <a:xfrm>
          <a:off x="3045657" y="238125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1451298</xdr:colOff>
      <xdr:row>3</xdr:row>
      <xdr:rowOff>57150</xdr:rowOff>
    </xdr:from>
    <xdr:ext cx="2040880" cy="561949"/>
    <xdr:sp macro="" textlink="">
      <xdr:nvSpPr>
        <xdr:cNvPr id="18" name="17 Rectángulo"/>
        <xdr:cNvSpPr/>
      </xdr:nvSpPr>
      <xdr:spPr>
        <a:xfrm>
          <a:off x="3127698" y="628650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4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840394</xdr:colOff>
      <xdr:row>4</xdr:row>
      <xdr:rowOff>171450</xdr:rowOff>
    </xdr:from>
    <xdr:ext cx="3262689" cy="405432"/>
    <xdr:sp macro="" textlink="">
      <xdr:nvSpPr>
        <xdr:cNvPr id="19" name="18 Rectángulo"/>
        <xdr:cNvSpPr/>
      </xdr:nvSpPr>
      <xdr:spPr>
        <a:xfrm>
          <a:off x="2516794" y="1333500"/>
          <a:ext cx="326268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</a:p>
      </xdr:txBody>
    </xdr:sp>
    <xdr:clientData/>
  </xdr:oneCellAnchor>
  <xdr:twoCellAnchor editAs="oneCell">
    <xdr:from>
      <xdr:col>0</xdr:col>
      <xdr:colOff>552450</xdr:colOff>
      <xdr:row>2</xdr:row>
      <xdr:rowOff>38100</xdr:rowOff>
    </xdr:from>
    <xdr:to>
      <xdr:col>0</xdr:col>
      <xdr:colOff>1543048</xdr:colOff>
      <xdr:row>7</xdr:row>
      <xdr:rowOff>51134</xdr:rowOff>
    </xdr:to>
    <xdr:pic>
      <xdr:nvPicPr>
        <xdr:cNvPr id="20" name="19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2450" y="419100"/>
          <a:ext cx="990598" cy="1575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66674</xdr:rowOff>
    </xdr:from>
    <xdr:to>
      <xdr:col>1</xdr:col>
      <xdr:colOff>1228725</xdr:colOff>
      <xdr:row>5</xdr:row>
      <xdr:rowOff>190499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695325" y="1219199"/>
          <a:ext cx="1009650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1476376</xdr:colOff>
      <xdr:row>2</xdr:row>
      <xdr:rowOff>47625</xdr:rowOff>
    </xdr:from>
    <xdr:to>
      <xdr:col>5</xdr:col>
      <xdr:colOff>400050</xdr:colOff>
      <xdr:row>3</xdr:row>
      <xdr:rowOff>171450</xdr:rowOff>
    </xdr:to>
    <xdr:sp macro="" textlink="">
      <xdr:nvSpPr>
        <xdr:cNvPr id="3" name="2 Rectángulo redondeado"/>
        <xdr:cNvSpPr/>
      </xdr:nvSpPr>
      <xdr:spPr>
        <a:xfrm>
          <a:off x="1952626" y="1200150"/>
          <a:ext cx="4314824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dependencia y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1476376</xdr:colOff>
      <xdr:row>4</xdr:row>
      <xdr:rowOff>57150</xdr:rowOff>
    </xdr:from>
    <xdr:to>
      <xdr:col>5</xdr:col>
      <xdr:colOff>400050</xdr:colOff>
      <xdr:row>5</xdr:row>
      <xdr:rowOff>180975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1952626" y="1590675"/>
          <a:ext cx="4314824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tipo de vinculación y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647700</xdr:colOff>
      <xdr:row>2</xdr:row>
      <xdr:rowOff>47625</xdr:rowOff>
    </xdr:from>
    <xdr:to>
      <xdr:col>8</xdr:col>
      <xdr:colOff>390525</xdr:colOff>
      <xdr:row>5</xdr:row>
      <xdr:rowOff>171450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6515100" y="1200150"/>
          <a:ext cx="1800225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Resumen: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Tipo de Vinculación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533400</xdr:colOff>
      <xdr:row>0</xdr:row>
      <xdr:rowOff>190500</xdr:rowOff>
    </xdr:from>
    <xdr:to>
      <xdr:col>8</xdr:col>
      <xdr:colOff>522378</xdr:colOff>
      <xdr:row>0</xdr:row>
      <xdr:rowOff>807750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800" y="190500"/>
          <a:ext cx="1284378" cy="61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2</xdr:row>
      <xdr:rowOff>9525</xdr:rowOff>
    </xdr:from>
    <xdr:to>
      <xdr:col>1</xdr:col>
      <xdr:colOff>2209800</xdr:colOff>
      <xdr:row>5</xdr:row>
      <xdr:rowOff>133350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1314450" y="1057275"/>
          <a:ext cx="1209675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2438401</xdr:colOff>
      <xdr:row>2</xdr:row>
      <xdr:rowOff>9526</xdr:rowOff>
    </xdr:from>
    <xdr:to>
      <xdr:col>9</xdr:col>
      <xdr:colOff>381001</xdr:colOff>
      <xdr:row>3</xdr:row>
      <xdr:rowOff>133351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752726" y="1057276"/>
          <a:ext cx="4610100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dependencia y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2438401</xdr:colOff>
      <xdr:row>4</xdr:row>
      <xdr:rowOff>19051</xdr:rowOff>
    </xdr:from>
    <xdr:to>
      <xdr:col>9</xdr:col>
      <xdr:colOff>381001</xdr:colOff>
      <xdr:row>5</xdr:row>
      <xdr:rowOff>142876</xdr:rowOff>
    </xdr:to>
    <xdr:sp macro="" textlink="">
      <xdr:nvSpPr>
        <xdr:cNvPr id="6" name="5 Rectángulo redondeado"/>
        <xdr:cNvSpPr/>
      </xdr:nvSpPr>
      <xdr:spPr>
        <a:xfrm>
          <a:off x="2752726" y="1447801"/>
          <a:ext cx="4610100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tipo de vinculación y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10</xdr:col>
      <xdr:colOff>180975</xdr:colOff>
      <xdr:row>2</xdr:row>
      <xdr:rowOff>9526</xdr:rowOff>
    </xdr:from>
    <xdr:to>
      <xdr:col>13</xdr:col>
      <xdr:colOff>247650</xdr:colOff>
      <xdr:row>5</xdr:row>
      <xdr:rowOff>133351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7667625" y="1057276"/>
          <a:ext cx="1409700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Resumen: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Tipo de Vinculación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12</xdr:col>
      <xdr:colOff>85725</xdr:colOff>
      <xdr:row>0</xdr:row>
      <xdr:rowOff>114300</xdr:rowOff>
    </xdr:from>
    <xdr:to>
      <xdr:col>15</xdr:col>
      <xdr:colOff>93753</xdr:colOff>
      <xdr:row>0</xdr:row>
      <xdr:rowOff>731550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82025" y="114300"/>
          <a:ext cx="1284378" cy="61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19050</xdr:rowOff>
    </xdr:from>
    <xdr:to>
      <xdr:col>0</xdr:col>
      <xdr:colOff>1666875</xdr:colOff>
      <xdr:row>5</xdr:row>
      <xdr:rowOff>142875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457200" y="1076325"/>
          <a:ext cx="1209675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1800225</xdr:colOff>
      <xdr:row>2</xdr:row>
      <xdr:rowOff>19051</xdr:rowOff>
    </xdr:from>
    <xdr:to>
      <xdr:col>4</xdr:col>
      <xdr:colOff>800100</xdr:colOff>
      <xdr:row>3</xdr:row>
      <xdr:rowOff>142876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1800225" y="1076326"/>
          <a:ext cx="42386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dependencia y por género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1800225</xdr:colOff>
      <xdr:row>4</xdr:row>
      <xdr:rowOff>28576</xdr:rowOff>
    </xdr:from>
    <xdr:to>
      <xdr:col>4</xdr:col>
      <xdr:colOff>800100</xdr:colOff>
      <xdr:row>5</xdr:row>
      <xdr:rowOff>152401</xdr:rowOff>
    </xdr:to>
    <xdr:sp macro="" textlink="">
      <xdr:nvSpPr>
        <xdr:cNvPr id="6" name="5 Rectángulo redondeado">
          <a:hlinkClick xmlns:r="http://schemas.openxmlformats.org/officeDocument/2006/relationships" r:id="rId3"/>
        </xdr:cNvPr>
        <xdr:cNvSpPr/>
      </xdr:nvSpPr>
      <xdr:spPr>
        <a:xfrm>
          <a:off x="1800225" y="1466851"/>
          <a:ext cx="42386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 administrativo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por tipo de vinculación y edad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1000125</xdr:colOff>
      <xdr:row>2</xdr:row>
      <xdr:rowOff>19051</xdr:rowOff>
    </xdr:from>
    <xdr:to>
      <xdr:col>4</xdr:col>
      <xdr:colOff>2533650</xdr:colOff>
      <xdr:row>5</xdr:row>
      <xdr:rowOff>142876</xdr:rowOff>
    </xdr:to>
    <xdr:sp macro="" textlink="">
      <xdr:nvSpPr>
        <xdr:cNvPr id="7" name="6 Rectángulo redondeado"/>
        <xdr:cNvSpPr/>
      </xdr:nvSpPr>
      <xdr:spPr>
        <a:xfrm>
          <a:off x="6238875" y="1076326"/>
          <a:ext cx="1533525" cy="695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Resumen: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Tipo de Vinculación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1266825</xdr:colOff>
      <xdr:row>0</xdr:row>
      <xdr:rowOff>114300</xdr:rowOff>
    </xdr:from>
    <xdr:to>
      <xdr:col>4</xdr:col>
      <xdr:colOff>2551203</xdr:colOff>
      <xdr:row>0</xdr:row>
      <xdr:rowOff>731550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505575" y="114300"/>
          <a:ext cx="1284378" cy="61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1</xdr:row>
      <xdr:rowOff>171449</xdr:rowOff>
    </xdr:from>
    <xdr:to>
      <xdr:col>2</xdr:col>
      <xdr:colOff>2352675</xdr:colOff>
      <xdr:row>5</xdr:row>
      <xdr:rowOff>104774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1495425" y="1047749"/>
          <a:ext cx="1162050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2676524</xdr:colOff>
      <xdr:row>1</xdr:row>
      <xdr:rowOff>171450</xdr:rowOff>
    </xdr:from>
    <xdr:to>
      <xdr:col>7</xdr:col>
      <xdr:colOff>200025</xdr:colOff>
      <xdr:row>3</xdr:row>
      <xdr:rowOff>104775</xdr:rowOff>
    </xdr:to>
    <xdr:sp macro="" textlink="">
      <xdr:nvSpPr>
        <xdr:cNvPr id="3" name="2 Rectángulo redondeado"/>
        <xdr:cNvSpPr/>
      </xdr:nvSpPr>
      <xdr:spPr>
        <a:xfrm>
          <a:off x="2981324" y="1047750"/>
          <a:ext cx="4362451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de planta 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2676524</xdr:colOff>
      <xdr:row>3</xdr:row>
      <xdr:rowOff>171450</xdr:rowOff>
    </xdr:from>
    <xdr:to>
      <xdr:col>7</xdr:col>
      <xdr:colOff>200025</xdr:colOff>
      <xdr:row>5</xdr:row>
      <xdr:rowOff>104775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981324" y="1428750"/>
          <a:ext cx="4362451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de planta por nivel ocupacional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7</xdr:col>
      <xdr:colOff>85725</xdr:colOff>
      <xdr:row>0</xdr:row>
      <xdr:rowOff>85725</xdr:rowOff>
    </xdr:from>
    <xdr:to>
      <xdr:col>9</xdr:col>
      <xdr:colOff>208053</xdr:colOff>
      <xdr:row>0</xdr:row>
      <xdr:rowOff>702975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39050" y="85725"/>
          <a:ext cx="1284378" cy="61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1428751</xdr:colOff>
      <xdr:row>2</xdr:row>
      <xdr:rowOff>0</xdr:rowOff>
    </xdr:from>
    <xdr:to>
      <xdr:col>2</xdr:col>
      <xdr:colOff>2686051</xdr:colOff>
      <xdr:row>5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1743076" y="1095375"/>
          <a:ext cx="1257300" cy="704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3047998</xdr:colOff>
      <xdr:row>2</xdr:row>
      <xdr:rowOff>1</xdr:rowOff>
    </xdr:from>
    <xdr:to>
      <xdr:col>9</xdr:col>
      <xdr:colOff>295275</xdr:colOff>
      <xdr:row>3</xdr:row>
      <xdr:rowOff>123826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3362323" y="1095376"/>
          <a:ext cx="4514852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de planta 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3047998</xdr:colOff>
      <xdr:row>4</xdr:row>
      <xdr:rowOff>1</xdr:rowOff>
    </xdr:from>
    <xdr:to>
      <xdr:col>9</xdr:col>
      <xdr:colOff>295275</xdr:colOff>
      <xdr:row>5</xdr:row>
      <xdr:rowOff>123826</xdr:rowOff>
    </xdr:to>
    <xdr:sp macro="" textlink="">
      <xdr:nvSpPr>
        <xdr:cNvPr id="6" name="5 Rectángulo redondeado"/>
        <xdr:cNvSpPr/>
      </xdr:nvSpPr>
      <xdr:spPr>
        <a:xfrm>
          <a:off x="3362323" y="1476376"/>
          <a:ext cx="4514852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de planta por nivel ocupacional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7</xdr:col>
      <xdr:colOff>285750</xdr:colOff>
      <xdr:row>0</xdr:row>
      <xdr:rowOff>114300</xdr:rowOff>
    </xdr:from>
    <xdr:to>
      <xdr:col>10</xdr:col>
      <xdr:colOff>93753</xdr:colOff>
      <xdr:row>0</xdr:row>
      <xdr:rowOff>731550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00975" y="114300"/>
          <a:ext cx="1284378" cy="61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685800</xdr:colOff>
      <xdr:row>2</xdr:row>
      <xdr:rowOff>0</xdr:rowOff>
    </xdr:from>
    <xdr:to>
      <xdr:col>2</xdr:col>
      <xdr:colOff>1895475</xdr:colOff>
      <xdr:row>5</xdr:row>
      <xdr:rowOff>123825</xdr:rowOff>
    </xdr:to>
    <xdr:sp macro="" textlink="">
      <xdr:nvSpPr>
        <xdr:cNvPr id="7" name="6 Rectángulo redondeado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1000125" y="1114425"/>
          <a:ext cx="1209675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2143126</xdr:colOff>
      <xdr:row>2</xdr:row>
      <xdr:rowOff>1</xdr:rowOff>
    </xdr:from>
    <xdr:to>
      <xdr:col>8</xdr:col>
      <xdr:colOff>52801</xdr:colOff>
      <xdr:row>3</xdr:row>
      <xdr:rowOff>123826</xdr:rowOff>
    </xdr:to>
    <xdr:sp macro="" textlink="">
      <xdr:nvSpPr>
        <xdr:cNvPr id="8" name="7 Rectángulo redondeado"/>
        <xdr:cNvSpPr>
          <a:spLocks/>
        </xdr:cNvSpPr>
      </xdr:nvSpPr>
      <xdr:spPr>
        <a:xfrm>
          <a:off x="2457451" y="1114426"/>
          <a:ext cx="4320000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transitorio 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2</xdr:col>
      <xdr:colOff>2143126</xdr:colOff>
      <xdr:row>4</xdr:row>
      <xdr:rowOff>1</xdr:rowOff>
    </xdr:from>
    <xdr:to>
      <xdr:col>8</xdr:col>
      <xdr:colOff>52801</xdr:colOff>
      <xdr:row>5</xdr:row>
      <xdr:rowOff>123826</xdr:rowOff>
    </xdr:to>
    <xdr:sp macro="" textlink="">
      <xdr:nvSpPr>
        <xdr:cNvPr id="9" name="8 Rectángulo redondeado">
          <a:hlinkClick xmlns:r="http://schemas.openxmlformats.org/officeDocument/2006/relationships" r:id="rId2"/>
        </xdr:cNvPr>
        <xdr:cNvSpPr>
          <a:spLocks/>
        </xdr:cNvSpPr>
      </xdr:nvSpPr>
      <xdr:spPr>
        <a:xfrm>
          <a:off x="2457451" y="1495426"/>
          <a:ext cx="4320000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transitorio por nivel ocupacional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306297</xdr:colOff>
      <xdr:row>0</xdr:row>
      <xdr:rowOff>161925</xdr:rowOff>
    </xdr:from>
    <xdr:to>
      <xdr:col>9</xdr:col>
      <xdr:colOff>47624</xdr:colOff>
      <xdr:row>0</xdr:row>
      <xdr:rowOff>779175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02422" y="161925"/>
          <a:ext cx="1284377" cy="61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276225</xdr:colOff>
      <xdr:row>1</xdr:row>
      <xdr:rowOff>180975</xdr:rowOff>
    </xdr:from>
    <xdr:to>
      <xdr:col>1</xdr:col>
      <xdr:colOff>1485900</xdr:colOff>
      <xdr:row>5</xdr:row>
      <xdr:rowOff>114300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990600" y="1057275"/>
          <a:ext cx="1209675" cy="695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1800224</xdr:colOff>
      <xdr:row>1</xdr:row>
      <xdr:rowOff>180976</xdr:rowOff>
    </xdr:from>
    <xdr:to>
      <xdr:col>6</xdr:col>
      <xdr:colOff>514349</xdr:colOff>
      <xdr:row>3</xdr:row>
      <xdr:rowOff>114301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2514599" y="1057276"/>
          <a:ext cx="43338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transitorio por años de servicio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absolute">
    <xdr:from>
      <xdr:col>1</xdr:col>
      <xdr:colOff>1800224</xdr:colOff>
      <xdr:row>3</xdr:row>
      <xdr:rowOff>180976</xdr:rowOff>
    </xdr:from>
    <xdr:to>
      <xdr:col>6</xdr:col>
      <xdr:colOff>523875</xdr:colOff>
      <xdr:row>5</xdr:row>
      <xdr:rowOff>114301</xdr:rowOff>
    </xdr:to>
    <xdr:sp macro="" textlink="">
      <xdr:nvSpPr>
        <xdr:cNvPr id="6" name="5 Rectángulo redondeado"/>
        <xdr:cNvSpPr/>
      </xdr:nvSpPr>
      <xdr:spPr>
        <a:xfrm>
          <a:off x="2514599" y="1438276"/>
          <a:ext cx="4343401" cy="3143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administrativo transitorio por nivel ocupacional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5</xdr:col>
      <xdr:colOff>363447</xdr:colOff>
      <xdr:row>0</xdr:row>
      <xdr:rowOff>142875</xdr:rowOff>
    </xdr:from>
    <xdr:to>
      <xdr:col>7</xdr:col>
      <xdr:colOff>523875</xdr:colOff>
      <xdr:row>0</xdr:row>
      <xdr:rowOff>760125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2747" y="142875"/>
          <a:ext cx="1284378" cy="61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C60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17" customWidth="1"/>
    <col min="2" max="2" width="81" style="17" customWidth="1"/>
    <col min="3" max="3" width="26.5703125" style="17" customWidth="1"/>
    <col min="4" max="16384" width="11.42578125" style="17" hidden="1"/>
  </cols>
  <sheetData>
    <row r="1" spans="1:3" x14ac:dyDescent="0.25"/>
    <row r="2" spans="1:3" x14ac:dyDescent="0.25">
      <c r="B2" s="18"/>
    </row>
    <row r="3" spans="1:3" x14ac:dyDescent="0.25"/>
    <row r="4" spans="1:3" ht="46.5" x14ac:dyDescent="0.7">
      <c r="B4" s="19"/>
    </row>
    <row r="5" spans="1:3" x14ac:dyDescent="0.25">
      <c r="B5" s="18"/>
    </row>
    <row r="6" spans="1:3" ht="31.5" x14ac:dyDescent="0.5">
      <c r="B6" s="16"/>
    </row>
    <row r="7" spans="1:3" x14ac:dyDescent="0.25">
      <c r="B7" s="18"/>
    </row>
    <row r="8" spans="1:3" x14ac:dyDescent="0.25"/>
    <row r="9" spans="1:3" x14ac:dyDescent="0.25"/>
    <row r="10" spans="1:3" x14ac:dyDescent="0.25"/>
    <row r="11" spans="1:3" x14ac:dyDescent="0.25"/>
    <row r="12" spans="1:3" s="20" customFormat="1" ht="12" x14ac:dyDescent="0.2"/>
    <row r="13" spans="1:3" s="21" customFormat="1" x14ac:dyDescent="0.25">
      <c r="A13" s="17"/>
      <c r="C13" s="17"/>
    </row>
    <row r="14" spans="1:3" s="20" customFormat="1" ht="12" x14ac:dyDescent="0.2"/>
    <row r="15" spans="1:3" s="21" customFormat="1" x14ac:dyDescent="0.25">
      <c r="A15" s="17"/>
      <c r="C15" s="17"/>
    </row>
    <row r="16" spans="1:3" s="20" customFormat="1" ht="12" x14ac:dyDescent="0.2"/>
    <row r="17" x14ac:dyDescent="0.25"/>
    <row r="18" s="20" customFormat="1" ht="12" x14ac:dyDescent="0.2"/>
    <row r="19" x14ac:dyDescent="0.25"/>
    <row r="20" s="20" customFormat="1" ht="12" x14ac:dyDescent="0.2"/>
    <row r="21" x14ac:dyDescent="0.25"/>
    <row r="22" s="20" customFormat="1" ht="12" x14ac:dyDescent="0.2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2" x14ac:dyDescent="0.25"/>
    <row r="34" spans="2:2" x14ac:dyDescent="0.25"/>
    <row r="35" spans="2:2" x14ac:dyDescent="0.25"/>
    <row r="36" spans="2:2" x14ac:dyDescent="0.25"/>
    <row r="37" spans="2:2" ht="21" x14ac:dyDescent="0.35">
      <c r="B37" s="22"/>
    </row>
    <row r="38" spans="2:2" x14ac:dyDescent="0.25"/>
    <row r="39" spans="2:2" x14ac:dyDescent="0.25"/>
    <row r="40" spans="2:2" x14ac:dyDescent="0.25">
      <c r="B40" s="23"/>
    </row>
    <row r="41" spans="2:2" x14ac:dyDescent="0.25">
      <c r="B41" s="20"/>
    </row>
    <row r="42" spans="2:2" x14ac:dyDescent="0.25">
      <c r="B42" s="23"/>
    </row>
    <row r="43" spans="2:2" x14ac:dyDescent="0.25">
      <c r="B43" s="20"/>
    </row>
    <row r="44" spans="2:2" x14ac:dyDescent="0.25">
      <c r="B44" s="23"/>
    </row>
    <row r="45" spans="2:2" x14ac:dyDescent="0.25">
      <c r="B45" s="20"/>
    </row>
    <row r="46" spans="2:2" x14ac:dyDescent="0.25">
      <c r="B46" s="23"/>
    </row>
    <row r="47" spans="2:2" x14ac:dyDescent="0.25">
      <c r="B47" s="20"/>
    </row>
    <row r="48" spans="2:2" hidden="1" x14ac:dyDescent="0.25">
      <c r="B48" s="23"/>
    </row>
    <row r="49" spans="2:2" hidden="1" x14ac:dyDescent="0.25">
      <c r="B49" s="20"/>
    </row>
    <row r="50" spans="2:2" hidden="1" x14ac:dyDescent="0.25">
      <c r="B50" s="23"/>
    </row>
    <row r="51" spans="2:2" hidden="1" x14ac:dyDescent="0.25">
      <c r="B51" s="20"/>
    </row>
    <row r="52" spans="2:2" hidden="1" x14ac:dyDescent="0.25">
      <c r="B52" s="23"/>
    </row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K75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7.140625" style="2" customWidth="1"/>
    <col min="2" max="2" width="47.85546875" style="1" customWidth="1"/>
    <col min="3" max="4" width="10.7109375" style="1" customWidth="1"/>
    <col min="5" max="5" width="8.7109375" style="1" customWidth="1"/>
    <col min="6" max="7" width="10.7109375" style="1" customWidth="1"/>
    <col min="8" max="9" width="8.7109375" style="1" customWidth="1"/>
    <col min="10" max="10" width="6.28515625" style="2" customWidth="1"/>
    <col min="11" max="11" width="0" style="2" hidden="1"/>
    <col min="12" max="16384" width="6.28515625" style="2" hidden="1"/>
  </cols>
  <sheetData>
    <row r="1" spans="1:10" ht="75.75" customHeight="1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s="3" customFormat="1" x14ac:dyDescent="0.25">
      <c r="A8" s="2"/>
      <c r="B8" s="1"/>
      <c r="C8" s="1"/>
      <c r="D8" s="1"/>
      <c r="E8" s="1"/>
      <c r="F8" s="1"/>
      <c r="G8" s="1"/>
      <c r="H8" s="1"/>
      <c r="I8" s="1"/>
      <c r="J8" s="2"/>
    </row>
    <row r="9" spans="1:10" s="3" customFormat="1" x14ac:dyDescent="0.25">
      <c r="A9" s="2"/>
      <c r="B9" s="1"/>
      <c r="C9" s="1"/>
      <c r="D9" s="1"/>
      <c r="E9" s="1"/>
      <c r="F9" s="1"/>
      <c r="G9" s="1"/>
      <c r="H9" s="1"/>
      <c r="I9" s="1"/>
      <c r="J9" s="2"/>
    </row>
    <row r="10" spans="1:10" ht="12.75" customHeight="1" x14ac:dyDescent="0.25">
      <c r="B10" s="72" t="s">
        <v>0</v>
      </c>
      <c r="C10" s="68" t="s">
        <v>1</v>
      </c>
      <c r="D10" s="68"/>
      <c r="E10" s="70"/>
      <c r="F10" s="67" t="s">
        <v>2</v>
      </c>
      <c r="G10" s="68"/>
      <c r="H10" s="69"/>
      <c r="I10" s="67" t="s">
        <v>50</v>
      </c>
    </row>
    <row r="11" spans="1:10" s="3" customFormat="1" x14ac:dyDescent="0.25">
      <c r="A11" s="2"/>
      <c r="B11" s="72"/>
      <c r="C11" s="15" t="s">
        <v>37</v>
      </c>
      <c r="D11" s="15" t="s">
        <v>36</v>
      </c>
      <c r="E11" s="49" t="s">
        <v>3</v>
      </c>
      <c r="F11" s="50" t="s">
        <v>37</v>
      </c>
      <c r="G11" s="15" t="s">
        <v>36</v>
      </c>
      <c r="H11" s="51" t="s">
        <v>3</v>
      </c>
      <c r="I11" s="71"/>
      <c r="J11" s="2"/>
    </row>
    <row r="12" spans="1:10" x14ac:dyDescent="0.25">
      <c r="A12" s="3"/>
      <c r="B12" s="29" t="s">
        <v>4</v>
      </c>
      <c r="C12" s="39">
        <v>1</v>
      </c>
      <c r="D12" s="39">
        <v>1</v>
      </c>
      <c r="E12" s="30">
        <f t="shared" ref="E12:E38" si="0">SUM(C12:D12)</f>
        <v>2</v>
      </c>
      <c r="F12" s="38">
        <v>1</v>
      </c>
      <c r="G12" s="39">
        <v>3</v>
      </c>
      <c r="H12" s="31">
        <f t="shared" ref="H12:H38" si="1">SUM(F12:G12)</f>
        <v>4</v>
      </c>
      <c r="I12" s="32">
        <f>SUM(H12,E12)</f>
        <v>6</v>
      </c>
      <c r="J12" s="3"/>
    </row>
    <row r="13" spans="1:10" s="3" customFormat="1" x14ac:dyDescent="0.25">
      <c r="B13" s="33" t="s">
        <v>5</v>
      </c>
      <c r="C13" s="39">
        <v>2</v>
      </c>
      <c r="D13" s="39">
        <v>2</v>
      </c>
      <c r="E13" s="30">
        <f t="shared" si="0"/>
        <v>4</v>
      </c>
      <c r="F13" s="38">
        <v>5</v>
      </c>
      <c r="G13" s="39">
        <v>2</v>
      </c>
      <c r="H13" s="31">
        <f t="shared" si="1"/>
        <v>7</v>
      </c>
      <c r="I13" s="32">
        <f t="shared" ref="I13:I38" si="2">SUM(H13,E13)</f>
        <v>11</v>
      </c>
    </row>
    <row r="14" spans="1:10" s="3" customFormat="1" x14ac:dyDescent="0.25">
      <c r="B14" s="33" t="s">
        <v>6</v>
      </c>
      <c r="C14" s="39">
        <v>1</v>
      </c>
      <c r="D14" s="39">
        <v>0</v>
      </c>
      <c r="E14" s="30">
        <f t="shared" si="0"/>
        <v>1</v>
      </c>
      <c r="F14" s="38">
        <v>1</v>
      </c>
      <c r="G14" s="39">
        <v>1</v>
      </c>
      <c r="H14" s="31">
        <f t="shared" si="1"/>
        <v>2</v>
      </c>
      <c r="I14" s="32">
        <f t="shared" si="2"/>
        <v>3</v>
      </c>
    </row>
    <row r="15" spans="1:10" s="3" customFormat="1" x14ac:dyDescent="0.25">
      <c r="B15" s="33" t="s">
        <v>7</v>
      </c>
      <c r="C15" s="39">
        <v>2</v>
      </c>
      <c r="D15" s="39">
        <v>2</v>
      </c>
      <c r="E15" s="30">
        <f t="shared" si="0"/>
        <v>4</v>
      </c>
      <c r="F15" s="38">
        <v>1</v>
      </c>
      <c r="G15" s="39">
        <v>1</v>
      </c>
      <c r="H15" s="31">
        <f t="shared" si="1"/>
        <v>2</v>
      </c>
      <c r="I15" s="32">
        <f t="shared" si="2"/>
        <v>6</v>
      </c>
    </row>
    <row r="16" spans="1:10" s="3" customFormat="1" x14ac:dyDescent="0.25">
      <c r="B16" s="33" t="s">
        <v>51</v>
      </c>
      <c r="C16" s="39">
        <v>1</v>
      </c>
      <c r="D16" s="39"/>
      <c r="E16" s="30">
        <f t="shared" si="0"/>
        <v>1</v>
      </c>
      <c r="F16" s="38"/>
      <c r="G16" s="39">
        <v>2</v>
      </c>
      <c r="H16" s="31">
        <f t="shared" si="1"/>
        <v>2</v>
      </c>
      <c r="I16" s="32">
        <f t="shared" si="2"/>
        <v>3</v>
      </c>
    </row>
    <row r="17" spans="1:10" s="3" customFormat="1" x14ac:dyDescent="0.25">
      <c r="A17" s="2"/>
      <c r="B17" s="34" t="s">
        <v>52</v>
      </c>
      <c r="C17" s="39"/>
      <c r="D17" s="39"/>
      <c r="E17" s="30">
        <f t="shared" si="0"/>
        <v>0</v>
      </c>
      <c r="F17" s="38">
        <v>1</v>
      </c>
      <c r="G17" s="39"/>
      <c r="H17" s="31">
        <f t="shared" si="1"/>
        <v>1</v>
      </c>
      <c r="I17" s="32">
        <f t="shared" si="2"/>
        <v>1</v>
      </c>
      <c r="J17" s="2"/>
    </row>
    <row r="18" spans="1:10" s="3" customFormat="1" x14ac:dyDescent="0.25">
      <c r="B18" s="34" t="s">
        <v>53</v>
      </c>
      <c r="C18" s="39"/>
      <c r="D18" s="39"/>
      <c r="E18" s="30">
        <f t="shared" si="0"/>
        <v>0</v>
      </c>
      <c r="F18" s="38"/>
      <c r="G18" s="39">
        <v>5</v>
      </c>
      <c r="H18" s="31">
        <f t="shared" si="1"/>
        <v>5</v>
      </c>
      <c r="I18" s="32">
        <f t="shared" si="2"/>
        <v>5</v>
      </c>
    </row>
    <row r="19" spans="1:10" s="3" customFormat="1" ht="25.5" x14ac:dyDescent="0.25">
      <c r="A19" s="2"/>
      <c r="B19" s="33" t="s">
        <v>8</v>
      </c>
      <c r="C19" s="39">
        <v>6</v>
      </c>
      <c r="D19" s="39">
        <v>6</v>
      </c>
      <c r="E19" s="30">
        <f t="shared" si="0"/>
        <v>12</v>
      </c>
      <c r="F19" s="38">
        <v>10</v>
      </c>
      <c r="G19" s="39">
        <v>8</v>
      </c>
      <c r="H19" s="31">
        <f t="shared" si="1"/>
        <v>18</v>
      </c>
      <c r="I19" s="32">
        <f>SUM(H19,E19)</f>
        <v>30</v>
      </c>
      <c r="J19" s="2"/>
    </row>
    <row r="20" spans="1:10" s="3" customFormat="1" x14ac:dyDescent="0.25">
      <c r="B20" s="33" t="s">
        <v>9</v>
      </c>
      <c r="C20" s="39">
        <v>1</v>
      </c>
      <c r="D20" s="39">
        <v>1</v>
      </c>
      <c r="E20" s="30">
        <f t="shared" si="0"/>
        <v>2</v>
      </c>
      <c r="F20" s="38">
        <v>2</v>
      </c>
      <c r="G20" s="39">
        <v>7</v>
      </c>
      <c r="H20" s="31">
        <f t="shared" si="1"/>
        <v>9</v>
      </c>
      <c r="I20" s="32">
        <f t="shared" si="2"/>
        <v>11</v>
      </c>
    </row>
    <row r="21" spans="1:10" x14ac:dyDescent="0.25">
      <c r="A21" s="3"/>
      <c r="B21" s="35" t="s">
        <v>10</v>
      </c>
      <c r="C21" s="39">
        <v>2</v>
      </c>
      <c r="D21" s="39">
        <v>6</v>
      </c>
      <c r="E21" s="30">
        <f t="shared" si="0"/>
        <v>8</v>
      </c>
      <c r="F21" s="38">
        <v>4</v>
      </c>
      <c r="G21" s="39">
        <v>8</v>
      </c>
      <c r="H21" s="31">
        <f t="shared" si="1"/>
        <v>12</v>
      </c>
      <c r="I21" s="32">
        <f t="shared" si="2"/>
        <v>20</v>
      </c>
      <c r="J21" s="3"/>
    </row>
    <row r="22" spans="1:10" s="3" customFormat="1" x14ac:dyDescent="0.25">
      <c r="B22" s="35" t="s">
        <v>11</v>
      </c>
      <c r="C22" s="39">
        <v>1</v>
      </c>
      <c r="D22" s="39">
        <v>4</v>
      </c>
      <c r="E22" s="30">
        <f t="shared" si="0"/>
        <v>5</v>
      </c>
      <c r="F22" s="38"/>
      <c r="G22" s="39">
        <v>6</v>
      </c>
      <c r="H22" s="31">
        <f t="shared" si="1"/>
        <v>6</v>
      </c>
      <c r="I22" s="32">
        <f t="shared" si="2"/>
        <v>11</v>
      </c>
    </row>
    <row r="23" spans="1:10" s="3" customFormat="1" x14ac:dyDescent="0.25">
      <c r="B23" s="35" t="s">
        <v>12</v>
      </c>
      <c r="C23" s="39">
        <v>4</v>
      </c>
      <c r="D23" s="39">
        <v>2</v>
      </c>
      <c r="E23" s="30">
        <f t="shared" si="0"/>
        <v>6</v>
      </c>
      <c r="F23" s="38">
        <v>16</v>
      </c>
      <c r="G23" s="39">
        <v>4</v>
      </c>
      <c r="H23" s="31">
        <f t="shared" si="1"/>
        <v>20</v>
      </c>
      <c r="I23" s="32">
        <f t="shared" si="2"/>
        <v>26</v>
      </c>
    </row>
    <row r="24" spans="1:10" x14ac:dyDescent="0.25">
      <c r="A24" s="3"/>
      <c r="B24" s="35" t="s">
        <v>13</v>
      </c>
      <c r="C24" s="39">
        <v>21</v>
      </c>
      <c r="D24" s="39">
        <v>1</v>
      </c>
      <c r="E24" s="30">
        <f t="shared" si="0"/>
        <v>22</v>
      </c>
      <c r="F24" s="38">
        <v>2</v>
      </c>
      <c r="G24" s="39">
        <v>2</v>
      </c>
      <c r="H24" s="31">
        <f t="shared" si="1"/>
        <v>4</v>
      </c>
      <c r="I24" s="32">
        <f t="shared" si="2"/>
        <v>26</v>
      </c>
      <c r="J24" s="3"/>
    </row>
    <row r="25" spans="1:10" s="3" customFormat="1" x14ac:dyDescent="0.25">
      <c r="B25" s="36" t="s">
        <v>14</v>
      </c>
      <c r="C25" s="39">
        <v>12</v>
      </c>
      <c r="D25" s="39">
        <v>12</v>
      </c>
      <c r="E25" s="30">
        <f t="shared" si="0"/>
        <v>24</v>
      </c>
      <c r="F25" s="38">
        <v>2</v>
      </c>
      <c r="G25" s="39">
        <v>1</v>
      </c>
      <c r="H25" s="31">
        <f t="shared" si="1"/>
        <v>3</v>
      </c>
      <c r="I25" s="32">
        <f t="shared" si="2"/>
        <v>27</v>
      </c>
    </row>
    <row r="26" spans="1:10" x14ac:dyDescent="0.25">
      <c r="A26" s="3"/>
      <c r="B26" s="33" t="s">
        <v>15</v>
      </c>
      <c r="C26" s="39"/>
      <c r="D26" s="39">
        <v>2</v>
      </c>
      <c r="E26" s="30">
        <f t="shared" si="0"/>
        <v>2</v>
      </c>
      <c r="F26" s="38">
        <v>1</v>
      </c>
      <c r="G26" s="39">
        <v>1</v>
      </c>
      <c r="H26" s="31">
        <f t="shared" si="1"/>
        <v>2</v>
      </c>
      <c r="I26" s="32">
        <f t="shared" si="2"/>
        <v>4</v>
      </c>
      <c r="J26" s="3"/>
    </row>
    <row r="27" spans="1:10" s="3" customFormat="1" x14ac:dyDescent="0.25">
      <c r="B27" s="35" t="s">
        <v>16</v>
      </c>
      <c r="C27" s="39">
        <v>1</v>
      </c>
      <c r="D27" s="39">
        <v>3</v>
      </c>
      <c r="E27" s="30">
        <f t="shared" si="0"/>
        <v>4</v>
      </c>
      <c r="F27" s="38">
        <v>2</v>
      </c>
      <c r="G27" s="39">
        <v>14</v>
      </c>
      <c r="H27" s="31">
        <f t="shared" si="1"/>
        <v>16</v>
      </c>
      <c r="I27" s="32">
        <f t="shared" si="2"/>
        <v>20</v>
      </c>
    </row>
    <row r="28" spans="1:10" x14ac:dyDescent="0.25">
      <c r="B28" s="37" t="s">
        <v>54</v>
      </c>
      <c r="C28" s="39">
        <v>3</v>
      </c>
      <c r="D28" s="39">
        <v>1</v>
      </c>
      <c r="E28" s="30">
        <f t="shared" si="0"/>
        <v>4</v>
      </c>
      <c r="F28" s="38">
        <v>10</v>
      </c>
      <c r="G28" s="39">
        <v>3</v>
      </c>
      <c r="H28" s="31">
        <f t="shared" si="1"/>
        <v>13</v>
      </c>
      <c r="I28" s="32">
        <f t="shared" si="2"/>
        <v>17</v>
      </c>
    </row>
    <row r="29" spans="1:10" s="3" customFormat="1" x14ac:dyDescent="0.25">
      <c r="B29" s="35" t="s">
        <v>55</v>
      </c>
      <c r="C29" s="39">
        <v>1</v>
      </c>
      <c r="D29" s="39">
        <v>3</v>
      </c>
      <c r="E29" s="30">
        <f t="shared" si="0"/>
        <v>4</v>
      </c>
      <c r="F29" s="38"/>
      <c r="G29" s="39">
        <v>6</v>
      </c>
      <c r="H29" s="31">
        <f t="shared" si="1"/>
        <v>6</v>
      </c>
      <c r="I29" s="32">
        <f t="shared" si="2"/>
        <v>10</v>
      </c>
    </row>
    <row r="30" spans="1:10" s="3" customFormat="1" x14ac:dyDescent="0.25">
      <c r="B30" s="35" t="s">
        <v>17</v>
      </c>
      <c r="C30" s="39">
        <v>0</v>
      </c>
      <c r="D30" s="39">
        <v>2</v>
      </c>
      <c r="E30" s="30">
        <f t="shared" si="0"/>
        <v>2</v>
      </c>
      <c r="F30" s="38">
        <v>4</v>
      </c>
      <c r="G30" s="39">
        <v>6</v>
      </c>
      <c r="H30" s="31">
        <f t="shared" si="1"/>
        <v>10</v>
      </c>
      <c r="I30" s="32">
        <f t="shared" si="2"/>
        <v>12</v>
      </c>
    </row>
    <row r="31" spans="1:10" s="3" customFormat="1" x14ac:dyDescent="0.25">
      <c r="A31" s="2"/>
      <c r="B31" s="37" t="s">
        <v>18</v>
      </c>
      <c r="C31" s="39">
        <v>0</v>
      </c>
      <c r="D31" s="39">
        <v>8</v>
      </c>
      <c r="E31" s="30">
        <f t="shared" si="0"/>
        <v>8</v>
      </c>
      <c r="F31" s="38">
        <v>2</v>
      </c>
      <c r="G31" s="39">
        <v>1</v>
      </c>
      <c r="H31" s="31">
        <f t="shared" si="1"/>
        <v>3</v>
      </c>
      <c r="I31" s="32">
        <f t="shared" si="2"/>
        <v>11</v>
      </c>
      <c r="J31" s="2"/>
    </row>
    <row r="32" spans="1:10" x14ac:dyDescent="0.25">
      <c r="A32" s="3"/>
      <c r="B32" s="35" t="s">
        <v>19</v>
      </c>
      <c r="C32" s="39">
        <v>2</v>
      </c>
      <c r="D32" s="39">
        <v>2</v>
      </c>
      <c r="E32" s="30">
        <f t="shared" si="0"/>
        <v>4</v>
      </c>
      <c r="F32" s="38">
        <v>1</v>
      </c>
      <c r="G32" s="39">
        <v>0</v>
      </c>
      <c r="H32" s="31">
        <f t="shared" si="1"/>
        <v>1</v>
      </c>
      <c r="I32" s="32">
        <f t="shared" si="2"/>
        <v>5</v>
      </c>
      <c r="J32" s="3"/>
    </row>
    <row r="33" spans="1:10" x14ac:dyDescent="0.25">
      <c r="B33" s="37" t="s">
        <v>20</v>
      </c>
      <c r="C33" s="39">
        <v>0</v>
      </c>
      <c r="D33" s="39">
        <v>1</v>
      </c>
      <c r="E33" s="30">
        <f t="shared" si="0"/>
        <v>1</v>
      </c>
      <c r="F33" s="38">
        <v>0</v>
      </c>
      <c r="G33" s="39">
        <v>5</v>
      </c>
      <c r="H33" s="31">
        <f t="shared" si="1"/>
        <v>5</v>
      </c>
      <c r="I33" s="32">
        <f t="shared" si="2"/>
        <v>6</v>
      </c>
    </row>
    <row r="34" spans="1:10" x14ac:dyDescent="0.25">
      <c r="A34" s="3"/>
      <c r="B34" s="35" t="s">
        <v>21</v>
      </c>
      <c r="C34" s="39">
        <v>2</v>
      </c>
      <c r="D34" s="39">
        <v>1</v>
      </c>
      <c r="E34" s="30">
        <f t="shared" si="0"/>
        <v>3</v>
      </c>
      <c r="F34" s="38">
        <v>3</v>
      </c>
      <c r="G34" s="39">
        <v>13</v>
      </c>
      <c r="H34" s="31">
        <f t="shared" si="1"/>
        <v>16</v>
      </c>
      <c r="I34" s="32">
        <f t="shared" si="2"/>
        <v>19</v>
      </c>
      <c r="J34" s="3"/>
    </row>
    <row r="35" spans="1:10" x14ac:dyDescent="0.25">
      <c r="B35" s="37" t="s">
        <v>22</v>
      </c>
      <c r="C35" s="39"/>
      <c r="D35" s="39"/>
      <c r="E35" s="30">
        <f t="shared" si="0"/>
        <v>0</v>
      </c>
      <c r="F35" s="38"/>
      <c r="G35" s="39">
        <v>1</v>
      </c>
      <c r="H35" s="31">
        <f t="shared" si="1"/>
        <v>1</v>
      </c>
      <c r="I35" s="32">
        <f t="shared" si="2"/>
        <v>1</v>
      </c>
    </row>
    <row r="36" spans="1:10" x14ac:dyDescent="0.25">
      <c r="A36" s="3"/>
      <c r="B36" s="35" t="s">
        <v>23</v>
      </c>
      <c r="C36" s="39"/>
      <c r="D36" s="39"/>
      <c r="E36" s="30">
        <f t="shared" si="0"/>
        <v>0</v>
      </c>
      <c r="F36" s="38">
        <v>3</v>
      </c>
      <c r="G36" s="39">
        <v>1</v>
      </c>
      <c r="H36" s="31">
        <f t="shared" si="1"/>
        <v>4</v>
      </c>
      <c r="I36" s="32">
        <f t="shared" si="2"/>
        <v>4</v>
      </c>
      <c r="J36" s="3"/>
    </row>
    <row r="37" spans="1:10" ht="25.5" x14ac:dyDescent="0.25">
      <c r="A37" s="3"/>
      <c r="B37" s="35" t="s">
        <v>24</v>
      </c>
      <c r="C37" s="39">
        <v>3</v>
      </c>
      <c r="D37" s="39">
        <v>1</v>
      </c>
      <c r="E37" s="30">
        <f t="shared" si="0"/>
        <v>4</v>
      </c>
      <c r="F37" s="38">
        <v>2</v>
      </c>
      <c r="G37" s="39">
        <v>2</v>
      </c>
      <c r="H37" s="31">
        <f t="shared" si="1"/>
        <v>4</v>
      </c>
      <c r="I37" s="32">
        <f t="shared" si="2"/>
        <v>8</v>
      </c>
      <c r="J37" s="3"/>
    </row>
    <row r="38" spans="1:10" x14ac:dyDescent="0.25">
      <c r="A38" s="3"/>
      <c r="B38" s="35" t="s">
        <v>25</v>
      </c>
      <c r="C38" s="39">
        <v>3</v>
      </c>
      <c r="D38" s="39">
        <v>3</v>
      </c>
      <c r="E38" s="30">
        <f t="shared" si="0"/>
        <v>6</v>
      </c>
      <c r="F38" s="38">
        <v>3</v>
      </c>
      <c r="G38" s="39">
        <v>4</v>
      </c>
      <c r="H38" s="31">
        <f t="shared" si="1"/>
        <v>7</v>
      </c>
      <c r="I38" s="32">
        <f t="shared" si="2"/>
        <v>13</v>
      </c>
      <c r="J38" s="3"/>
    </row>
    <row r="39" spans="1:10" x14ac:dyDescent="0.25">
      <c r="B39" s="4" t="s">
        <v>3</v>
      </c>
      <c r="C39" s="12">
        <f t="shared" ref="C39:I39" si="3">SUM(C12:C38)</f>
        <v>69</v>
      </c>
      <c r="D39" s="12">
        <f t="shared" si="3"/>
        <v>64</v>
      </c>
      <c r="E39" s="28">
        <f t="shared" si="3"/>
        <v>133</v>
      </c>
      <c r="F39" s="40">
        <f t="shared" si="3"/>
        <v>76</v>
      </c>
      <c r="G39" s="12">
        <f t="shared" si="3"/>
        <v>107</v>
      </c>
      <c r="H39" s="41">
        <f t="shared" si="3"/>
        <v>183</v>
      </c>
      <c r="I39" s="40">
        <f t="shared" si="3"/>
        <v>316</v>
      </c>
    </row>
    <row r="40" spans="1:10" x14ac:dyDescent="0.25">
      <c r="B40" s="56"/>
      <c r="C40" s="57"/>
      <c r="D40" s="57"/>
      <c r="E40" s="57"/>
      <c r="F40" s="57"/>
      <c r="G40" s="57"/>
      <c r="H40" s="57"/>
      <c r="I40" s="58"/>
    </row>
    <row r="41" spans="1:10" x14ac:dyDescent="0.25">
      <c r="B41" s="59" t="s">
        <v>26</v>
      </c>
      <c r="C41" s="60"/>
      <c r="D41" s="60"/>
      <c r="E41" s="61"/>
      <c r="F41" s="42">
        <v>81</v>
      </c>
      <c r="G41" s="43">
        <v>49</v>
      </c>
      <c r="H41" s="44">
        <f>SUM(F41:G41)</f>
        <v>130</v>
      </c>
      <c r="I41" s="45">
        <f>SUM(H41)</f>
        <v>130</v>
      </c>
    </row>
    <row r="42" spans="1:10" x14ac:dyDescent="0.25">
      <c r="B42" s="62" t="s">
        <v>3</v>
      </c>
      <c r="C42" s="63"/>
      <c r="D42" s="63"/>
      <c r="E42" s="64"/>
      <c r="F42" s="46">
        <f>SUM(F41,F39)</f>
        <v>157</v>
      </c>
      <c r="G42" s="12">
        <f>SUM(G41,G39)</f>
        <v>156</v>
      </c>
      <c r="H42" s="28">
        <f>SUM(H41,H39)</f>
        <v>313</v>
      </c>
      <c r="I42" s="40">
        <f>SUM(I41,I39)</f>
        <v>446</v>
      </c>
    </row>
    <row r="43" spans="1:10" x14ac:dyDescent="0.25"/>
    <row r="44" spans="1:10" x14ac:dyDescent="0.25">
      <c r="B44" s="2" t="s">
        <v>27</v>
      </c>
    </row>
    <row r="45" spans="1:10" x14ac:dyDescent="0.25"/>
    <row r="46" spans="1:10" ht="12.75" customHeight="1" x14ac:dyDescent="0.25">
      <c r="B46" s="65" t="s">
        <v>28</v>
      </c>
      <c r="C46" s="65"/>
      <c r="D46" s="65"/>
      <c r="E46" s="65"/>
      <c r="F46" s="65"/>
      <c r="G46" s="65"/>
      <c r="H46" s="65"/>
      <c r="I46" s="65"/>
    </row>
    <row r="47" spans="1:10" x14ac:dyDescent="0.25">
      <c r="B47" s="65"/>
      <c r="C47" s="65"/>
      <c r="D47" s="65"/>
      <c r="E47" s="65"/>
      <c r="F47" s="65"/>
      <c r="G47" s="65"/>
      <c r="H47" s="65"/>
      <c r="I47" s="65"/>
    </row>
    <row r="48" spans="1:10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sheetProtection password="CD78" sheet="1" objects="1" scenarios="1"/>
  <mergeCells count="9">
    <mergeCell ref="B46:I47"/>
    <mergeCell ref="B40:I40"/>
    <mergeCell ref="B41:E41"/>
    <mergeCell ref="B42:E42"/>
    <mergeCell ref="A1:J1"/>
    <mergeCell ref="F10:H10"/>
    <mergeCell ref="C10:E10"/>
    <mergeCell ref="I10:I11"/>
    <mergeCell ref="B10:B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P77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2" customWidth="1"/>
    <col min="2" max="2" width="47.85546875" style="2" bestFit="1" customWidth="1"/>
    <col min="3" max="6" width="7.5703125" style="1" bestFit="1" customWidth="1"/>
    <col min="7" max="7" width="6.7109375" style="1" customWidth="1"/>
    <col min="8" max="10" width="7.5703125" style="1" bestFit="1" customWidth="1"/>
    <col min="11" max="12" width="7.5703125" style="2" bestFit="1" customWidth="1"/>
    <col min="13" max="13" width="5" style="2" bestFit="1" customWidth="1"/>
    <col min="14" max="14" width="6" style="2" bestFit="1" customWidth="1"/>
    <col min="15" max="15" width="8.140625" style="2" bestFit="1" customWidth="1"/>
    <col min="16" max="16" width="4.7109375" style="2" customWidth="1"/>
    <col min="17" max="16384" width="11.42578125" style="2" hidden="1"/>
  </cols>
  <sheetData>
    <row r="1" spans="1:16" ht="67.5" customHeight="1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/>
    <row r="9" spans="1:16" x14ac:dyDescent="0.25"/>
    <row r="10" spans="1:16" x14ac:dyDescent="0.25">
      <c r="A10" s="3"/>
      <c r="B10" s="72" t="s">
        <v>0</v>
      </c>
      <c r="C10" s="68" t="s">
        <v>1</v>
      </c>
      <c r="D10" s="68"/>
      <c r="E10" s="68"/>
      <c r="F10" s="68"/>
      <c r="G10" s="70"/>
      <c r="H10" s="67" t="s">
        <v>2</v>
      </c>
      <c r="I10" s="73"/>
      <c r="J10" s="73"/>
      <c r="K10" s="73"/>
      <c r="L10" s="73"/>
      <c r="M10" s="68"/>
      <c r="N10" s="69"/>
      <c r="O10" s="67" t="s">
        <v>50</v>
      </c>
    </row>
    <row r="11" spans="1:16" x14ac:dyDescent="0.25">
      <c r="A11" s="3"/>
      <c r="B11" s="72"/>
      <c r="C11" s="15" t="s">
        <v>38</v>
      </c>
      <c r="D11" s="15" t="s">
        <v>39</v>
      </c>
      <c r="E11" s="15" t="s">
        <v>40</v>
      </c>
      <c r="F11" s="15" t="s">
        <v>41</v>
      </c>
      <c r="G11" s="49" t="s">
        <v>3</v>
      </c>
      <c r="H11" s="50" t="s">
        <v>43</v>
      </c>
      <c r="I11" s="25" t="s">
        <v>38</v>
      </c>
      <c r="J11" s="25" t="s">
        <v>39</v>
      </c>
      <c r="K11" s="25" t="s">
        <v>40</v>
      </c>
      <c r="L11" s="25" t="s">
        <v>41</v>
      </c>
      <c r="M11" s="15" t="s">
        <v>42</v>
      </c>
      <c r="N11" s="51" t="s">
        <v>3</v>
      </c>
      <c r="O11" s="71"/>
    </row>
    <row r="12" spans="1:16" s="3" customFormat="1" x14ac:dyDescent="0.25">
      <c r="B12" s="29" t="s">
        <v>4</v>
      </c>
      <c r="C12" s="39">
        <v>0</v>
      </c>
      <c r="D12" s="39">
        <v>0</v>
      </c>
      <c r="E12" s="39">
        <v>1</v>
      </c>
      <c r="F12" s="39">
        <v>1</v>
      </c>
      <c r="G12" s="30">
        <f t="shared" ref="G12:G38" si="0">SUM(C12:F12)</f>
        <v>2</v>
      </c>
      <c r="H12" s="38">
        <v>0</v>
      </c>
      <c r="I12" s="47">
        <v>2</v>
      </c>
      <c r="J12" s="47">
        <v>0</v>
      </c>
      <c r="K12" s="47">
        <v>1</v>
      </c>
      <c r="L12" s="47">
        <v>1</v>
      </c>
      <c r="M12" s="39">
        <v>0</v>
      </c>
      <c r="N12" s="31">
        <f t="shared" ref="N12:N38" si="1">SUM(H12:M12)</f>
        <v>4</v>
      </c>
      <c r="O12" s="32">
        <f>SUM(N12,G12)</f>
        <v>6</v>
      </c>
    </row>
    <row r="13" spans="1:16" s="3" customFormat="1" x14ac:dyDescent="0.25">
      <c r="B13" s="33" t="s">
        <v>5</v>
      </c>
      <c r="C13" s="39">
        <v>0</v>
      </c>
      <c r="D13" s="39">
        <v>1</v>
      </c>
      <c r="E13" s="39">
        <v>3</v>
      </c>
      <c r="F13" s="39">
        <v>0</v>
      </c>
      <c r="G13" s="30">
        <f t="shared" si="0"/>
        <v>4</v>
      </c>
      <c r="H13" s="38">
        <v>0</v>
      </c>
      <c r="I13" s="47">
        <v>5</v>
      </c>
      <c r="J13" s="47">
        <v>0</v>
      </c>
      <c r="K13" s="47">
        <v>0</v>
      </c>
      <c r="L13" s="47">
        <v>2</v>
      </c>
      <c r="M13" s="39">
        <v>0</v>
      </c>
      <c r="N13" s="31">
        <f t="shared" si="1"/>
        <v>7</v>
      </c>
      <c r="O13" s="32">
        <f t="shared" ref="O13:O38" si="2">SUM(N13,G13)</f>
        <v>11</v>
      </c>
    </row>
    <row r="14" spans="1:16" s="3" customFormat="1" x14ac:dyDescent="0.25">
      <c r="B14" s="33" t="s">
        <v>6</v>
      </c>
      <c r="C14" s="39">
        <v>0</v>
      </c>
      <c r="D14" s="39">
        <v>0</v>
      </c>
      <c r="E14" s="39">
        <v>0</v>
      </c>
      <c r="F14" s="39">
        <v>1</v>
      </c>
      <c r="G14" s="30">
        <f t="shared" si="0"/>
        <v>1</v>
      </c>
      <c r="H14" s="38">
        <v>0</v>
      </c>
      <c r="I14" s="47">
        <v>0</v>
      </c>
      <c r="J14" s="47">
        <v>2</v>
      </c>
      <c r="K14" s="47">
        <v>0</v>
      </c>
      <c r="L14" s="47">
        <v>0</v>
      </c>
      <c r="M14" s="39">
        <v>0</v>
      </c>
      <c r="N14" s="31">
        <f t="shared" si="1"/>
        <v>2</v>
      </c>
      <c r="O14" s="32">
        <f t="shared" si="2"/>
        <v>3</v>
      </c>
    </row>
    <row r="15" spans="1:16" s="3" customFormat="1" x14ac:dyDescent="0.25">
      <c r="B15" s="33" t="s">
        <v>7</v>
      </c>
      <c r="C15" s="39">
        <v>0</v>
      </c>
      <c r="D15" s="39">
        <v>1</v>
      </c>
      <c r="E15" s="39">
        <v>3</v>
      </c>
      <c r="F15" s="39">
        <v>0</v>
      </c>
      <c r="G15" s="30">
        <f t="shared" si="0"/>
        <v>4</v>
      </c>
      <c r="H15" s="38">
        <v>0</v>
      </c>
      <c r="I15" s="47">
        <v>1</v>
      </c>
      <c r="J15" s="47">
        <v>1</v>
      </c>
      <c r="K15" s="47">
        <v>0</v>
      </c>
      <c r="L15" s="47">
        <v>0</v>
      </c>
      <c r="M15" s="39">
        <v>0</v>
      </c>
      <c r="N15" s="31">
        <f t="shared" si="1"/>
        <v>2</v>
      </c>
      <c r="O15" s="32">
        <f t="shared" si="2"/>
        <v>6</v>
      </c>
    </row>
    <row r="16" spans="1:16" s="3" customFormat="1" x14ac:dyDescent="0.25">
      <c r="B16" s="33" t="s">
        <v>51</v>
      </c>
      <c r="C16" s="39">
        <v>0</v>
      </c>
      <c r="D16" s="39">
        <v>0</v>
      </c>
      <c r="E16" s="39">
        <v>1</v>
      </c>
      <c r="F16" s="39">
        <v>0</v>
      </c>
      <c r="G16" s="30">
        <f t="shared" si="0"/>
        <v>1</v>
      </c>
      <c r="H16" s="38">
        <v>0</v>
      </c>
      <c r="I16" s="47">
        <v>2</v>
      </c>
      <c r="J16" s="47">
        <v>0</v>
      </c>
      <c r="K16" s="47">
        <v>0</v>
      </c>
      <c r="L16" s="47">
        <v>0</v>
      </c>
      <c r="M16" s="39">
        <v>0</v>
      </c>
      <c r="N16" s="31">
        <f t="shared" si="1"/>
        <v>2</v>
      </c>
      <c r="O16" s="32">
        <f t="shared" si="2"/>
        <v>3</v>
      </c>
    </row>
    <row r="17" spans="1:15" x14ac:dyDescent="0.25">
      <c r="A17" s="3"/>
      <c r="B17" s="34" t="s">
        <v>52</v>
      </c>
      <c r="C17" s="39">
        <v>0</v>
      </c>
      <c r="D17" s="39">
        <v>0</v>
      </c>
      <c r="E17" s="39">
        <v>0</v>
      </c>
      <c r="F17" s="39">
        <v>0</v>
      </c>
      <c r="G17" s="30">
        <f t="shared" si="0"/>
        <v>0</v>
      </c>
      <c r="H17" s="38">
        <v>0</v>
      </c>
      <c r="I17" s="47">
        <v>0</v>
      </c>
      <c r="J17" s="47">
        <v>1</v>
      </c>
      <c r="K17" s="47">
        <v>0</v>
      </c>
      <c r="L17" s="47">
        <v>0</v>
      </c>
      <c r="M17" s="39">
        <v>0</v>
      </c>
      <c r="N17" s="31">
        <f t="shared" si="1"/>
        <v>1</v>
      </c>
      <c r="O17" s="32">
        <f t="shared" si="2"/>
        <v>1</v>
      </c>
    </row>
    <row r="18" spans="1:15" s="3" customFormat="1" x14ac:dyDescent="0.25">
      <c r="B18" s="34" t="s">
        <v>53</v>
      </c>
      <c r="C18" s="39">
        <v>0</v>
      </c>
      <c r="D18" s="39">
        <v>0</v>
      </c>
      <c r="E18" s="39">
        <v>0</v>
      </c>
      <c r="F18" s="39">
        <v>0</v>
      </c>
      <c r="G18" s="30">
        <f t="shared" si="0"/>
        <v>0</v>
      </c>
      <c r="H18" s="38">
        <v>1</v>
      </c>
      <c r="I18" s="47">
        <v>2</v>
      </c>
      <c r="J18" s="47">
        <v>1</v>
      </c>
      <c r="K18" s="47">
        <v>1</v>
      </c>
      <c r="L18" s="47">
        <v>0</v>
      </c>
      <c r="M18" s="39">
        <v>0</v>
      </c>
      <c r="N18" s="31">
        <f t="shared" si="1"/>
        <v>5</v>
      </c>
      <c r="O18" s="32">
        <f t="shared" si="2"/>
        <v>5</v>
      </c>
    </row>
    <row r="19" spans="1:15" ht="25.5" x14ac:dyDescent="0.25">
      <c r="A19" s="3"/>
      <c r="B19" s="33" t="s">
        <v>8</v>
      </c>
      <c r="C19" s="39">
        <v>0</v>
      </c>
      <c r="D19" s="39">
        <v>3</v>
      </c>
      <c r="E19" s="39">
        <v>6</v>
      </c>
      <c r="F19" s="39">
        <v>3</v>
      </c>
      <c r="G19" s="30">
        <f t="shared" si="0"/>
        <v>12</v>
      </c>
      <c r="H19" s="38">
        <v>0</v>
      </c>
      <c r="I19" s="47">
        <v>6</v>
      </c>
      <c r="J19" s="47">
        <v>9</v>
      </c>
      <c r="K19" s="47">
        <v>2</v>
      </c>
      <c r="L19" s="47">
        <v>1</v>
      </c>
      <c r="M19" s="39">
        <v>0</v>
      </c>
      <c r="N19" s="31">
        <f t="shared" si="1"/>
        <v>18</v>
      </c>
      <c r="O19" s="32">
        <f>SUM(N19,G19)</f>
        <v>30</v>
      </c>
    </row>
    <row r="20" spans="1:15" s="3" customFormat="1" x14ac:dyDescent="0.25">
      <c r="B20" s="33" t="s">
        <v>9</v>
      </c>
      <c r="C20" s="39">
        <v>0</v>
      </c>
      <c r="D20" s="39">
        <v>1</v>
      </c>
      <c r="E20" s="39">
        <v>1</v>
      </c>
      <c r="F20" s="39">
        <v>0</v>
      </c>
      <c r="G20" s="30">
        <f t="shared" si="0"/>
        <v>2</v>
      </c>
      <c r="H20" s="38">
        <v>0</v>
      </c>
      <c r="I20" s="47">
        <v>5</v>
      </c>
      <c r="J20" s="47">
        <v>3</v>
      </c>
      <c r="K20" s="47">
        <v>1</v>
      </c>
      <c r="L20" s="47">
        <v>0</v>
      </c>
      <c r="M20" s="39">
        <v>0</v>
      </c>
      <c r="N20" s="31">
        <f t="shared" si="1"/>
        <v>9</v>
      </c>
      <c r="O20" s="32">
        <f t="shared" si="2"/>
        <v>11</v>
      </c>
    </row>
    <row r="21" spans="1:15" s="3" customFormat="1" x14ac:dyDescent="0.25">
      <c r="B21" s="35" t="s">
        <v>10</v>
      </c>
      <c r="C21" s="39">
        <v>0</v>
      </c>
      <c r="D21" s="39">
        <v>1</v>
      </c>
      <c r="E21" s="39">
        <v>4</v>
      </c>
      <c r="F21" s="39">
        <v>3</v>
      </c>
      <c r="G21" s="30">
        <f t="shared" si="0"/>
        <v>8</v>
      </c>
      <c r="H21" s="38">
        <v>0</v>
      </c>
      <c r="I21" s="47">
        <v>2</v>
      </c>
      <c r="J21" s="47">
        <v>6</v>
      </c>
      <c r="K21" s="47">
        <v>2</v>
      </c>
      <c r="L21" s="47">
        <v>2</v>
      </c>
      <c r="M21" s="39">
        <v>0</v>
      </c>
      <c r="N21" s="31">
        <f t="shared" si="1"/>
        <v>12</v>
      </c>
      <c r="O21" s="32">
        <f t="shared" si="2"/>
        <v>20</v>
      </c>
    </row>
    <row r="22" spans="1:15" s="3" customFormat="1" x14ac:dyDescent="0.25">
      <c r="B22" s="35" t="s">
        <v>11</v>
      </c>
      <c r="C22" s="39">
        <v>1</v>
      </c>
      <c r="D22" s="39">
        <v>1</v>
      </c>
      <c r="E22" s="39">
        <v>3</v>
      </c>
      <c r="F22" s="39">
        <v>0</v>
      </c>
      <c r="G22" s="30">
        <f t="shared" si="0"/>
        <v>5</v>
      </c>
      <c r="H22" s="38">
        <v>0</v>
      </c>
      <c r="I22" s="47">
        <v>1</v>
      </c>
      <c r="J22" s="47">
        <v>4</v>
      </c>
      <c r="K22" s="47">
        <v>1</v>
      </c>
      <c r="L22" s="47">
        <v>0</v>
      </c>
      <c r="M22" s="39">
        <v>0</v>
      </c>
      <c r="N22" s="31">
        <f t="shared" si="1"/>
        <v>6</v>
      </c>
      <c r="O22" s="32">
        <f t="shared" si="2"/>
        <v>11</v>
      </c>
    </row>
    <row r="23" spans="1:15" s="3" customFormat="1" x14ac:dyDescent="0.25">
      <c r="B23" s="35" t="s">
        <v>12</v>
      </c>
      <c r="C23" s="39">
        <v>0</v>
      </c>
      <c r="D23" s="39">
        <v>2</v>
      </c>
      <c r="E23" s="39">
        <v>4</v>
      </c>
      <c r="F23" s="39">
        <v>0</v>
      </c>
      <c r="G23" s="30">
        <f t="shared" si="0"/>
        <v>6</v>
      </c>
      <c r="H23" s="38">
        <v>0</v>
      </c>
      <c r="I23" s="47">
        <v>13</v>
      </c>
      <c r="J23" s="47">
        <v>7</v>
      </c>
      <c r="K23" s="47">
        <v>0</v>
      </c>
      <c r="L23" s="47">
        <v>0</v>
      </c>
      <c r="M23" s="39">
        <v>0</v>
      </c>
      <c r="N23" s="31">
        <f t="shared" si="1"/>
        <v>20</v>
      </c>
      <c r="O23" s="32">
        <f t="shared" si="2"/>
        <v>26</v>
      </c>
    </row>
    <row r="24" spans="1:15" s="3" customFormat="1" x14ac:dyDescent="0.25">
      <c r="B24" s="35" t="s">
        <v>13</v>
      </c>
      <c r="C24" s="39">
        <v>0</v>
      </c>
      <c r="D24" s="39">
        <v>1</v>
      </c>
      <c r="E24" s="39">
        <v>14</v>
      </c>
      <c r="F24" s="39">
        <v>7</v>
      </c>
      <c r="G24" s="30">
        <f t="shared" si="0"/>
        <v>22</v>
      </c>
      <c r="H24" s="38">
        <v>0</v>
      </c>
      <c r="I24" s="47">
        <v>1</v>
      </c>
      <c r="J24" s="47">
        <v>2</v>
      </c>
      <c r="K24" s="47">
        <v>0</v>
      </c>
      <c r="L24" s="47">
        <v>1</v>
      </c>
      <c r="M24" s="39">
        <v>0</v>
      </c>
      <c r="N24" s="31">
        <f t="shared" si="1"/>
        <v>4</v>
      </c>
      <c r="O24" s="32">
        <f t="shared" si="2"/>
        <v>26</v>
      </c>
    </row>
    <row r="25" spans="1:15" s="3" customFormat="1" x14ac:dyDescent="0.25">
      <c r="B25" s="36" t="s">
        <v>14</v>
      </c>
      <c r="C25" s="39">
        <v>0</v>
      </c>
      <c r="D25" s="39">
        <v>7</v>
      </c>
      <c r="E25" s="39">
        <v>13</v>
      </c>
      <c r="F25" s="39">
        <v>4</v>
      </c>
      <c r="G25" s="30">
        <f t="shared" si="0"/>
        <v>24</v>
      </c>
      <c r="H25" s="38">
        <v>0</v>
      </c>
      <c r="I25" s="47">
        <v>1</v>
      </c>
      <c r="J25" s="47">
        <v>0</v>
      </c>
      <c r="K25" s="47">
        <v>1</v>
      </c>
      <c r="L25" s="47">
        <v>1</v>
      </c>
      <c r="M25" s="39">
        <v>0</v>
      </c>
      <c r="N25" s="31">
        <f t="shared" si="1"/>
        <v>3</v>
      </c>
      <c r="O25" s="32">
        <f t="shared" si="2"/>
        <v>27</v>
      </c>
    </row>
    <row r="26" spans="1:15" s="3" customFormat="1" x14ac:dyDescent="0.25">
      <c r="B26" s="33" t="s">
        <v>15</v>
      </c>
      <c r="C26" s="39">
        <v>0</v>
      </c>
      <c r="D26" s="39">
        <v>1</v>
      </c>
      <c r="E26" s="39">
        <v>1</v>
      </c>
      <c r="F26" s="39">
        <v>0</v>
      </c>
      <c r="G26" s="30">
        <f t="shared" si="0"/>
        <v>2</v>
      </c>
      <c r="H26" s="38">
        <v>0</v>
      </c>
      <c r="I26" s="47">
        <v>2</v>
      </c>
      <c r="J26" s="47">
        <v>0</v>
      </c>
      <c r="K26" s="47">
        <v>0</v>
      </c>
      <c r="L26" s="47">
        <v>0</v>
      </c>
      <c r="M26" s="39">
        <v>0</v>
      </c>
      <c r="N26" s="31">
        <f t="shared" si="1"/>
        <v>2</v>
      </c>
      <c r="O26" s="32">
        <f t="shared" si="2"/>
        <v>4</v>
      </c>
    </row>
    <row r="27" spans="1:15" s="3" customFormat="1" x14ac:dyDescent="0.25">
      <c r="B27" s="35" t="s">
        <v>16</v>
      </c>
      <c r="C27" s="39">
        <v>0</v>
      </c>
      <c r="D27" s="39">
        <v>1</v>
      </c>
      <c r="E27" s="39">
        <v>2</v>
      </c>
      <c r="F27" s="39">
        <v>1</v>
      </c>
      <c r="G27" s="30">
        <f t="shared" si="0"/>
        <v>4</v>
      </c>
      <c r="H27" s="38">
        <v>2</v>
      </c>
      <c r="I27" s="47">
        <v>5</v>
      </c>
      <c r="J27" s="47">
        <v>9</v>
      </c>
      <c r="K27" s="47">
        <v>0</v>
      </c>
      <c r="L27" s="47">
        <v>0</v>
      </c>
      <c r="M27" s="39">
        <v>0</v>
      </c>
      <c r="N27" s="31">
        <f t="shared" si="1"/>
        <v>16</v>
      </c>
      <c r="O27" s="32">
        <f t="shared" si="2"/>
        <v>20</v>
      </c>
    </row>
    <row r="28" spans="1:15" x14ac:dyDescent="0.25">
      <c r="A28" s="3"/>
      <c r="B28" s="37" t="s">
        <v>54</v>
      </c>
      <c r="C28" s="39">
        <v>0</v>
      </c>
      <c r="D28" s="39">
        <v>2</v>
      </c>
      <c r="E28" s="39">
        <v>2</v>
      </c>
      <c r="F28" s="39">
        <v>0</v>
      </c>
      <c r="G28" s="30">
        <f t="shared" si="0"/>
        <v>4</v>
      </c>
      <c r="H28" s="38">
        <v>0</v>
      </c>
      <c r="I28" s="47">
        <v>5</v>
      </c>
      <c r="J28" s="47">
        <v>6</v>
      </c>
      <c r="K28" s="47">
        <v>1</v>
      </c>
      <c r="L28" s="47">
        <v>1</v>
      </c>
      <c r="M28" s="39">
        <v>0</v>
      </c>
      <c r="N28" s="31">
        <f t="shared" si="1"/>
        <v>13</v>
      </c>
      <c r="O28" s="32">
        <f t="shared" si="2"/>
        <v>17</v>
      </c>
    </row>
    <row r="29" spans="1:15" s="3" customFormat="1" x14ac:dyDescent="0.25">
      <c r="B29" s="35" t="s">
        <v>55</v>
      </c>
      <c r="C29" s="39">
        <v>0</v>
      </c>
      <c r="D29" s="39">
        <v>0</v>
      </c>
      <c r="E29" s="39">
        <v>2</v>
      </c>
      <c r="F29" s="39">
        <v>2</v>
      </c>
      <c r="G29" s="30">
        <f t="shared" si="0"/>
        <v>4</v>
      </c>
      <c r="H29" s="38">
        <v>1</v>
      </c>
      <c r="I29" s="47">
        <v>3</v>
      </c>
      <c r="J29" s="47">
        <v>1</v>
      </c>
      <c r="K29" s="47">
        <v>1</v>
      </c>
      <c r="L29" s="47">
        <v>0</v>
      </c>
      <c r="M29" s="39">
        <v>0</v>
      </c>
      <c r="N29" s="31">
        <f t="shared" si="1"/>
        <v>6</v>
      </c>
      <c r="O29" s="32">
        <f t="shared" si="2"/>
        <v>10</v>
      </c>
    </row>
    <row r="30" spans="1:15" s="3" customFormat="1" x14ac:dyDescent="0.25">
      <c r="B30" s="35" t="s">
        <v>17</v>
      </c>
      <c r="C30" s="39">
        <v>0</v>
      </c>
      <c r="D30" s="39">
        <v>0</v>
      </c>
      <c r="E30" s="39">
        <v>1</v>
      </c>
      <c r="F30" s="39">
        <v>1</v>
      </c>
      <c r="G30" s="30">
        <f t="shared" si="0"/>
        <v>2</v>
      </c>
      <c r="H30" s="38">
        <v>1</v>
      </c>
      <c r="I30" s="47">
        <v>2</v>
      </c>
      <c r="J30" s="47">
        <v>5</v>
      </c>
      <c r="K30" s="47">
        <v>1</v>
      </c>
      <c r="L30" s="47">
        <v>1</v>
      </c>
      <c r="M30" s="39">
        <v>0</v>
      </c>
      <c r="N30" s="31">
        <f t="shared" si="1"/>
        <v>10</v>
      </c>
      <c r="O30" s="32">
        <f t="shared" si="2"/>
        <v>12</v>
      </c>
    </row>
    <row r="31" spans="1:15" x14ac:dyDescent="0.25">
      <c r="A31" s="3"/>
      <c r="B31" s="37" t="s">
        <v>18</v>
      </c>
      <c r="C31" s="39">
        <v>0</v>
      </c>
      <c r="D31" s="39">
        <v>5</v>
      </c>
      <c r="E31" s="39">
        <v>3</v>
      </c>
      <c r="F31" s="39">
        <v>0</v>
      </c>
      <c r="G31" s="30">
        <f t="shared" si="0"/>
        <v>8</v>
      </c>
      <c r="H31" s="38">
        <v>0</v>
      </c>
      <c r="I31" s="47">
        <v>1</v>
      </c>
      <c r="J31" s="47">
        <v>2</v>
      </c>
      <c r="K31" s="47">
        <v>0</v>
      </c>
      <c r="L31" s="47">
        <v>0</v>
      </c>
      <c r="M31" s="39">
        <v>0</v>
      </c>
      <c r="N31" s="31">
        <f t="shared" si="1"/>
        <v>3</v>
      </c>
      <c r="O31" s="32">
        <f t="shared" si="2"/>
        <v>11</v>
      </c>
    </row>
    <row r="32" spans="1:15" s="3" customFormat="1" x14ac:dyDescent="0.25">
      <c r="B32" s="35" t="s">
        <v>19</v>
      </c>
      <c r="C32" s="39">
        <v>0</v>
      </c>
      <c r="D32" s="39">
        <v>0</v>
      </c>
      <c r="E32" s="39">
        <v>3</v>
      </c>
      <c r="F32" s="39">
        <v>1</v>
      </c>
      <c r="G32" s="30">
        <f t="shared" si="0"/>
        <v>4</v>
      </c>
      <c r="H32" s="38">
        <v>0</v>
      </c>
      <c r="I32" s="47">
        <v>0</v>
      </c>
      <c r="J32" s="47">
        <v>1</v>
      </c>
      <c r="K32" s="47">
        <v>0</v>
      </c>
      <c r="L32" s="47">
        <v>0</v>
      </c>
      <c r="M32" s="39">
        <v>0</v>
      </c>
      <c r="N32" s="31">
        <f t="shared" si="1"/>
        <v>1</v>
      </c>
      <c r="O32" s="32">
        <f t="shared" si="2"/>
        <v>5</v>
      </c>
    </row>
    <row r="33" spans="1:15" x14ac:dyDescent="0.25">
      <c r="A33" s="3"/>
      <c r="B33" s="37" t="s">
        <v>20</v>
      </c>
      <c r="C33" s="39">
        <v>0</v>
      </c>
      <c r="D33" s="39">
        <v>0</v>
      </c>
      <c r="E33" s="39">
        <v>1</v>
      </c>
      <c r="F33" s="39">
        <v>0</v>
      </c>
      <c r="G33" s="30">
        <f t="shared" si="0"/>
        <v>1</v>
      </c>
      <c r="H33" s="38">
        <v>1</v>
      </c>
      <c r="I33" s="47">
        <v>0</v>
      </c>
      <c r="J33" s="47">
        <v>1</v>
      </c>
      <c r="K33" s="47">
        <v>3</v>
      </c>
      <c r="L33" s="47">
        <v>0</v>
      </c>
      <c r="M33" s="39">
        <v>0</v>
      </c>
      <c r="N33" s="31">
        <f t="shared" si="1"/>
        <v>5</v>
      </c>
      <c r="O33" s="32">
        <f t="shared" si="2"/>
        <v>6</v>
      </c>
    </row>
    <row r="34" spans="1:15" s="3" customFormat="1" x14ac:dyDescent="0.25">
      <c r="B34" s="35" t="s">
        <v>21</v>
      </c>
      <c r="C34" s="39">
        <v>0</v>
      </c>
      <c r="D34" s="39">
        <v>1</v>
      </c>
      <c r="E34" s="39">
        <v>2</v>
      </c>
      <c r="F34" s="39">
        <v>0</v>
      </c>
      <c r="G34" s="30">
        <f t="shared" si="0"/>
        <v>3</v>
      </c>
      <c r="H34" s="38">
        <v>0</v>
      </c>
      <c r="I34" s="47">
        <v>6</v>
      </c>
      <c r="J34" s="47">
        <v>5</v>
      </c>
      <c r="K34" s="47">
        <v>4</v>
      </c>
      <c r="L34" s="47">
        <v>0</v>
      </c>
      <c r="M34" s="39">
        <v>1</v>
      </c>
      <c r="N34" s="31">
        <f t="shared" si="1"/>
        <v>16</v>
      </c>
      <c r="O34" s="32">
        <f t="shared" si="2"/>
        <v>19</v>
      </c>
    </row>
    <row r="35" spans="1:15" x14ac:dyDescent="0.25">
      <c r="A35" s="3"/>
      <c r="B35" s="37" t="s">
        <v>22</v>
      </c>
      <c r="C35" s="39">
        <v>0</v>
      </c>
      <c r="D35" s="39">
        <v>0</v>
      </c>
      <c r="E35" s="39">
        <v>0</v>
      </c>
      <c r="F35" s="39">
        <v>0</v>
      </c>
      <c r="G35" s="30">
        <f t="shared" si="0"/>
        <v>0</v>
      </c>
      <c r="H35" s="38">
        <v>0</v>
      </c>
      <c r="I35" s="47">
        <v>0</v>
      </c>
      <c r="J35" s="47">
        <v>1</v>
      </c>
      <c r="K35" s="47">
        <v>0</v>
      </c>
      <c r="L35" s="47">
        <v>0</v>
      </c>
      <c r="M35" s="39">
        <v>0</v>
      </c>
      <c r="N35" s="31">
        <f t="shared" si="1"/>
        <v>1</v>
      </c>
      <c r="O35" s="32">
        <f t="shared" si="2"/>
        <v>1</v>
      </c>
    </row>
    <row r="36" spans="1:15" s="3" customFormat="1" x14ac:dyDescent="0.25">
      <c r="B36" s="35" t="s">
        <v>23</v>
      </c>
      <c r="C36" s="39">
        <v>0</v>
      </c>
      <c r="D36" s="39">
        <v>0</v>
      </c>
      <c r="E36" s="39">
        <v>0</v>
      </c>
      <c r="F36" s="39">
        <v>0</v>
      </c>
      <c r="G36" s="30">
        <f t="shared" si="0"/>
        <v>0</v>
      </c>
      <c r="H36" s="38">
        <v>0</v>
      </c>
      <c r="I36" s="47">
        <v>2</v>
      </c>
      <c r="J36" s="47">
        <v>1</v>
      </c>
      <c r="K36" s="47">
        <v>1</v>
      </c>
      <c r="L36" s="47">
        <v>0</v>
      </c>
      <c r="M36" s="39">
        <v>0</v>
      </c>
      <c r="N36" s="31">
        <f t="shared" si="1"/>
        <v>4</v>
      </c>
      <c r="O36" s="32">
        <f t="shared" si="2"/>
        <v>4</v>
      </c>
    </row>
    <row r="37" spans="1:15" s="3" customFormat="1" ht="25.5" x14ac:dyDescent="0.25">
      <c r="B37" s="35" t="s">
        <v>24</v>
      </c>
      <c r="C37" s="39">
        <v>0</v>
      </c>
      <c r="D37" s="39">
        <v>2</v>
      </c>
      <c r="E37" s="39">
        <v>1</v>
      </c>
      <c r="F37" s="39">
        <v>1</v>
      </c>
      <c r="G37" s="30">
        <f t="shared" si="0"/>
        <v>4</v>
      </c>
      <c r="H37" s="38">
        <v>0</v>
      </c>
      <c r="I37" s="47">
        <v>3</v>
      </c>
      <c r="J37" s="47">
        <v>0</v>
      </c>
      <c r="K37" s="47">
        <v>1</v>
      </c>
      <c r="L37" s="47">
        <v>0</v>
      </c>
      <c r="M37" s="39">
        <v>0</v>
      </c>
      <c r="N37" s="31">
        <f t="shared" si="1"/>
        <v>4</v>
      </c>
      <c r="O37" s="32">
        <f t="shared" si="2"/>
        <v>8</v>
      </c>
    </row>
    <row r="38" spans="1:15" s="3" customFormat="1" x14ac:dyDescent="0.25">
      <c r="B38" s="35" t="s">
        <v>25</v>
      </c>
      <c r="C38" s="39">
        <v>0</v>
      </c>
      <c r="D38" s="39">
        <v>1</v>
      </c>
      <c r="E38" s="39">
        <v>4</v>
      </c>
      <c r="F38" s="39">
        <v>1</v>
      </c>
      <c r="G38" s="30">
        <f t="shared" si="0"/>
        <v>6</v>
      </c>
      <c r="H38" s="38">
        <v>0</v>
      </c>
      <c r="I38" s="47">
        <v>2</v>
      </c>
      <c r="J38" s="47">
        <v>4</v>
      </c>
      <c r="K38" s="47">
        <v>1</v>
      </c>
      <c r="L38" s="47">
        <v>0</v>
      </c>
      <c r="M38" s="39">
        <v>0</v>
      </c>
      <c r="N38" s="31">
        <f t="shared" si="1"/>
        <v>7</v>
      </c>
      <c r="O38" s="32">
        <f t="shared" si="2"/>
        <v>13</v>
      </c>
    </row>
    <row r="39" spans="1:15" x14ac:dyDescent="0.25">
      <c r="A39" s="3"/>
      <c r="B39" s="27" t="s">
        <v>3</v>
      </c>
      <c r="C39" s="26">
        <f t="shared" ref="C39:O39" si="3">SUM(C12:C38)</f>
        <v>1</v>
      </c>
      <c r="D39" s="26">
        <f t="shared" si="3"/>
        <v>31</v>
      </c>
      <c r="E39" s="26">
        <f t="shared" si="3"/>
        <v>75</v>
      </c>
      <c r="F39" s="26">
        <f t="shared" si="3"/>
        <v>26</v>
      </c>
      <c r="G39" s="28">
        <f t="shared" si="3"/>
        <v>133</v>
      </c>
      <c r="H39" s="40">
        <f t="shared" si="3"/>
        <v>6</v>
      </c>
      <c r="I39" s="26">
        <f t="shared" si="3"/>
        <v>72</v>
      </c>
      <c r="J39" s="26">
        <f t="shared" si="3"/>
        <v>72</v>
      </c>
      <c r="K39" s="26">
        <f t="shared" si="3"/>
        <v>22</v>
      </c>
      <c r="L39" s="26">
        <f t="shared" si="3"/>
        <v>10</v>
      </c>
      <c r="M39" s="26">
        <f t="shared" si="3"/>
        <v>1</v>
      </c>
      <c r="N39" s="41">
        <f t="shared" si="3"/>
        <v>183</v>
      </c>
      <c r="O39" s="40">
        <f t="shared" si="3"/>
        <v>316</v>
      </c>
    </row>
    <row r="40" spans="1:15" x14ac:dyDescent="0.25">
      <c r="A40" s="3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x14ac:dyDescent="0.25">
      <c r="A41" s="3"/>
      <c r="B41" s="59" t="s">
        <v>26</v>
      </c>
      <c r="C41" s="60"/>
      <c r="D41" s="60"/>
      <c r="E41" s="60"/>
      <c r="F41" s="60"/>
      <c r="G41" s="61"/>
      <c r="H41" s="42">
        <v>9</v>
      </c>
      <c r="I41" s="48">
        <v>70</v>
      </c>
      <c r="J41" s="48">
        <v>36</v>
      </c>
      <c r="K41" s="48">
        <v>8</v>
      </c>
      <c r="L41" s="48">
        <v>6</v>
      </c>
      <c r="M41" s="43">
        <v>1</v>
      </c>
      <c r="N41" s="44">
        <f>SUM(H41:M41)</f>
        <v>130</v>
      </c>
      <c r="O41" s="45">
        <f>SUM(N41)</f>
        <v>130</v>
      </c>
    </row>
    <row r="42" spans="1:15" x14ac:dyDescent="0.25">
      <c r="A42" s="3"/>
      <c r="B42" s="62" t="s">
        <v>3</v>
      </c>
      <c r="C42" s="63"/>
      <c r="D42" s="63"/>
      <c r="E42" s="63"/>
      <c r="F42" s="63"/>
      <c r="G42" s="64"/>
      <c r="H42" s="46">
        <f t="shared" ref="H42:O42" si="4">SUM(H41,H39)</f>
        <v>15</v>
      </c>
      <c r="I42" s="26">
        <f t="shared" si="4"/>
        <v>142</v>
      </c>
      <c r="J42" s="26">
        <f t="shared" si="4"/>
        <v>108</v>
      </c>
      <c r="K42" s="26">
        <f t="shared" si="4"/>
        <v>30</v>
      </c>
      <c r="L42" s="26">
        <f t="shared" si="4"/>
        <v>16</v>
      </c>
      <c r="M42" s="26">
        <f t="shared" si="4"/>
        <v>2</v>
      </c>
      <c r="N42" s="28">
        <f t="shared" si="4"/>
        <v>313</v>
      </c>
      <c r="O42" s="40">
        <f t="shared" si="4"/>
        <v>446</v>
      </c>
    </row>
    <row r="43" spans="1:15" x14ac:dyDescent="0.25"/>
    <row r="44" spans="1:15" x14ac:dyDescent="0.25">
      <c r="B44" s="2" t="s">
        <v>27</v>
      </c>
    </row>
    <row r="45" spans="1:15" x14ac:dyDescent="0.25"/>
    <row r="46" spans="1:15" ht="12.75" customHeight="1" x14ac:dyDescent="0.25">
      <c r="B46" s="65" t="s">
        <v>28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x14ac:dyDescent="0.2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</sheetData>
  <sheetProtection password="CD78" sheet="1" objects="1" scenarios="1"/>
  <mergeCells count="9">
    <mergeCell ref="B46:O47"/>
    <mergeCell ref="A1:P1"/>
    <mergeCell ref="B10:B11"/>
    <mergeCell ref="C10:G10"/>
    <mergeCell ref="H10:N10"/>
    <mergeCell ref="O10:O11"/>
    <mergeCell ref="B40:O40"/>
    <mergeCell ref="B41:G41"/>
    <mergeCell ref="B42:G4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IR27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31.5703125" style="6" customWidth="1"/>
    <col min="2" max="2" width="25.140625" style="6" bestFit="1" customWidth="1"/>
    <col min="3" max="3" width="9.140625" style="6" bestFit="1" customWidth="1"/>
    <col min="4" max="4" width="13.7109375" style="6" customWidth="1"/>
    <col min="5" max="5" width="47.85546875" style="6" customWidth="1"/>
    <col min="6" max="249" width="11.42578125" style="6" hidden="1" customWidth="1"/>
    <col min="250" max="250" width="4.7109375" style="6" hidden="1" customWidth="1"/>
    <col min="251" max="251" width="5" style="6" hidden="1" customWidth="1"/>
    <col min="252" max="252" width="47.85546875" style="6" hidden="1" customWidth="1"/>
    <col min="253" max="16384" width="7.7109375" style="6" hidden="1"/>
  </cols>
  <sheetData>
    <row r="1" spans="1:11" s="2" customFormat="1" ht="68.25" customHeight="1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2" customFormat="1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" customFormat="1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" customFormat="1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/>
    <row r="9" spans="1:11" x14ac:dyDescent="0.25"/>
    <row r="10" spans="1:11" ht="21" customHeight="1" x14ac:dyDescent="0.25">
      <c r="B10" s="13" t="s">
        <v>29</v>
      </c>
      <c r="C10" s="15" t="s">
        <v>3</v>
      </c>
      <c r="D10" s="15" t="s">
        <v>30</v>
      </c>
    </row>
    <row r="11" spans="1:11" s="8" customFormat="1" x14ac:dyDescent="0.25">
      <c r="B11" s="29" t="s">
        <v>31</v>
      </c>
      <c r="C11" s="7">
        <v>133</v>
      </c>
      <c r="D11" s="9">
        <f>C11/$C$14</f>
        <v>0.2982062780269058</v>
      </c>
    </row>
    <row r="12" spans="1:11" s="8" customFormat="1" x14ac:dyDescent="0.25">
      <c r="B12" s="29" t="s">
        <v>32</v>
      </c>
      <c r="C12" s="7">
        <v>183</v>
      </c>
      <c r="D12" s="9">
        <f>C12/$C$14</f>
        <v>0.4103139013452915</v>
      </c>
    </row>
    <row r="13" spans="1:11" s="8" customFormat="1" x14ac:dyDescent="0.25">
      <c r="B13" s="29" t="s">
        <v>59</v>
      </c>
      <c r="C13" s="7">
        <v>130</v>
      </c>
      <c r="D13" s="9">
        <f>C13/$C$14</f>
        <v>0.2914798206278027</v>
      </c>
    </row>
    <row r="14" spans="1:11" x14ac:dyDescent="0.25">
      <c r="B14" s="4" t="s">
        <v>3</v>
      </c>
      <c r="C14" s="5">
        <f>SUM(C11:C13)</f>
        <v>446</v>
      </c>
      <c r="D14" s="10">
        <f>SUM(D11:D13)</f>
        <v>1</v>
      </c>
    </row>
    <row r="15" spans="1:11" x14ac:dyDescent="0.25"/>
    <row r="16" spans="1:11" x14ac:dyDescent="0.25">
      <c r="B16" s="6" t="s">
        <v>27</v>
      </c>
    </row>
    <row r="17" spans="1:9" x14ac:dyDescent="0.25"/>
    <row r="18" spans="1:9" ht="12.75" customHeight="1" x14ac:dyDescent="0.25">
      <c r="B18" s="74" t="s">
        <v>28</v>
      </c>
      <c r="C18" s="74"/>
      <c r="D18" s="74"/>
      <c r="E18" s="52"/>
      <c r="F18" s="52"/>
      <c r="G18" s="52"/>
      <c r="H18" s="52"/>
      <c r="I18" s="52"/>
    </row>
    <row r="19" spans="1:9" x14ac:dyDescent="0.25">
      <c r="A19" s="52"/>
      <c r="B19" s="74"/>
      <c r="C19" s="74"/>
      <c r="D19" s="74"/>
      <c r="E19" s="52"/>
      <c r="F19" s="52"/>
      <c r="G19" s="52"/>
      <c r="H19" s="52"/>
      <c r="I19" s="52"/>
    </row>
    <row r="20" spans="1:9" x14ac:dyDescent="0.25">
      <c r="B20" s="74"/>
      <c r="C20" s="74"/>
      <c r="D20" s="74"/>
    </row>
    <row r="21" spans="1:9" x14ac:dyDescent="0.25">
      <c r="B21" s="74"/>
      <c r="C21" s="74"/>
      <c r="D21" s="74"/>
    </row>
    <row r="22" spans="1:9" x14ac:dyDescent="0.25">
      <c r="B22" s="74"/>
      <c r="C22" s="74"/>
      <c r="D22" s="74"/>
    </row>
    <row r="23" spans="1:9" x14ac:dyDescent="0.25"/>
    <row r="24" spans="1:9" x14ac:dyDescent="0.25"/>
    <row r="25" spans="1:9" x14ac:dyDescent="0.25"/>
    <row r="26" spans="1:9" x14ac:dyDescent="0.25"/>
    <row r="27" spans="1:9" x14ac:dyDescent="0.25"/>
  </sheetData>
  <sheetProtection password="CD78" sheet="1" objects="1" scenarios="1"/>
  <mergeCells count="2">
    <mergeCell ref="A1:K1"/>
    <mergeCell ref="B18:D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IU134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5703125" style="6" customWidth="1"/>
    <col min="2" max="2" width="6" style="6" hidden="1" customWidth="1"/>
    <col min="3" max="3" width="55.28515625" style="6" customWidth="1"/>
    <col min="4" max="10" width="8.7109375" style="6" customWidth="1"/>
    <col min="11" max="11" width="5.7109375" style="6" customWidth="1"/>
    <col min="12" max="255" width="11.42578125" style="6" hidden="1" customWidth="1"/>
    <col min="256" max="16384" width="4.7109375" style="6" hidden="1"/>
  </cols>
  <sheetData>
    <row r="1" spans="1:11" s="2" customFormat="1" ht="69" customHeight="1" x14ac:dyDescent="0.2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2" customFormat="1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" customFormat="1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" customFormat="1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/>
    <row r="9" spans="1:11" x14ac:dyDescent="0.25"/>
    <row r="10" spans="1:11" x14ac:dyDescent="0.25">
      <c r="C10" s="24" t="s">
        <v>0</v>
      </c>
      <c r="D10" s="24" t="s">
        <v>44</v>
      </c>
      <c r="E10" s="24" t="s">
        <v>45</v>
      </c>
      <c r="F10" s="24" t="s">
        <v>46</v>
      </c>
      <c r="G10" s="24" t="s">
        <v>47</v>
      </c>
      <c r="H10" s="24" t="s">
        <v>48</v>
      </c>
      <c r="I10" s="24" t="s">
        <v>49</v>
      </c>
      <c r="J10" s="24" t="s">
        <v>3</v>
      </c>
    </row>
    <row r="11" spans="1:11" x14ac:dyDescent="0.25">
      <c r="C11" s="29" t="s">
        <v>4</v>
      </c>
      <c r="D11" s="39">
        <v>0</v>
      </c>
      <c r="E11" s="39">
        <v>0</v>
      </c>
      <c r="F11" s="39">
        <v>1</v>
      </c>
      <c r="G11" s="39">
        <v>0</v>
      </c>
      <c r="H11" s="39">
        <v>0</v>
      </c>
      <c r="I11" s="39">
        <v>1</v>
      </c>
      <c r="J11" s="54">
        <f>SUM(D11:I11)</f>
        <v>2</v>
      </c>
    </row>
    <row r="12" spans="1:11" x14ac:dyDescent="0.25">
      <c r="C12" s="33" t="s">
        <v>5</v>
      </c>
      <c r="D12" s="39">
        <v>0</v>
      </c>
      <c r="E12" s="39">
        <v>0</v>
      </c>
      <c r="F12" s="39">
        <v>1</v>
      </c>
      <c r="G12" s="39">
        <v>3</v>
      </c>
      <c r="H12" s="39">
        <v>0</v>
      </c>
      <c r="I12" s="39">
        <v>0</v>
      </c>
      <c r="J12" s="54">
        <f t="shared" ref="J12:J33" si="0">SUM(D12:I12)</f>
        <v>4</v>
      </c>
    </row>
    <row r="13" spans="1:11" x14ac:dyDescent="0.25">
      <c r="C13" s="33" t="s">
        <v>6</v>
      </c>
      <c r="D13" s="39">
        <v>0</v>
      </c>
      <c r="E13" s="39">
        <v>0</v>
      </c>
      <c r="F13" s="39">
        <v>1</v>
      </c>
      <c r="G13" s="39">
        <v>0</v>
      </c>
      <c r="H13" s="39">
        <v>0</v>
      </c>
      <c r="I13" s="39">
        <v>0</v>
      </c>
      <c r="J13" s="54">
        <f t="shared" si="0"/>
        <v>1</v>
      </c>
    </row>
    <row r="14" spans="1:11" x14ac:dyDescent="0.25">
      <c r="C14" s="33" t="s">
        <v>7</v>
      </c>
      <c r="D14" s="39">
        <v>0</v>
      </c>
      <c r="E14" s="39">
        <v>1</v>
      </c>
      <c r="F14" s="39">
        <v>1</v>
      </c>
      <c r="G14" s="39">
        <v>2</v>
      </c>
      <c r="H14" s="39">
        <v>0</v>
      </c>
      <c r="I14" s="39">
        <v>0</v>
      </c>
      <c r="J14" s="54">
        <f t="shared" si="0"/>
        <v>4</v>
      </c>
    </row>
    <row r="15" spans="1:11" x14ac:dyDescent="0.25">
      <c r="C15" s="33" t="s">
        <v>51</v>
      </c>
      <c r="D15" s="39">
        <v>1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54">
        <f t="shared" si="0"/>
        <v>1</v>
      </c>
    </row>
    <row r="16" spans="1:11" x14ac:dyDescent="0.25">
      <c r="C16" s="33" t="s">
        <v>8</v>
      </c>
      <c r="D16" s="39">
        <v>1</v>
      </c>
      <c r="E16" s="39">
        <v>0</v>
      </c>
      <c r="F16" s="39">
        <v>3</v>
      </c>
      <c r="G16" s="39">
        <v>2</v>
      </c>
      <c r="H16" s="39">
        <v>2</v>
      </c>
      <c r="I16" s="39">
        <v>4</v>
      </c>
      <c r="J16" s="54">
        <f t="shared" si="0"/>
        <v>12</v>
      </c>
    </row>
    <row r="17" spans="3:10" x14ac:dyDescent="0.25">
      <c r="C17" s="33" t="s">
        <v>9</v>
      </c>
      <c r="D17" s="39">
        <v>0</v>
      </c>
      <c r="E17" s="39">
        <v>0</v>
      </c>
      <c r="F17" s="39">
        <v>1</v>
      </c>
      <c r="G17" s="39">
        <v>0</v>
      </c>
      <c r="H17" s="39">
        <v>1</v>
      </c>
      <c r="I17" s="39">
        <v>0</v>
      </c>
      <c r="J17" s="54">
        <f t="shared" si="0"/>
        <v>2</v>
      </c>
    </row>
    <row r="18" spans="3:10" x14ac:dyDescent="0.25">
      <c r="C18" s="35" t="s">
        <v>10</v>
      </c>
      <c r="D18" s="39">
        <v>0</v>
      </c>
      <c r="E18" s="39">
        <v>0</v>
      </c>
      <c r="F18" s="39">
        <v>1</v>
      </c>
      <c r="G18" s="39">
        <v>2</v>
      </c>
      <c r="H18" s="39">
        <v>3</v>
      </c>
      <c r="I18" s="39">
        <v>2</v>
      </c>
      <c r="J18" s="54">
        <f t="shared" si="0"/>
        <v>8</v>
      </c>
    </row>
    <row r="19" spans="3:10" x14ac:dyDescent="0.25">
      <c r="C19" s="35" t="s">
        <v>11</v>
      </c>
      <c r="D19" s="39">
        <v>0</v>
      </c>
      <c r="E19" s="39">
        <v>0</v>
      </c>
      <c r="F19" s="39">
        <v>2</v>
      </c>
      <c r="G19" s="39">
        <v>2</v>
      </c>
      <c r="H19" s="39">
        <v>1</v>
      </c>
      <c r="I19" s="39">
        <v>0</v>
      </c>
      <c r="J19" s="54">
        <f t="shared" si="0"/>
        <v>5</v>
      </c>
    </row>
    <row r="20" spans="3:10" x14ac:dyDescent="0.25">
      <c r="C20" s="35" t="s">
        <v>12</v>
      </c>
      <c r="D20" s="39">
        <v>0</v>
      </c>
      <c r="E20" s="39">
        <v>0</v>
      </c>
      <c r="F20" s="39">
        <v>2</v>
      </c>
      <c r="G20" s="39">
        <v>2</v>
      </c>
      <c r="H20" s="39">
        <v>0</v>
      </c>
      <c r="I20" s="39">
        <v>2</v>
      </c>
      <c r="J20" s="54">
        <f t="shared" si="0"/>
        <v>6</v>
      </c>
    </row>
    <row r="21" spans="3:10" x14ac:dyDescent="0.25">
      <c r="C21" s="35" t="s">
        <v>13</v>
      </c>
      <c r="D21" s="39">
        <v>0</v>
      </c>
      <c r="E21" s="39">
        <v>0</v>
      </c>
      <c r="F21" s="39">
        <v>7</v>
      </c>
      <c r="G21" s="39">
        <v>9</v>
      </c>
      <c r="H21" s="39">
        <v>4</v>
      </c>
      <c r="I21" s="39">
        <v>2</v>
      </c>
      <c r="J21" s="54">
        <f t="shared" si="0"/>
        <v>22</v>
      </c>
    </row>
    <row r="22" spans="3:10" x14ac:dyDescent="0.25">
      <c r="C22" s="36" t="s">
        <v>14</v>
      </c>
      <c r="D22" s="39">
        <v>0</v>
      </c>
      <c r="E22" s="39">
        <v>0</v>
      </c>
      <c r="F22" s="39">
        <v>5</v>
      </c>
      <c r="G22" s="39">
        <v>11</v>
      </c>
      <c r="H22" s="39">
        <v>7</v>
      </c>
      <c r="I22" s="39">
        <v>1</v>
      </c>
      <c r="J22" s="54">
        <f t="shared" si="0"/>
        <v>24</v>
      </c>
    </row>
    <row r="23" spans="3:10" x14ac:dyDescent="0.25">
      <c r="C23" s="33" t="s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1</v>
      </c>
      <c r="I23" s="39">
        <v>1</v>
      </c>
      <c r="J23" s="54">
        <f t="shared" si="0"/>
        <v>2</v>
      </c>
    </row>
    <row r="24" spans="3:10" x14ac:dyDescent="0.25">
      <c r="C24" s="35" t="s">
        <v>16</v>
      </c>
      <c r="D24" s="39">
        <v>0</v>
      </c>
      <c r="E24" s="39">
        <v>1</v>
      </c>
      <c r="F24" s="39">
        <v>0</v>
      </c>
      <c r="G24" s="39">
        <v>0</v>
      </c>
      <c r="H24" s="39">
        <v>2</v>
      </c>
      <c r="I24" s="39">
        <v>1</v>
      </c>
      <c r="J24" s="54">
        <f t="shared" si="0"/>
        <v>4</v>
      </c>
    </row>
    <row r="25" spans="3:10" x14ac:dyDescent="0.25">
      <c r="C25" s="37" t="s">
        <v>54</v>
      </c>
      <c r="D25" s="39">
        <v>0</v>
      </c>
      <c r="E25" s="39">
        <v>1</v>
      </c>
      <c r="F25" s="39">
        <v>0</v>
      </c>
      <c r="G25" s="39">
        <v>3</v>
      </c>
      <c r="H25" s="39">
        <v>0</v>
      </c>
      <c r="I25" s="39">
        <v>0</v>
      </c>
      <c r="J25" s="54">
        <f t="shared" si="0"/>
        <v>4</v>
      </c>
    </row>
    <row r="26" spans="3:10" x14ac:dyDescent="0.25">
      <c r="C26" s="35" t="s">
        <v>55</v>
      </c>
      <c r="D26" s="39">
        <v>0</v>
      </c>
      <c r="E26" s="39">
        <v>0</v>
      </c>
      <c r="F26" s="39">
        <v>0</v>
      </c>
      <c r="G26" s="39">
        <v>0</v>
      </c>
      <c r="H26" s="39">
        <v>2</v>
      </c>
      <c r="I26" s="39">
        <v>2</v>
      </c>
      <c r="J26" s="54">
        <f t="shared" si="0"/>
        <v>4</v>
      </c>
    </row>
    <row r="27" spans="3:10" x14ac:dyDescent="0.25">
      <c r="C27" s="35" t="s">
        <v>17</v>
      </c>
      <c r="D27" s="39">
        <v>0</v>
      </c>
      <c r="E27" s="39">
        <v>1</v>
      </c>
      <c r="F27" s="39">
        <v>0</v>
      </c>
      <c r="G27" s="39">
        <v>0</v>
      </c>
      <c r="H27" s="39">
        <v>0</v>
      </c>
      <c r="I27" s="39">
        <v>1</v>
      </c>
      <c r="J27" s="54">
        <f t="shared" si="0"/>
        <v>2</v>
      </c>
    </row>
    <row r="28" spans="3:10" x14ac:dyDescent="0.25">
      <c r="C28" s="37" t="s">
        <v>18</v>
      </c>
      <c r="D28" s="39">
        <v>0</v>
      </c>
      <c r="E28" s="39">
        <v>1</v>
      </c>
      <c r="F28" s="39">
        <v>1</v>
      </c>
      <c r="G28" s="39">
        <v>5</v>
      </c>
      <c r="H28" s="39">
        <v>1</v>
      </c>
      <c r="I28" s="39">
        <v>0</v>
      </c>
      <c r="J28" s="54">
        <f t="shared" si="0"/>
        <v>8</v>
      </c>
    </row>
    <row r="29" spans="3:10" x14ac:dyDescent="0.25">
      <c r="C29" s="35" t="s">
        <v>19</v>
      </c>
      <c r="D29" s="39">
        <v>0</v>
      </c>
      <c r="E29" s="39">
        <v>0</v>
      </c>
      <c r="F29" s="39">
        <v>1</v>
      </c>
      <c r="G29" s="39">
        <v>1</v>
      </c>
      <c r="H29" s="39">
        <v>1</v>
      </c>
      <c r="I29" s="39">
        <v>1</v>
      </c>
      <c r="J29" s="54">
        <f t="shared" si="0"/>
        <v>4</v>
      </c>
    </row>
    <row r="30" spans="3:10" x14ac:dyDescent="0.25">
      <c r="C30" s="37" t="s">
        <v>20</v>
      </c>
      <c r="D30" s="39">
        <v>0</v>
      </c>
      <c r="E30" s="39">
        <v>0</v>
      </c>
      <c r="F30" s="39">
        <v>1</v>
      </c>
      <c r="G30" s="39">
        <v>0</v>
      </c>
      <c r="H30" s="39">
        <v>0</v>
      </c>
      <c r="I30" s="39">
        <v>0</v>
      </c>
      <c r="J30" s="54">
        <f t="shared" si="0"/>
        <v>1</v>
      </c>
    </row>
    <row r="31" spans="3:10" x14ac:dyDescent="0.25">
      <c r="C31" s="35" t="s">
        <v>21</v>
      </c>
      <c r="D31" s="39">
        <v>0</v>
      </c>
      <c r="E31" s="39">
        <v>1</v>
      </c>
      <c r="F31" s="39">
        <v>0</v>
      </c>
      <c r="G31" s="39">
        <v>1</v>
      </c>
      <c r="H31" s="39">
        <v>0</v>
      </c>
      <c r="I31" s="39">
        <v>1</v>
      </c>
      <c r="J31" s="54">
        <f t="shared" si="0"/>
        <v>3</v>
      </c>
    </row>
    <row r="32" spans="3:10" ht="25.5" x14ac:dyDescent="0.25">
      <c r="C32" s="35" t="s">
        <v>24</v>
      </c>
      <c r="D32" s="39">
        <v>0</v>
      </c>
      <c r="E32" s="39">
        <v>0</v>
      </c>
      <c r="F32" s="39">
        <v>1</v>
      </c>
      <c r="G32" s="39">
        <v>2</v>
      </c>
      <c r="H32" s="39">
        <v>0</v>
      </c>
      <c r="I32" s="39">
        <v>1</v>
      </c>
      <c r="J32" s="54">
        <f t="shared" si="0"/>
        <v>4</v>
      </c>
    </row>
    <row r="33" spans="3:10" x14ac:dyDescent="0.25">
      <c r="C33" s="35" t="s">
        <v>25</v>
      </c>
      <c r="D33" s="39">
        <v>0</v>
      </c>
      <c r="E33" s="39">
        <v>0</v>
      </c>
      <c r="F33" s="39">
        <v>0</v>
      </c>
      <c r="G33" s="39">
        <v>2</v>
      </c>
      <c r="H33" s="39">
        <v>3</v>
      </c>
      <c r="I33" s="39">
        <v>1</v>
      </c>
      <c r="J33" s="54">
        <f t="shared" si="0"/>
        <v>6</v>
      </c>
    </row>
    <row r="34" spans="3:10" x14ac:dyDescent="0.25">
      <c r="C34" s="27" t="s">
        <v>3</v>
      </c>
      <c r="D34" s="26">
        <f t="shared" ref="D34:J34" si="1">SUM(D11:D33)</f>
        <v>2</v>
      </c>
      <c r="E34" s="26">
        <f t="shared" si="1"/>
        <v>6</v>
      </c>
      <c r="F34" s="26">
        <f t="shared" si="1"/>
        <v>29</v>
      </c>
      <c r="G34" s="26">
        <f t="shared" si="1"/>
        <v>47</v>
      </c>
      <c r="H34" s="26">
        <f t="shared" si="1"/>
        <v>28</v>
      </c>
      <c r="I34" s="26">
        <f t="shared" si="1"/>
        <v>21</v>
      </c>
      <c r="J34" s="26">
        <f t="shared" si="1"/>
        <v>133</v>
      </c>
    </row>
    <row r="35" spans="3:10" x14ac:dyDescent="0.25"/>
    <row r="36" spans="3:10" x14ac:dyDescent="0.25">
      <c r="C36" s="6" t="s">
        <v>27</v>
      </c>
    </row>
    <row r="37" spans="3:10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  <row r="43" spans="3:10" hidden="1" x14ac:dyDescent="0.25"/>
    <row r="44" spans="3:10" hidden="1" x14ac:dyDescent="0.25"/>
    <row r="45" spans="3:10" hidden="1" x14ac:dyDescent="0.25"/>
    <row r="46" spans="3:10" hidden="1" x14ac:dyDescent="0.25"/>
    <row r="47" spans="3:10" hidden="1" x14ac:dyDescent="0.25"/>
    <row r="48" spans="3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</sheetData>
  <sheetProtection password="CD78" sheet="1" objects="1" scenarios="1"/>
  <sortState ref="C93:I121">
    <sortCondition ref="C93"/>
  </sortState>
  <mergeCells count="1">
    <mergeCell ref="A1:K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IU85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6" customWidth="1"/>
    <col min="2" max="2" width="5.140625" style="6" hidden="1" customWidth="1"/>
    <col min="3" max="3" width="55" style="6" customWidth="1"/>
    <col min="4" max="5" width="9.140625" style="6" bestFit="1" customWidth="1"/>
    <col min="6" max="6" width="11.85546875" style="6" bestFit="1" customWidth="1"/>
    <col min="7" max="7" width="7.7109375" style="6" bestFit="1" customWidth="1"/>
    <col min="8" max="8" width="8.140625" style="6" bestFit="1" customWidth="1"/>
    <col min="9" max="9" width="8" style="6" bestFit="1" customWidth="1"/>
    <col min="10" max="10" width="6" style="6" bestFit="1" customWidth="1"/>
    <col min="11" max="11" width="4.7109375" style="6" customWidth="1"/>
    <col min="12" max="255" width="11.42578125" style="6" hidden="1" customWidth="1"/>
    <col min="256" max="16384" width="4.7109375" style="6" hidden="1"/>
  </cols>
  <sheetData>
    <row r="1" spans="1:11" s="2" customFormat="1" ht="71.25" customHeight="1" x14ac:dyDescent="0.2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2" customFormat="1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2" customFormat="1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" customFormat="1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/>
    <row r="9" spans="1:11" x14ac:dyDescent="0.25"/>
    <row r="10" spans="1:11" x14ac:dyDescent="0.25">
      <c r="C10" s="24" t="s">
        <v>0</v>
      </c>
      <c r="D10" s="14" t="s">
        <v>56</v>
      </c>
      <c r="E10" s="14" t="s">
        <v>57</v>
      </c>
      <c r="F10" s="14" t="s">
        <v>58</v>
      </c>
      <c r="G10" s="14" t="s">
        <v>60</v>
      </c>
      <c r="H10" s="14" t="s">
        <v>61</v>
      </c>
      <c r="I10" s="14" t="s">
        <v>62</v>
      </c>
      <c r="J10" s="14" t="s">
        <v>3</v>
      </c>
    </row>
    <row r="11" spans="1:11" x14ac:dyDescent="0.25">
      <c r="C11" s="29" t="s">
        <v>4</v>
      </c>
      <c r="D11" s="39">
        <v>1</v>
      </c>
      <c r="E11" s="39">
        <v>0</v>
      </c>
      <c r="F11" s="39">
        <v>0</v>
      </c>
      <c r="G11" s="39">
        <v>0</v>
      </c>
      <c r="H11" s="39">
        <v>1</v>
      </c>
      <c r="I11" s="39">
        <v>0</v>
      </c>
      <c r="J11" s="54">
        <f>SUM(D11:I11)</f>
        <v>2</v>
      </c>
    </row>
    <row r="12" spans="1:11" x14ac:dyDescent="0.25">
      <c r="C12" s="33" t="s">
        <v>5</v>
      </c>
      <c r="D12" s="39">
        <v>1</v>
      </c>
      <c r="E12" s="39">
        <v>0</v>
      </c>
      <c r="F12" s="39">
        <v>1</v>
      </c>
      <c r="G12" s="39">
        <v>0</v>
      </c>
      <c r="H12" s="39">
        <v>2</v>
      </c>
      <c r="I12" s="39">
        <v>0</v>
      </c>
      <c r="J12" s="54">
        <f t="shared" ref="J12:J33" si="0">SUM(D12:I12)</f>
        <v>4</v>
      </c>
    </row>
    <row r="13" spans="1:11" x14ac:dyDescent="0.25">
      <c r="C13" s="33" t="s">
        <v>6</v>
      </c>
      <c r="D13" s="39">
        <v>0</v>
      </c>
      <c r="E13" s="39">
        <v>0</v>
      </c>
      <c r="F13" s="39">
        <v>1</v>
      </c>
      <c r="G13" s="39">
        <v>0</v>
      </c>
      <c r="H13" s="39">
        <v>0</v>
      </c>
      <c r="I13" s="39">
        <v>0</v>
      </c>
      <c r="J13" s="54">
        <f t="shared" si="0"/>
        <v>1</v>
      </c>
    </row>
    <row r="14" spans="1:11" x14ac:dyDescent="0.25">
      <c r="C14" s="33" t="s">
        <v>7</v>
      </c>
      <c r="D14" s="39">
        <v>0</v>
      </c>
      <c r="E14" s="39">
        <v>1</v>
      </c>
      <c r="F14" s="39">
        <v>1</v>
      </c>
      <c r="G14" s="39">
        <v>1</v>
      </c>
      <c r="H14" s="39">
        <v>1</v>
      </c>
      <c r="I14" s="39">
        <v>0</v>
      </c>
      <c r="J14" s="54">
        <f t="shared" si="0"/>
        <v>4</v>
      </c>
    </row>
    <row r="15" spans="1:11" x14ac:dyDescent="0.25">
      <c r="C15" s="33" t="s">
        <v>51</v>
      </c>
      <c r="D15" s="39">
        <v>0</v>
      </c>
      <c r="E15" s="39">
        <v>1</v>
      </c>
      <c r="F15" s="39">
        <v>0</v>
      </c>
      <c r="G15" s="39">
        <v>0</v>
      </c>
      <c r="H15" s="39">
        <v>0</v>
      </c>
      <c r="I15" s="39">
        <v>0</v>
      </c>
      <c r="J15" s="54">
        <f t="shared" si="0"/>
        <v>1</v>
      </c>
    </row>
    <row r="16" spans="1:11" x14ac:dyDescent="0.25">
      <c r="C16" s="33" t="s">
        <v>8</v>
      </c>
      <c r="D16" s="39">
        <v>1</v>
      </c>
      <c r="E16" s="39">
        <v>0</v>
      </c>
      <c r="F16" s="39">
        <v>5</v>
      </c>
      <c r="G16" s="39">
        <v>3</v>
      </c>
      <c r="H16" s="39">
        <v>3</v>
      </c>
      <c r="I16" s="39">
        <v>0</v>
      </c>
      <c r="J16" s="54">
        <f t="shared" si="0"/>
        <v>12</v>
      </c>
    </row>
    <row r="17" spans="3:10" x14ac:dyDescent="0.25">
      <c r="C17" s="33" t="s">
        <v>9</v>
      </c>
      <c r="D17" s="39">
        <v>1</v>
      </c>
      <c r="E17" s="39">
        <v>0</v>
      </c>
      <c r="F17" s="39">
        <v>0</v>
      </c>
      <c r="G17" s="39">
        <v>1</v>
      </c>
      <c r="H17" s="39">
        <v>0</v>
      </c>
      <c r="I17" s="39">
        <v>0</v>
      </c>
      <c r="J17" s="54">
        <f t="shared" si="0"/>
        <v>2</v>
      </c>
    </row>
    <row r="18" spans="3:10" x14ac:dyDescent="0.25">
      <c r="C18" s="35" t="s">
        <v>10</v>
      </c>
      <c r="D18" s="39">
        <v>0</v>
      </c>
      <c r="E18" s="39">
        <v>4</v>
      </c>
      <c r="F18" s="39">
        <v>1</v>
      </c>
      <c r="G18" s="39">
        <v>2</v>
      </c>
      <c r="H18" s="39">
        <v>1</v>
      </c>
      <c r="I18" s="39">
        <v>0</v>
      </c>
      <c r="J18" s="54">
        <f t="shared" si="0"/>
        <v>8</v>
      </c>
    </row>
    <row r="19" spans="3:10" x14ac:dyDescent="0.25">
      <c r="C19" s="35" t="s">
        <v>11</v>
      </c>
      <c r="D19" s="39">
        <v>0</v>
      </c>
      <c r="E19" s="39">
        <v>0</v>
      </c>
      <c r="F19" s="39">
        <v>1</v>
      </c>
      <c r="G19" s="39">
        <v>3</v>
      </c>
      <c r="H19" s="39">
        <v>1</v>
      </c>
      <c r="I19" s="39">
        <v>0</v>
      </c>
      <c r="J19" s="54">
        <f t="shared" si="0"/>
        <v>5</v>
      </c>
    </row>
    <row r="20" spans="3:10" x14ac:dyDescent="0.25">
      <c r="C20" s="35" t="s">
        <v>12</v>
      </c>
      <c r="D20" s="39">
        <v>0</v>
      </c>
      <c r="E20" s="39">
        <v>1</v>
      </c>
      <c r="F20" s="39">
        <v>3</v>
      </c>
      <c r="G20" s="39">
        <v>2</v>
      </c>
      <c r="H20" s="39">
        <v>0</v>
      </c>
      <c r="I20" s="39">
        <v>0</v>
      </c>
      <c r="J20" s="54">
        <f t="shared" si="0"/>
        <v>6</v>
      </c>
    </row>
    <row r="21" spans="3:10" x14ac:dyDescent="0.25">
      <c r="C21" s="35" t="s">
        <v>13</v>
      </c>
      <c r="D21" s="39">
        <v>0</v>
      </c>
      <c r="E21" s="39">
        <v>1</v>
      </c>
      <c r="F21" s="39">
        <v>0</v>
      </c>
      <c r="G21" s="39">
        <v>3</v>
      </c>
      <c r="H21" s="39">
        <v>18</v>
      </c>
      <c r="I21" s="39">
        <v>0</v>
      </c>
      <c r="J21" s="54">
        <f t="shared" si="0"/>
        <v>22</v>
      </c>
    </row>
    <row r="22" spans="3:10" x14ac:dyDescent="0.25">
      <c r="C22" s="36" t="s">
        <v>14</v>
      </c>
      <c r="D22" s="39">
        <v>0</v>
      </c>
      <c r="E22" s="39">
        <v>1</v>
      </c>
      <c r="F22" s="39">
        <v>0</v>
      </c>
      <c r="G22" s="39">
        <v>0</v>
      </c>
      <c r="H22" s="39">
        <v>0</v>
      </c>
      <c r="I22" s="39">
        <v>23</v>
      </c>
      <c r="J22" s="54">
        <f t="shared" si="0"/>
        <v>24</v>
      </c>
    </row>
    <row r="23" spans="3:10" x14ac:dyDescent="0.25">
      <c r="C23" s="33" t="s">
        <v>15</v>
      </c>
      <c r="D23" s="39">
        <v>0</v>
      </c>
      <c r="E23" s="39">
        <v>0</v>
      </c>
      <c r="F23" s="39">
        <v>0</v>
      </c>
      <c r="G23" s="39">
        <v>2</v>
      </c>
      <c r="H23" s="39">
        <v>0</v>
      </c>
      <c r="I23" s="39">
        <v>0</v>
      </c>
      <c r="J23" s="54">
        <f t="shared" si="0"/>
        <v>2</v>
      </c>
    </row>
    <row r="24" spans="3:10" x14ac:dyDescent="0.25">
      <c r="C24" s="35" t="s">
        <v>16</v>
      </c>
      <c r="D24" s="39">
        <v>0</v>
      </c>
      <c r="E24" s="39">
        <v>1</v>
      </c>
      <c r="F24" s="39">
        <v>0</v>
      </c>
      <c r="G24" s="39">
        <v>2</v>
      </c>
      <c r="H24" s="39">
        <v>1</v>
      </c>
      <c r="I24" s="39">
        <v>0</v>
      </c>
      <c r="J24" s="54">
        <f t="shared" si="0"/>
        <v>4</v>
      </c>
    </row>
    <row r="25" spans="3:10" x14ac:dyDescent="0.25">
      <c r="C25" s="37" t="s">
        <v>54</v>
      </c>
      <c r="D25" s="39">
        <v>0</v>
      </c>
      <c r="E25" s="39">
        <v>1</v>
      </c>
      <c r="F25" s="39">
        <v>1</v>
      </c>
      <c r="G25" s="39">
        <v>2</v>
      </c>
      <c r="H25" s="39">
        <v>0</v>
      </c>
      <c r="I25" s="39">
        <v>0</v>
      </c>
      <c r="J25" s="54">
        <f t="shared" si="0"/>
        <v>4</v>
      </c>
    </row>
    <row r="26" spans="3:10" x14ac:dyDescent="0.25">
      <c r="C26" s="35" t="s">
        <v>55</v>
      </c>
      <c r="D26" s="39">
        <v>0</v>
      </c>
      <c r="E26" s="39">
        <v>1</v>
      </c>
      <c r="F26" s="39">
        <v>0</v>
      </c>
      <c r="G26" s="39">
        <v>2</v>
      </c>
      <c r="H26" s="39">
        <v>1</v>
      </c>
      <c r="I26" s="39">
        <v>0</v>
      </c>
      <c r="J26" s="54">
        <f t="shared" si="0"/>
        <v>4</v>
      </c>
    </row>
    <row r="27" spans="3:10" x14ac:dyDescent="0.25">
      <c r="C27" s="35" t="s">
        <v>17</v>
      </c>
      <c r="D27" s="39">
        <v>0</v>
      </c>
      <c r="E27" s="39">
        <v>0</v>
      </c>
      <c r="F27" s="39">
        <v>0</v>
      </c>
      <c r="G27" s="39">
        <v>0</v>
      </c>
      <c r="H27" s="39">
        <v>2</v>
      </c>
      <c r="I27" s="39">
        <v>0</v>
      </c>
      <c r="J27" s="54">
        <f t="shared" si="0"/>
        <v>2</v>
      </c>
    </row>
    <row r="28" spans="3:10" x14ac:dyDescent="0.25">
      <c r="C28" s="37" t="s">
        <v>18</v>
      </c>
      <c r="D28" s="39">
        <v>1</v>
      </c>
      <c r="E28" s="39">
        <v>0</v>
      </c>
      <c r="F28" s="39">
        <v>0</v>
      </c>
      <c r="G28" s="39">
        <v>3</v>
      </c>
      <c r="H28" s="39">
        <v>4</v>
      </c>
      <c r="I28" s="39">
        <v>0</v>
      </c>
      <c r="J28" s="54">
        <f t="shared" si="0"/>
        <v>8</v>
      </c>
    </row>
    <row r="29" spans="3:10" x14ac:dyDescent="0.25">
      <c r="C29" s="35" t="s">
        <v>19</v>
      </c>
      <c r="D29" s="39">
        <v>0</v>
      </c>
      <c r="E29" s="39">
        <v>0</v>
      </c>
      <c r="F29" s="39">
        <v>2</v>
      </c>
      <c r="G29" s="39">
        <v>0</v>
      </c>
      <c r="H29" s="39">
        <v>2</v>
      </c>
      <c r="I29" s="39">
        <v>0</v>
      </c>
      <c r="J29" s="54">
        <f t="shared" si="0"/>
        <v>4</v>
      </c>
    </row>
    <row r="30" spans="3:10" x14ac:dyDescent="0.25">
      <c r="C30" s="37" t="s">
        <v>20</v>
      </c>
      <c r="D30" s="39">
        <v>0</v>
      </c>
      <c r="E30" s="39">
        <v>0</v>
      </c>
      <c r="F30" s="39">
        <v>0</v>
      </c>
      <c r="G30" s="39">
        <v>0</v>
      </c>
      <c r="H30" s="39">
        <v>1</v>
      </c>
      <c r="I30" s="39">
        <v>0</v>
      </c>
      <c r="J30" s="54">
        <f t="shared" si="0"/>
        <v>1</v>
      </c>
    </row>
    <row r="31" spans="3:10" x14ac:dyDescent="0.25">
      <c r="C31" s="35" t="s">
        <v>21</v>
      </c>
      <c r="D31" s="39">
        <v>1</v>
      </c>
      <c r="E31" s="39">
        <v>0</v>
      </c>
      <c r="F31" s="39">
        <v>0</v>
      </c>
      <c r="G31" s="39">
        <v>0</v>
      </c>
      <c r="H31" s="39">
        <v>2</v>
      </c>
      <c r="I31" s="39">
        <v>0</v>
      </c>
      <c r="J31" s="54">
        <f t="shared" si="0"/>
        <v>3</v>
      </c>
    </row>
    <row r="32" spans="3:10" ht="25.5" x14ac:dyDescent="0.25">
      <c r="C32" s="35" t="s">
        <v>24</v>
      </c>
      <c r="D32" s="39">
        <v>0</v>
      </c>
      <c r="E32" s="39">
        <v>0</v>
      </c>
      <c r="F32" s="39">
        <v>0</v>
      </c>
      <c r="G32" s="39">
        <v>1</v>
      </c>
      <c r="H32" s="39">
        <v>3</v>
      </c>
      <c r="I32" s="39">
        <v>0</v>
      </c>
      <c r="J32" s="54">
        <f t="shared" si="0"/>
        <v>4</v>
      </c>
    </row>
    <row r="33" spans="3:10" x14ac:dyDescent="0.25">
      <c r="C33" s="35" t="s">
        <v>25</v>
      </c>
      <c r="D33" s="39">
        <v>0</v>
      </c>
      <c r="E33" s="39">
        <v>0</v>
      </c>
      <c r="F33" s="39">
        <v>2</v>
      </c>
      <c r="G33" s="39">
        <v>1</v>
      </c>
      <c r="H33" s="39">
        <v>3</v>
      </c>
      <c r="I33" s="39">
        <v>0</v>
      </c>
      <c r="J33" s="54">
        <f t="shared" si="0"/>
        <v>6</v>
      </c>
    </row>
    <row r="34" spans="3:10" x14ac:dyDescent="0.25">
      <c r="C34" s="27" t="s">
        <v>3</v>
      </c>
      <c r="D34" s="26">
        <f t="shared" ref="D34:J34" si="1">SUM(D11:D33)</f>
        <v>6</v>
      </c>
      <c r="E34" s="26">
        <f t="shared" si="1"/>
        <v>12</v>
      </c>
      <c r="F34" s="26">
        <f t="shared" si="1"/>
        <v>18</v>
      </c>
      <c r="G34" s="26">
        <f t="shared" si="1"/>
        <v>28</v>
      </c>
      <c r="H34" s="26">
        <f t="shared" si="1"/>
        <v>46</v>
      </c>
      <c r="I34" s="26">
        <f t="shared" si="1"/>
        <v>23</v>
      </c>
      <c r="J34" s="26">
        <f t="shared" si="1"/>
        <v>133</v>
      </c>
    </row>
    <row r="35" spans="3:10" x14ac:dyDescent="0.25"/>
    <row r="36" spans="3:10" x14ac:dyDescent="0.25">
      <c r="C36" s="6" t="s">
        <v>27</v>
      </c>
    </row>
    <row r="37" spans="3:10" x14ac:dyDescent="0.25"/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  <row r="43" spans="3:10" hidden="1" x14ac:dyDescent="0.25"/>
    <row r="44" spans="3:10" hidden="1" x14ac:dyDescent="0.25"/>
    <row r="45" spans="3:10" hidden="1" x14ac:dyDescent="0.25"/>
    <row r="46" spans="3:10" hidden="1" x14ac:dyDescent="0.25"/>
    <row r="47" spans="3:10" hidden="1" x14ac:dyDescent="0.25"/>
    <row r="48" spans="3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sheetProtection password="CD78" sheet="1" objects="1" scenarios="1"/>
  <sortState ref="C39:J67">
    <sortCondition ref="C39"/>
  </sortState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K107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4.7109375" style="6" customWidth="1"/>
    <col min="2" max="2" width="13.42578125" style="6" hidden="1" customWidth="1"/>
    <col min="3" max="3" width="57.5703125" style="6" customWidth="1"/>
    <col min="4" max="9" width="7.7109375" style="6" customWidth="1"/>
    <col min="10" max="10" width="4.7109375" style="6" customWidth="1"/>
    <col min="11" max="11" width="0" style="6" hidden="1" customWidth="1"/>
    <col min="12" max="16384" width="5" style="6" hidden="1"/>
  </cols>
  <sheetData>
    <row r="1" spans="1:10" s="2" customFormat="1" ht="72.75" customHeight="1" x14ac:dyDescent="0.2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2" customFormat="1" ht="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s="2" customFormat="1" ht="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3" customFormat="1" ht="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3" customFormat="1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/>
    <row r="9" spans="1:10" x14ac:dyDescent="0.25"/>
    <row r="10" spans="1:10" ht="12.75" customHeight="1" x14ac:dyDescent="0.25">
      <c r="C10" s="13" t="s">
        <v>0</v>
      </c>
      <c r="D10" s="24" t="s">
        <v>44</v>
      </c>
      <c r="E10" s="24" t="s">
        <v>45</v>
      </c>
      <c r="F10" s="24" t="s">
        <v>46</v>
      </c>
      <c r="G10" s="24" t="s">
        <v>47</v>
      </c>
      <c r="H10" s="24" t="s">
        <v>48</v>
      </c>
      <c r="I10" s="24" t="s">
        <v>3</v>
      </c>
    </row>
    <row r="11" spans="1:10" x14ac:dyDescent="0.25">
      <c r="C11" s="29" t="s">
        <v>4</v>
      </c>
      <c r="D11" s="39">
        <v>3</v>
      </c>
      <c r="E11" s="39">
        <v>1</v>
      </c>
      <c r="F11" s="39">
        <v>0</v>
      </c>
      <c r="G11" s="39">
        <v>0</v>
      </c>
      <c r="H11" s="39">
        <v>0</v>
      </c>
      <c r="I11" s="54">
        <f>SUM(D11:H11)</f>
        <v>4</v>
      </c>
    </row>
    <row r="12" spans="1:10" x14ac:dyDescent="0.25">
      <c r="C12" s="33" t="s">
        <v>5</v>
      </c>
      <c r="D12" s="39">
        <v>5</v>
      </c>
      <c r="E12" s="39">
        <v>2</v>
      </c>
      <c r="F12" s="39">
        <v>0</v>
      </c>
      <c r="G12" s="39">
        <v>0</v>
      </c>
      <c r="H12" s="39">
        <v>0</v>
      </c>
      <c r="I12" s="54">
        <f t="shared" ref="I12:I37" si="0">SUM(D12:H12)</f>
        <v>7</v>
      </c>
    </row>
    <row r="13" spans="1:10" x14ac:dyDescent="0.25">
      <c r="C13" s="33" t="s">
        <v>6</v>
      </c>
      <c r="D13" s="39">
        <v>2</v>
      </c>
      <c r="E13" s="39">
        <v>0</v>
      </c>
      <c r="F13" s="39">
        <v>0</v>
      </c>
      <c r="G13" s="39">
        <v>0</v>
      </c>
      <c r="H13" s="39">
        <v>0</v>
      </c>
      <c r="I13" s="54">
        <f t="shared" si="0"/>
        <v>2</v>
      </c>
    </row>
    <row r="14" spans="1:10" x14ac:dyDescent="0.25">
      <c r="C14" s="33" t="s">
        <v>7</v>
      </c>
      <c r="D14" s="39">
        <v>1</v>
      </c>
      <c r="E14" s="39">
        <v>1</v>
      </c>
      <c r="F14" s="39">
        <v>0</v>
      </c>
      <c r="G14" s="39">
        <v>0</v>
      </c>
      <c r="H14" s="39">
        <v>0</v>
      </c>
      <c r="I14" s="54">
        <f t="shared" si="0"/>
        <v>2</v>
      </c>
    </row>
    <row r="15" spans="1:10" x14ac:dyDescent="0.25">
      <c r="C15" s="33" t="s">
        <v>51</v>
      </c>
      <c r="D15" s="39">
        <v>2</v>
      </c>
      <c r="E15" s="39">
        <v>0</v>
      </c>
      <c r="F15" s="39">
        <v>0</v>
      </c>
      <c r="G15" s="39">
        <v>0</v>
      </c>
      <c r="H15" s="39">
        <v>0</v>
      </c>
      <c r="I15" s="54">
        <f t="shared" si="0"/>
        <v>2</v>
      </c>
    </row>
    <row r="16" spans="1:10" x14ac:dyDescent="0.25">
      <c r="C16" s="34" t="s">
        <v>52</v>
      </c>
      <c r="D16" s="39">
        <v>0</v>
      </c>
      <c r="E16" s="39">
        <v>1</v>
      </c>
      <c r="F16" s="39">
        <v>0</v>
      </c>
      <c r="G16" s="39">
        <v>0</v>
      </c>
      <c r="H16" s="39">
        <v>0</v>
      </c>
      <c r="I16" s="54">
        <f t="shared" si="0"/>
        <v>1</v>
      </c>
    </row>
    <row r="17" spans="3:9" x14ac:dyDescent="0.25">
      <c r="C17" s="34" t="s">
        <v>53</v>
      </c>
      <c r="D17" s="39">
        <v>3</v>
      </c>
      <c r="E17" s="39">
        <v>2</v>
      </c>
      <c r="F17" s="39">
        <v>0</v>
      </c>
      <c r="G17" s="39">
        <v>0</v>
      </c>
      <c r="H17" s="39">
        <v>0</v>
      </c>
      <c r="I17" s="54">
        <f t="shared" si="0"/>
        <v>5</v>
      </c>
    </row>
    <row r="18" spans="3:9" x14ac:dyDescent="0.25">
      <c r="C18" s="33" t="s">
        <v>8</v>
      </c>
      <c r="D18" s="39">
        <v>7</v>
      </c>
      <c r="E18" s="39">
        <v>10</v>
      </c>
      <c r="F18" s="39">
        <v>1</v>
      </c>
      <c r="G18" s="39">
        <v>0</v>
      </c>
      <c r="H18" s="39">
        <v>0</v>
      </c>
      <c r="I18" s="54">
        <f t="shared" si="0"/>
        <v>18</v>
      </c>
    </row>
    <row r="19" spans="3:9" x14ac:dyDescent="0.25">
      <c r="C19" s="33" t="s">
        <v>9</v>
      </c>
      <c r="D19" s="39">
        <v>6</v>
      </c>
      <c r="E19" s="39">
        <v>2</v>
      </c>
      <c r="F19" s="39">
        <v>0</v>
      </c>
      <c r="G19" s="39">
        <v>1</v>
      </c>
      <c r="H19" s="39">
        <v>0</v>
      </c>
      <c r="I19" s="54">
        <f t="shared" si="0"/>
        <v>9</v>
      </c>
    </row>
    <row r="20" spans="3:9" x14ac:dyDescent="0.25">
      <c r="C20" s="35" t="s">
        <v>10</v>
      </c>
      <c r="D20" s="39">
        <v>5</v>
      </c>
      <c r="E20" s="39">
        <v>4</v>
      </c>
      <c r="F20" s="39">
        <v>1</v>
      </c>
      <c r="G20" s="39">
        <v>1</v>
      </c>
      <c r="H20" s="39">
        <v>1</v>
      </c>
      <c r="I20" s="54">
        <f t="shared" si="0"/>
        <v>12</v>
      </c>
    </row>
    <row r="21" spans="3:9" x14ac:dyDescent="0.25">
      <c r="C21" s="35" t="s">
        <v>11</v>
      </c>
      <c r="D21" s="39">
        <v>4</v>
      </c>
      <c r="E21" s="39">
        <v>2</v>
      </c>
      <c r="F21" s="39">
        <v>0</v>
      </c>
      <c r="G21" s="39">
        <v>0</v>
      </c>
      <c r="H21" s="39">
        <v>0</v>
      </c>
      <c r="I21" s="54">
        <f t="shared" si="0"/>
        <v>6</v>
      </c>
    </row>
    <row r="22" spans="3:9" x14ac:dyDescent="0.25">
      <c r="C22" s="35" t="s">
        <v>12</v>
      </c>
      <c r="D22" s="39">
        <v>14</v>
      </c>
      <c r="E22" s="39">
        <v>3</v>
      </c>
      <c r="F22" s="39">
        <v>3</v>
      </c>
      <c r="G22" s="39">
        <v>0</v>
      </c>
      <c r="H22" s="39">
        <v>0</v>
      </c>
      <c r="I22" s="54">
        <f t="shared" si="0"/>
        <v>20</v>
      </c>
    </row>
    <row r="23" spans="3:9" x14ac:dyDescent="0.25">
      <c r="C23" s="35" t="s">
        <v>13</v>
      </c>
      <c r="D23" s="39">
        <v>2</v>
      </c>
      <c r="E23" s="39">
        <v>1</v>
      </c>
      <c r="F23" s="39">
        <v>0</v>
      </c>
      <c r="G23" s="39">
        <v>1</v>
      </c>
      <c r="H23" s="39">
        <v>0</v>
      </c>
      <c r="I23" s="54">
        <f t="shared" si="0"/>
        <v>4</v>
      </c>
    </row>
    <row r="24" spans="3:9" x14ac:dyDescent="0.25">
      <c r="C24" s="36" t="s">
        <v>14</v>
      </c>
      <c r="D24" s="39">
        <v>0</v>
      </c>
      <c r="E24" s="39">
        <v>2</v>
      </c>
      <c r="F24" s="39">
        <v>0</v>
      </c>
      <c r="G24" s="39">
        <v>1</v>
      </c>
      <c r="H24" s="39">
        <v>0</v>
      </c>
      <c r="I24" s="54">
        <f t="shared" si="0"/>
        <v>3</v>
      </c>
    </row>
    <row r="25" spans="3:9" x14ac:dyDescent="0.25">
      <c r="C25" s="33" t="s">
        <v>15</v>
      </c>
      <c r="D25" s="39">
        <v>1</v>
      </c>
      <c r="E25" s="39">
        <v>1</v>
      </c>
      <c r="F25" s="39">
        <v>0</v>
      </c>
      <c r="G25" s="39">
        <v>0</v>
      </c>
      <c r="H25" s="39">
        <v>0</v>
      </c>
      <c r="I25" s="54">
        <f t="shared" si="0"/>
        <v>2</v>
      </c>
    </row>
    <row r="26" spans="3:9" x14ac:dyDescent="0.25">
      <c r="C26" s="35" t="s">
        <v>16</v>
      </c>
      <c r="D26" s="39">
        <v>10</v>
      </c>
      <c r="E26" s="39">
        <v>2</v>
      </c>
      <c r="F26" s="39">
        <v>1</v>
      </c>
      <c r="G26" s="39">
        <v>3</v>
      </c>
      <c r="H26" s="39">
        <v>0</v>
      </c>
      <c r="I26" s="54">
        <f t="shared" si="0"/>
        <v>16</v>
      </c>
    </row>
    <row r="27" spans="3:9" x14ac:dyDescent="0.25">
      <c r="C27" s="37" t="s">
        <v>54</v>
      </c>
      <c r="D27" s="39">
        <v>5</v>
      </c>
      <c r="E27" s="39">
        <v>6</v>
      </c>
      <c r="F27" s="39">
        <v>1</v>
      </c>
      <c r="G27" s="39">
        <v>1</v>
      </c>
      <c r="H27" s="39">
        <v>0</v>
      </c>
      <c r="I27" s="54">
        <f t="shared" si="0"/>
        <v>13</v>
      </c>
    </row>
    <row r="28" spans="3:9" x14ac:dyDescent="0.25">
      <c r="C28" s="35" t="s">
        <v>55</v>
      </c>
      <c r="D28" s="39">
        <v>5</v>
      </c>
      <c r="E28" s="39">
        <v>0</v>
      </c>
      <c r="F28" s="39">
        <v>1</v>
      </c>
      <c r="G28" s="39">
        <v>0</v>
      </c>
      <c r="H28" s="39">
        <v>0</v>
      </c>
      <c r="I28" s="54">
        <f t="shared" si="0"/>
        <v>6</v>
      </c>
    </row>
    <row r="29" spans="3:9" x14ac:dyDescent="0.25">
      <c r="C29" s="35" t="s">
        <v>17</v>
      </c>
      <c r="D29" s="39">
        <v>5</v>
      </c>
      <c r="E29" s="39">
        <v>3</v>
      </c>
      <c r="F29" s="39">
        <v>0</v>
      </c>
      <c r="G29" s="39">
        <v>2</v>
      </c>
      <c r="H29" s="39">
        <v>0</v>
      </c>
      <c r="I29" s="54">
        <f t="shared" si="0"/>
        <v>10</v>
      </c>
    </row>
    <row r="30" spans="3:9" x14ac:dyDescent="0.25">
      <c r="C30" s="37" t="s">
        <v>18</v>
      </c>
      <c r="D30" s="39">
        <v>2</v>
      </c>
      <c r="E30" s="39">
        <v>1</v>
      </c>
      <c r="F30" s="39">
        <v>0</v>
      </c>
      <c r="G30" s="39">
        <v>0</v>
      </c>
      <c r="H30" s="39">
        <v>0</v>
      </c>
      <c r="I30" s="54">
        <f t="shared" si="0"/>
        <v>3</v>
      </c>
    </row>
    <row r="31" spans="3:9" x14ac:dyDescent="0.25">
      <c r="C31" s="35" t="s">
        <v>19</v>
      </c>
      <c r="D31" s="39">
        <v>0</v>
      </c>
      <c r="E31" s="39">
        <v>1</v>
      </c>
      <c r="F31" s="39">
        <v>0</v>
      </c>
      <c r="G31" s="39">
        <v>0</v>
      </c>
      <c r="H31" s="39">
        <v>0</v>
      </c>
      <c r="I31" s="54">
        <f t="shared" si="0"/>
        <v>1</v>
      </c>
    </row>
    <row r="32" spans="3:9" x14ac:dyDescent="0.25">
      <c r="C32" s="37" t="s">
        <v>20</v>
      </c>
      <c r="D32" s="39">
        <v>2</v>
      </c>
      <c r="E32" s="39">
        <v>1</v>
      </c>
      <c r="F32" s="39">
        <v>1</v>
      </c>
      <c r="G32" s="39">
        <v>0</v>
      </c>
      <c r="H32" s="39">
        <v>1</v>
      </c>
      <c r="I32" s="54">
        <f t="shared" si="0"/>
        <v>5</v>
      </c>
    </row>
    <row r="33" spans="3:10" x14ac:dyDescent="0.25">
      <c r="C33" s="35" t="s">
        <v>21</v>
      </c>
      <c r="D33" s="39">
        <v>7</v>
      </c>
      <c r="E33" s="39">
        <v>5</v>
      </c>
      <c r="F33" s="39">
        <v>2</v>
      </c>
      <c r="G33" s="39">
        <v>2</v>
      </c>
      <c r="H33" s="39">
        <v>0</v>
      </c>
      <c r="I33" s="54">
        <f t="shared" si="0"/>
        <v>16</v>
      </c>
    </row>
    <row r="34" spans="3:10" x14ac:dyDescent="0.25">
      <c r="C34" s="37" t="s">
        <v>22</v>
      </c>
      <c r="D34" s="39">
        <v>0</v>
      </c>
      <c r="E34" s="39">
        <v>0</v>
      </c>
      <c r="F34" s="39">
        <v>0</v>
      </c>
      <c r="G34" s="39">
        <v>1</v>
      </c>
      <c r="H34" s="39">
        <v>0</v>
      </c>
      <c r="I34" s="54">
        <f t="shared" si="0"/>
        <v>1</v>
      </c>
    </row>
    <row r="35" spans="3:10" x14ac:dyDescent="0.25">
      <c r="C35" s="35" t="s">
        <v>23</v>
      </c>
      <c r="D35" s="39">
        <v>2</v>
      </c>
      <c r="E35" s="39">
        <v>2</v>
      </c>
      <c r="F35" s="39">
        <v>0</v>
      </c>
      <c r="G35" s="39">
        <v>0</v>
      </c>
      <c r="H35" s="39">
        <v>0</v>
      </c>
      <c r="I35" s="54">
        <f t="shared" si="0"/>
        <v>4</v>
      </c>
    </row>
    <row r="36" spans="3:10" ht="25.5" x14ac:dyDescent="0.25">
      <c r="C36" s="35" t="s">
        <v>24</v>
      </c>
      <c r="D36" s="39">
        <v>2</v>
      </c>
      <c r="E36" s="39">
        <v>2</v>
      </c>
      <c r="F36" s="39">
        <v>0</v>
      </c>
      <c r="G36" s="39">
        <v>0</v>
      </c>
      <c r="H36" s="39">
        <v>0</v>
      </c>
      <c r="I36" s="54">
        <f t="shared" si="0"/>
        <v>4</v>
      </c>
    </row>
    <row r="37" spans="3:10" x14ac:dyDescent="0.25">
      <c r="C37" s="35" t="s">
        <v>25</v>
      </c>
      <c r="D37" s="39">
        <v>1</v>
      </c>
      <c r="E37" s="39">
        <v>5</v>
      </c>
      <c r="F37" s="39">
        <v>0</v>
      </c>
      <c r="G37" s="39">
        <v>1</v>
      </c>
      <c r="H37" s="39">
        <v>0</v>
      </c>
      <c r="I37" s="54">
        <f t="shared" si="0"/>
        <v>7</v>
      </c>
    </row>
    <row r="38" spans="3:10" x14ac:dyDescent="0.25">
      <c r="C38" s="27" t="s">
        <v>3</v>
      </c>
      <c r="D38" s="26">
        <f t="shared" ref="D38:I38" si="1">SUM(D11:D37)</f>
        <v>96</v>
      </c>
      <c r="E38" s="26">
        <f t="shared" si="1"/>
        <v>60</v>
      </c>
      <c r="F38" s="26">
        <f t="shared" si="1"/>
        <v>11</v>
      </c>
      <c r="G38" s="26">
        <f t="shared" si="1"/>
        <v>14</v>
      </c>
      <c r="H38" s="26">
        <f t="shared" si="1"/>
        <v>2</v>
      </c>
      <c r="I38" s="26">
        <f t="shared" si="1"/>
        <v>183</v>
      </c>
    </row>
    <row r="39" spans="3:10" x14ac:dyDescent="0.25">
      <c r="C39" s="56"/>
      <c r="D39" s="57"/>
      <c r="E39" s="57"/>
      <c r="F39" s="57"/>
      <c r="G39" s="57"/>
      <c r="H39" s="57"/>
      <c r="I39" s="58"/>
    </row>
    <row r="40" spans="3:10" x14ac:dyDescent="0.25">
      <c r="C40" s="55" t="s">
        <v>26</v>
      </c>
      <c r="D40" s="43">
        <v>86</v>
      </c>
      <c r="E40" s="43">
        <v>44</v>
      </c>
      <c r="F40" s="43"/>
      <c r="G40" s="43"/>
      <c r="H40" s="53"/>
      <c r="I40" s="54">
        <f t="shared" ref="I40" si="2">SUM(D40:H40)</f>
        <v>130</v>
      </c>
    </row>
    <row r="41" spans="3:10" x14ac:dyDescent="0.25">
      <c r="C41" s="27" t="s">
        <v>3</v>
      </c>
      <c r="D41" s="26">
        <f>SUM(D40,D38)</f>
        <v>182</v>
      </c>
      <c r="E41" s="26">
        <f t="shared" ref="E41:H41" si="3">SUM(E40,E38)</f>
        <v>104</v>
      </c>
      <c r="F41" s="26">
        <f t="shared" si="3"/>
        <v>11</v>
      </c>
      <c r="G41" s="26">
        <f t="shared" si="3"/>
        <v>14</v>
      </c>
      <c r="H41" s="26">
        <f t="shared" si="3"/>
        <v>2</v>
      </c>
      <c r="I41" s="26">
        <f>SUM(I40,I38)</f>
        <v>313</v>
      </c>
    </row>
    <row r="42" spans="3:10" x14ac:dyDescent="0.25"/>
    <row r="43" spans="3:10" x14ac:dyDescent="0.25">
      <c r="C43" s="6" t="s">
        <v>27</v>
      </c>
    </row>
    <row r="44" spans="3:10" x14ac:dyDescent="0.25"/>
    <row r="45" spans="3:10" ht="12.75" customHeight="1" x14ac:dyDescent="0.25">
      <c r="C45" s="65" t="s">
        <v>28</v>
      </c>
      <c r="D45" s="65"/>
      <c r="E45" s="65"/>
      <c r="F45" s="65"/>
      <c r="G45" s="65"/>
      <c r="H45" s="65"/>
      <c r="I45" s="65"/>
      <c r="J45" s="52"/>
    </row>
    <row r="46" spans="3:10" ht="12.75" customHeight="1" x14ac:dyDescent="0.25">
      <c r="C46" s="65"/>
      <c r="D46" s="65"/>
      <c r="E46" s="65"/>
      <c r="F46" s="65"/>
      <c r="G46" s="65"/>
      <c r="H46" s="65"/>
      <c r="I46" s="65"/>
      <c r="J46" s="52"/>
    </row>
    <row r="47" spans="3:10" x14ac:dyDescent="0.25">
      <c r="C47" s="52"/>
      <c r="D47" s="52"/>
      <c r="E47" s="52"/>
      <c r="F47" s="52"/>
      <c r="G47" s="52"/>
      <c r="H47" s="52"/>
      <c r="I47" s="52"/>
      <c r="J47" s="52"/>
    </row>
    <row r="48" spans="3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</sheetData>
  <sheetProtection password="CD78" sheet="1" objects="1" scenarios="1"/>
  <sortState ref="C49:I89">
    <sortCondition ref="C49"/>
  </sortState>
  <mergeCells count="3">
    <mergeCell ref="C39:I39"/>
    <mergeCell ref="C45:I46"/>
    <mergeCell ref="A1:J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IU53"/>
  <sheetViews>
    <sheetView showGridLines="0" showZeros="0" workbookViewId="0">
      <pane ySplit="7" topLeftCell="A8" activePane="bottomLeft" state="frozen"/>
      <selection pane="bottomLeft" activeCell="A8" sqref="A8"/>
    </sheetView>
  </sheetViews>
  <sheetFormatPr baseColWidth="10" defaultColWidth="0" defaultRowHeight="12.75" zeroHeight="1" x14ac:dyDescent="0.25"/>
  <cols>
    <col min="1" max="1" width="10.7109375" style="6" customWidth="1"/>
    <col min="2" max="2" width="47.42578125" style="6" bestFit="1" customWidth="1"/>
    <col min="3" max="3" width="9.140625" style="6" bestFit="1" customWidth="1"/>
    <col min="4" max="4" width="11.85546875" style="6" bestFit="1" customWidth="1"/>
    <col min="5" max="5" width="7.7109375" style="6" bestFit="1" customWidth="1"/>
    <col min="6" max="6" width="8.140625" style="6" bestFit="1" customWidth="1"/>
    <col min="7" max="7" width="8.7109375" style="6" customWidth="1"/>
    <col min="8" max="8" width="10.7109375" style="6" customWidth="1"/>
    <col min="9" max="249" width="11.42578125" style="6" hidden="1" customWidth="1"/>
    <col min="250" max="250" width="4.7109375" style="6" hidden="1" customWidth="1"/>
    <col min="251" max="255" width="5" style="6" hidden="1" customWidth="1"/>
    <col min="256" max="16384" width="47.85546875" style="6" hidden="1"/>
  </cols>
  <sheetData>
    <row r="1" spans="1:8" s="2" customFormat="1" ht="69" customHeight="1" x14ac:dyDescent="0.25">
      <c r="A1" s="66" t="s">
        <v>35</v>
      </c>
      <c r="B1" s="66"/>
      <c r="C1" s="66"/>
      <c r="D1" s="66"/>
      <c r="E1" s="66"/>
      <c r="F1" s="66"/>
      <c r="G1" s="66"/>
      <c r="H1" s="66"/>
    </row>
    <row r="2" spans="1:8" s="2" customFormat="1" ht="15" x14ac:dyDescent="0.25">
      <c r="A2" s="11"/>
      <c r="B2" s="11"/>
      <c r="C2" s="11"/>
      <c r="D2" s="11"/>
      <c r="E2" s="11"/>
      <c r="F2" s="11"/>
      <c r="G2" s="11"/>
      <c r="H2" s="11"/>
    </row>
    <row r="3" spans="1:8" s="2" customFormat="1" ht="15" x14ac:dyDescent="0.25">
      <c r="A3" s="11"/>
      <c r="B3" s="11"/>
      <c r="C3" s="11"/>
      <c r="D3" s="11"/>
      <c r="E3" s="11"/>
      <c r="F3" s="11"/>
      <c r="G3" s="11"/>
      <c r="H3" s="11"/>
    </row>
    <row r="4" spans="1:8" s="2" customFormat="1" ht="15" x14ac:dyDescent="0.25">
      <c r="A4" s="11"/>
      <c r="B4" s="11"/>
      <c r="C4" s="11"/>
      <c r="D4" s="11"/>
      <c r="E4" s="11"/>
      <c r="F4" s="11"/>
      <c r="G4" s="11"/>
      <c r="H4" s="11"/>
    </row>
    <row r="5" spans="1:8" s="2" customFormat="1" ht="15" x14ac:dyDescent="0.25">
      <c r="A5" s="11"/>
      <c r="B5" s="11"/>
      <c r="C5" s="11"/>
      <c r="D5" s="11"/>
      <c r="E5" s="11"/>
      <c r="F5" s="11"/>
      <c r="G5" s="11"/>
      <c r="H5" s="11"/>
    </row>
    <row r="6" spans="1:8" s="3" customFormat="1" ht="15" x14ac:dyDescent="0.25">
      <c r="A6" s="11"/>
      <c r="B6" s="11"/>
      <c r="C6" s="11"/>
      <c r="D6" s="11"/>
      <c r="E6" s="11"/>
      <c r="F6" s="11"/>
      <c r="G6" s="11"/>
      <c r="H6" s="11"/>
    </row>
    <row r="7" spans="1:8" s="3" customFormat="1" ht="15" x14ac:dyDescent="0.25">
      <c r="A7" s="11"/>
      <c r="B7" s="11"/>
      <c r="C7" s="11"/>
      <c r="D7" s="11"/>
      <c r="E7" s="11"/>
      <c r="F7" s="11"/>
      <c r="G7" s="11"/>
      <c r="H7" s="11"/>
    </row>
    <row r="8" spans="1:8" x14ac:dyDescent="0.25"/>
    <row r="9" spans="1:8" x14ac:dyDescent="0.25"/>
    <row r="10" spans="1:8" x14ac:dyDescent="0.25">
      <c r="B10" s="13" t="s">
        <v>0</v>
      </c>
      <c r="C10" s="24" t="s">
        <v>56</v>
      </c>
      <c r="D10" s="24" t="s">
        <v>58</v>
      </c>
      <c r="E10" s="24" t="s">
        <v>60</v>
      </c>
      <c r="F10" s="24" t="s">
        <v>61</v>
      </c>
      <c r="G10" s="24" t="s">
        <v>3</v>
      </c>
    </row>
    <row r="11" spans="1:8" x14ac:dyDescent="0.25">
      <c r="B11" s="29" t="s">
        <v>4</v>
      </c>
      <c r="C11" s="39">
        <v>1</v>
      </c>
      <c r="D11" s="39">
        <v>0</v>
      </c>
      <c r="E11" s="39">
        <v>0</v>
      </c>
      <c r="F11" s="39">
        <v>3</v>
      </c>
      <c r="G11" s="54">
        <f>SUM(C11:F11)</f>
        <v>4</v>
      </c>
    </row>
    <row r="12" spans="1:8" x14ac:dyDescent="0.25">
      <c r="B12" s="33" t="s">
        <v>5</v>
      </c>
      <c r="C12" s="39">
        <v>0</v>
      </c>
      <c r="D12" s="39">
        <v>2</v>
      </c>
      <c r="E12" s="39">
        <v>0</v>
      </c>
      <c r="F12" s="39">
        <v>5</v>
      </c>
      <c r="G12" s="54">
        <f t="shared" ref="G12:G37" si="0">SUM(C12:F12)</f>
        <v>7</v>
      </c>
    </row>
    <row r="13" spans="1:8" x14ac:dyDescent="0.25">
      <c r="B13" s="33" t="s">
        <v>6</v>
      </c>
      <c r="C13" s="39">
        <v>0</v>
      </c>
      <c r="D13" s="39">
        <v>1</v>
      </c>
      <c r="E13" s="39">
        <v>0</v>
      </c>
      <c r="F13" s="39">
        <v>1</v>
      </c>
      <c r="G13" s="54">
        <f t="shared" si="0"/>
        <v>2</v>
      </c>
    </row>
    <row r="14" spans="1:8" x14ac:dyDescent="0.25">
      <c r="B14" s="33" t="s">
        <v>7</v>
      </c>
      <c r="C14" s="39">
        <v>0</v>
      </c>
      <c r="D14" s="39">
        <v>1</v>
      </c>
      <c r="E14" s="39">
        <v>0</v>
      </c>
      <c r="F14" s="39">
        <v>1</v>
      </c>
      <c r="G14" s="54">
        <f t="shared" si="0"/>
        <v>2</v>
      </c>
    </row>
    <row r="15" spans="1:8" x14ac:dyDescent="0.25">
      <c r="B15" s="33" t="s">
        <v>51</v>
      </c>
      <c r="C15" s="39">
        <v>0</v>
      </c>
      <c r="D15" s="39">
        <v>1</v>
      </c>
      <c r="E15" s="39">
        <v>0</v>
      </c>
      <c r="F15" s="39">
        <v>1</v>
      </c>
      <c r="G15" s="54">
        <f t="shared" si="0"/>
        <v>2</v>
      </c>
    </row>
    <row r="16" spans="1:8" x14ac:dyDescent="0.25">
      <c r="B16" s="34" t="s">
        <v>52</v>
      </c>
      <c r="C16" s="39">
        <v>1</v>
      </c>
      <c r="D16" s="39">
        <v>0</v>
      </c>
      <c r="E16" s="39">
        <v>0</v>
      </c>
      <c r="F16" s="39">
        <v>0</v>
      </c>
      <c r="G16" s="54">
        <f t="shared" si="0"/>
        <v>1</v>
      </c>
    </row>
    <row r="17" spans="2:7" x14ac:dyDescent="0.25">
      <c r="B17" s="34" t="s">
        <v>53</v>
      </c>
      <c r="C17" s="39">
        <v>0</v>
      </c>
      <c r="D17" s="39">
        <v>1</v>
      </c>
      <c r="E17" s="39">
        <v>1</v>
      </c>
      <c r="F17" s="39">
        <v>3</v>
      </c>
      <c r="G17" s="54">
        <f t="shared" si="0"/>
        <v>5</v>
      </c>
    </row>
    <row r="18" spans="2:7" ht="25.5" x14ac:dyDescent="0.25">
      <c r="B18" s="33" t="s">
        <v>8</v>
      </c>
      <c r="C18" s="39">
        <v>0</v>
      </c>
      <c r="D18" s="39">
        <v>7</v>
      </c>
      <c r="E18" s="39">
        <v>10</v>
      </c>
      <c r="F18" s="39">
        <v>1</v>
      </c>
      <c r="G18" s="54">
        <f t="shared" si="0"/>
        <v>18</v>
      </c>
    </row>
    <row r="19" spans="2:7" x14ac:dyDescent="0.25">
      <c r="B19" s="33" t="s">
        <v>9</v>
      </c>
      <c r="C19" s="39">
        <v>1</v>
      </c>
      <c r="D19" s="39">
        <v>6</v>
      </c>
      <c r="E19" s="39">
        <v>1</v>
      </c>
      <c r="F19" s="39">
        <v>1</v>
      </c>
      <c r="G19" s="54">
        <f t="shared" si="0"/>
        <v>9</v>
      </c>
    </row>
    <row r="20" spans="2:7" x14ac:dyDescent="0.25">
      <c r="B20" s="35" t="s">
        <v>10</v>
      </c>
      <c r="C20" s="39">
        <v>0</v>
      </c>
      <c r="D20" s="39">
        <v>4</v>
      </c>
      <c r="E20" s="39">
        <v>6</v>
      </c>
      <c r="F20" s="39">
        <v>2</v>
      </c>
      <c r="G20" s="54">
        <f t="shared" si="0"/>
        <v>12</v>
      </c>
    </row>
    <row r="21" spans="2:7" x14ac:dyDescent="0.25">
      <c r="B21" s="35" t="s">
        <v>11</v>
      </c>
      <c r="C21" s="39">
        <v>0</v>
      </c>
      <c r="D21" s="39">
        <v>1</v>
      </c>
      <c r="E21" s="39">
        <v>0</v>
      </c>
      <c r="F21" s="39">
        <v>5</v>
      </c>
      <c r="G21" s="54">
        <f t="shared" si="0"/>
        <v>6</v>
      </c>
    </row>
    <row r="22" spans="2:7" x14ac:dyDescent="0.25">
      <c r="B22" s="35" t="s">
        <v>12</v>
      </c>
      <c r="C22" s="39">
        <v>0</v>
      </c>
      <c r="D22" s="39">
        <v>15</v>
      </c>
      <c r="E22" s="39">
        <v>4</v>
      </c>
      <c r="F22" s="39">
        <v>1</v>
      </c>
      <c r="G22" s="54">
        <f t="shared" si="0"/>
        <v>20</v>
      </c>
    </row>
    <row r="23" spans="2:7" x14ac:dyDescent="0.25">
      <c r="B23" s="35" t="s">
        <v>13</v>
      </c>
      <c r="C23" s="39">
        <v>0</v>
      </c>
      <c r="D23" s="39">
        <v>0</v>
      </c>
      <c r="E23" s="39">
        <v>1</v>
      </c>
      <c r="F23" s="39">
        <v>3</v>
      </c>
      <c r="G23" s="54">
        <f t="shared" si="0"/>
        <v>4</v>
      </c>
    </row>
    <row r="24" spans="2:7" x14ac:dyDescent="0.25">
      <c r="B24" s="36" t="s">
        <v>14</v>
      </c>
      <c r="C24" s="39">
        <v>0</v>
      </c>
      <c r="D24" s="39">
        <v>0</v>
      </c>
      <c r="E24" s="39">
        <v>1</v>
      </c>
      <c r="F24" s="39">
        <v>2</v>
      </c>
      <c r="G24" s="54">
        <f t="shared" si="0"/>
        <v>3</v>
      </c>
    </row>
    <row r="25" spans="2:7" x14ac:dyDescent="0.25">
      <c r="B25" s="33" t="s">
        <v>15</v>
      </c>
      <c r="C25" s="39">
        <v>1</v>
      </c>
      <c r="D25" s="39">
        <v>1</v>
      </c>
      <c r="E25" s="39">
        <v>0</v>
      </c>
      <c r="F25" s="39">
        <v>0</v>
      </c>
      <c r="G25" s="54">
        <f t="shared" si="0"/>
        <v>2</v>
      </c>
    </row>
    <row r="26" spans="2:7" x14ac:dyDescent="0.25">
      <c r="B26" s="35" t="s">
        <v>16</v>
      </c>
      <c r="C26" s="39">
        <v>0</v>
      </c>
      <c r="D26" s="39">
        <v>2</v>
      </c>
      <c r="E26" s="39">
        <v>0</v>
      </c>
      <c r="F26" s="39">
        <v>14</v>
      </c>
      <c r="G26" s="54">
        <f t="shared" si="0"/>
        <v>16</v>
      </c>
    </row>
    <row r="27" spans="2:7" x14ac:dyDescent="0.25">
      <c r="B27" s="37" t="s">
        <v>54</v>
      </c>
      <c r="C27" s="39">
        <v>0</v>
      </c>
      <c r="D27" s="39">
        <v>9</v>
      </c>
      <c r="E27" s="39">
        <v>2</v>
      </c>
      <c r="F27" s="39">
        <v>2</v>
      </c>
      <c r="G27" s="54">
        <f t="shared" si="0"/>
        <v>13</v>
      </c>
    </row>
    <row r="28" spans="2:7" x14ac:dyDescent="0.25">
      <c r="B28" s="35" t="s">
        <v>55</v>
      </c>
      <c r="C28" s="39">
        <v>0</v>
      </c>
      <c r="D28" s="39">
        <v>0</v>
      </c>
      <c r="E28" s="39">
        <v>0</v>
      </c>
      <c r="F28" s="39">
        <v>6</v>
      </c>
      <c r="G28" s="54">
        <f t="shared" si="0"/>
        <v>6</v>
      </c>
    </row>
    <row r="29" spans="2:7" x14ac:dyDescent="0.25">
      <c r="B29" s="35" t="s">
        <v>17</v>
      </c>
      <c r="C29" s="39">
        <v>2</v>
      </c>
      <c r="D29" s="39">
        <v>0</v>
      </c>
      <c r="E29" s="39">
        <v>0</v>
      </c>
      <c r="F29" s="39">
        <v>8</v>
      </c>
      <c r="G29" s="54">
        <f t="shared" si="0"/>
        <v>10</v>
      </c>
    </row>
    <row r="30" spans="2:7" x14ac:dyDescent="0.25">
      <c r="B30" s="37" t="s">
        <v>18</v>
      </c>
      <c r="C30" s="39">
        <v>2</v>
      </c>
      <c r="D30" s="39">
        <v>0</v>
      </c>
      <c r="E30" s="39">
        <v>0</v>
      </c>
      <c r="F30" s="39">
        <v>1</v>
      </c>
      <c r="G30" s="54">
        <f t="shared" si="0"/>
        <v>3</v>
      </c>
    </row>
    <row r="31" spans="2:7" x14ac:dyDescent="0.25">
      <c r="B31" s="35" t="s">
        <v>19</v>
      </c>
      <c r="C31" s="39">
        <v>1</v>
      </c>
      <c r="D31" s="39">
        <v>0</v>
      </c>
      <c r="E31" s="39">
        <v>0</v>
      </c>
      <c r="F31" s="39">
        <v>0</v>
      </c>
      <c r="G31" s="54">
        <f t="shared" si="0"/>
        <v>1</v>
      </c>
    </row>
    <row r="32" spans="2:7" x14ac:dyDescent="0.25">
      <c r="B32" s="37" t="s">
        <v>20</v>
      </c>
      <c r="C32" s="39">
        <v>2</v>
      </c>
      <c r="D32" s="39">
        <v>0</v>
      </c>
      <c r="E32" s="39">
        <v>0</v>
      </c>
      <c r="F32" s="39">
        <v>3</v>
      </c>
      <c r="G32" s="54">
        <f t="shared" si="0"/>
        <v>5</v>
      </c>
    </row>
    <row r="33" spans="2:7" x14ac:dyDescent="0.25">
      <c r="B33" s="35" t="s">
        <v>21</v>
      </c>
      <c r="C33" s="39">
        <v>3</v>
      </c>
      <c r="D33" s="39">
        <v>4</v>
      </c>
      <c r="E33" s="39">
        <v>1</v>
      </c>
      <c r="F33" s="39">
        <v>8</v>
      </c>
      <c r="G33" s="54">
        <f t="shared" si="0"/>
        <v>16</v>
      </c>
    </row>
    <row r="34" spans="2:7" x14ac:dyDescent="0.25">
      <c r="B34" s="37" t="s">
        <v>22</v>
      </c>
      <c r="C34" s="39">
        <v>0</v>
      </c>
      <c r="D34" s="39">
        <v>0</v>
      </c>
      <c r="E34" s="39">
        <v>0</v>
      </c>
      <c r="F34" s="39">
        <v>1</v>
      </c>
      <c r="G34" s="54">
        <f t="shared" si="0"/>
        <v>1</v>
      </c>
    </row>
    <row r="35" spans="2:7" x14ac:dyDescent="0.25">
      <c r="B35" s="35" t="s">
        <v>23</v>
      </c>
      <c r="C35" s="39">
        <v>0</v>
      </c>
      <c r="D35" s="39">
        <v>1</v>
      </c>
      <c r="E35" s="39">
        <v>2</v>
      </c>
      <c r="F35" s="39">
        <v>1</v>
      </c>
      <c r="G35" s="54">
        <f t="shared" si="0"/>
        <v>4</v>
      </c>
    </row>
    <row r="36" spans="2:7" ht="25.5" x14ac:dyDescent="0.25">
      <c r="B36" s="35" t="s">
        <v>24</v>
      </c>
      <c r="C36" s="39">
        <v>1</v>
      </c>
      <c r="D36" s="39">
        <v>0</v>
      </c>
      <c r="E36" s="39">
        <v>1</v>
      </c>
      <c r="F36" s="39">
        <v>2</v>
      </c>
      <c r="G36" s="54">
        <f t="shared" si="0"/>
        <v>4</v>
      </c>
    </row>
    <row r="37" spans="2:7" x14ac:dyDescent="0.25">
      <c r="B37" s="35" t="s">
        <v>25</v>
      </c>
      <c r="C37" s="39">
        <v>1</v>
      </c>
      <c r="D37" s="39">
        <v>1</v>
      </c>
      <c r="E37" s="39">
        <v>1</v>
      </c>
      <c r="F37" s="39">
        <v>4</v>
      </c>
      <c r="G37" s="54">
        <f t="shared" si="0"/>
        <v>7</v>
      </c>
    </row>
    <row r="38" spans="2:7" x14ac:dyDescent="0.25">
      <c r="B38" s="27" t="s">
        <v>3</v>
      </c>
      <c r="C38" s="26">
        <f>SUM(C11:C37)</f>
        <v>16</v>
      </c>
      <c r="D38" s="26">
        <f>SUM(D11:D37)</f>
        <v>57</v>
      </c>
      <c r="E38" s="26">
        <f>SUM(E11:E37)</f>
        <v>31</v>
      </c>
      <c r="F38" s="26">
        <f>SUM(F11:F37)</f>
        <v>79</v>
      </c>
      <c r="G38" s="26">
        <f>SUM(G11:G37)</f>
        <v>183</v>
      </c>
    </row>
    <row r="39" spans="2:7" x14ac:dyDescent="0.25">
      <c r="B39" s="56"/>
      <c r="C39" s="57"/>
      <c r="D39" s="57"/>
      <c r="E39" s="57"/>
      <c r="F39" s="57"/>
      <c r="G39" s="58"/>
    </row>
    <row r="40" spans="2:7" x14ac:dyDescent="0.25">
      <c r="B40" s="55" t="s">
        <v>26</v>
      </c>
      <c r="C40" s="43">
        <v>1</v>
      </c>
      <c r="D40" s="43">
        <v>37</v>
      </c>
      <c r="E40" s="43">
        <v>17</v>
      </c>
      <c r="F40" s="43">
        <v>75</v>
      </c>
      <c r="G40" s="54">
        <f t="shared" ref="G40" si="1">SUM(C40:F40)</f>
        <v>130</v>
      </c>
    </row>
    <row r="41" spans="2:7" x14ac:dyDescent="0.25">
      <c r="B41" s="27" t="s">
        <v>3</v>
      </c>
      <c r="C41" s="26">
        <f>SUM(C40,C38)</f>
        <v>17</v>
      </c>
      <c r="D41" s="26">
        <f t="shared" ref="D41:G41" si="2">SUM(D40,D38)</f>
        <v>94</v>
      </c>
      <c r="E41" s="26">
        <f t="shared" si="2"/>
        <v>48</v>
      </c>
      <c r="F41" s="26">
        <f t="shared" si="2"/>
        <v>154</v>
      </c>
      <c r="G41" s="26">
        <f t="shared" si="2"/>
        <v>313</v>
      </c>
    </row>
    <row r="42" spans="2:7" x14ac:dyDescent="0.25"/>
    <row r="43" spans="2:7" x14ac:dyDescent="0.25">
      <c r="B43" s="6" t="s">
        <v>27</v>
      </c>
    </row>
    <row r="44" spans="2:7" x14ac:dyDescent="0.25"/>
    <row r="45" spans="2:7" ht="12.75" customHeight="1" x14ac:dyDescent="0.25">
      <c r="B45" s="65" t="s">
        <v>28</v>
      </c>
      <c r="C45" s="65"/>
      <c r="D45" s="65"/>
      <c r="E45" s="65"/>
      <c r="F45" s="65"/>
      <c r="G45" s="65"/>
    </row>
    <row r="46" spans="2:7" x14ac:dyDescent="0.25">
      <c r="B46" s="65"/>
      <c r="C46" s="65"/>
      <c r="D46" s="65"/>
      <c r="E46" s="65"/>
      <c r="F46" s="65"/>
      <c r="G46" s="65"/>
    </row>
    <row r="47" spans="2:7" x14ac:dyDescent="0.25"/>
    <row r="48" spans="2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password="CD78" sheet="1" objects="1" scenarios="1"/>
  <sortState ref="B58:G98">
    <sortCondition ref="B58"/>
  </sortState>
  <mergeCells count="3">
    <mergeCell ref="A1:H1"/>
    <mergeCell ref="B39:G39"/>
    <mergeCell ref="B45:G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Contenido</vt:lpstr>
      <vt:lpstr>Género</vt:lpstr>
      <vt:lpstr>Edad</vt:lpstr>
      <vt:lpstr>Tipo_Vinculación</vt:lpstr>
      <vt:lpstr>Antiguedad_planta</vt:lpstr>
      <vt:lpstr>Nivel_planta</vt:lpstr>
      <vt:lpstr>Antiguedad_trans</vt:lpstr>
      <vt:lpstr>Nivel_trans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2013-05-29T22:46:34Z</dcterms:modified>
</cp:coreProperties>
</file>