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D78" lockStructure="1"/>
  <bookViews>
    <workbookView xWindow="360" yWindow="360" windowWidth="14880" windowHeight="7755" tabRatio="594"/>
  </bookViews>
  <sheets>
    <sheet name="Contenido" sheetId="17" r:id="rId1"/>
    <sheet name="IIE-01" sheetId="2" r:id="rId2"/>
    <sheet name="IIE-02" sheetId="3" r:id="rId3"/>
    <sheet name="IIE-03" sheetId="12" r:id="rId4"/>
    <sheet name="IIE-04" sheetId="13" r:id="rId5"/>
    <sheet name="IIE-05" sheetId="14" r:id="rId6"/>
    <sheet name="IIE-06" sheetId="15" r:id="rId7"/>
    <sheet name="IIE-07" sheetId="16" r:id="rId8"/>
    <sheet name="IIE-08" sheetId="4" r:id="rId9"/>
    <sheet name="IIE-09" sheetId="5" r:id="rId10"/>
    <sheet name="IIE-10" sheetId="8" r:id="rId11"/>
    <sheet name="IIE-11" sheetId="18" r:id="rId12"/>
    <sheet name="IIE-12" sheetId="19" r:id="rId13"/>
    <sheet name="IIE-13" sheetId="20" r:id="rId14"/>
    <sheet name="IIE-14" sheetId="22" r:id="rId15"/>
    <sheet name="IIE-15" sheetId="23" r:id="rId16"/>
    <sheet name="IIE-16" sheetId="24" r:id="rId17"/>
    <sheet name="IIE-17" sheetId="25" r:id="rId18"/>
    <sheet name="IIE-18" sheetId="26" r:id="rId19"/>
    <sheet name="IIE-19" sheetId="27" r:id="rId20"/>
    <sheet name="IIE-20" sheetId="28" r:id="rId21"/>
  </sheets>
  <definedNames>
    <definedName name="_Hlk231378751" localSheetId="9">'IIE-09'!#REF!</definedName>
  </definedNames>
  <calcPr calcId="145621"/>
</workbook>
</file>

<file path=xl/calcChain.xml><?xml version="1.0" encoding="utf-8"?>
<calcChain xmlns="http://schemas.openxmlformats.org/spreadsheetml/2006/main">
  <c r="J20" i="4" l="1"/>
  <c r="I20" i="4"/>
  <c r="H20" i="4"/>
  <c r="G20" i="4"/>
  <c r="F20" i="4"/>
  <c r="E20" i="4"/>
  <c r="D20" i="4"/>
  <c r="C20" i="4"/>
  <c r="K19" i="4"/>
  <c r="K18" i="4"/>
  <c r="K17" i="4"/>
  <c r="K16" i="4"/>
  <c r="K15" i="4"/>
  <c r="K14" i="4"/>
  <c r="K13" i="4"/>
  <c r="K12" i="4"/>
  <c r="K11" i="4"/>
  <c r="K20" i="4" s="1"/>
  <c r="C24" i="16" l="1"/>
  <c r="E11" i="19" l="1"/>
  <c r="D20" i="19"/>
  <c r="C20" i="19"/>
  <c r="D16" i="25" l="1"/>
  <c r="E16" i="25"/>
  <c r="C16" i="25"/>
  <c r="E20" i="24"/>
  <c r="C20" i="24"/>
  <c r="D20" i="24"/>
  <c r="N13" i="8"/>
  <c r="N12" i="8"/>
  <c r="C33" i="27" l="1"/>
  <c r="D3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L34" i="28"/>
  <c r="D24" i="16" l="1"/>
  <c r="D21" i="4" l="1"/>
  <c r="E21" i="4"/>
  <c r="F21" i="4"/>
  <c r="G21" i="4"/>
  <c r="H21" i="4"/>
  <c r="I21" i="4"/>
  <c r="J21" i="4"/>
  <c r="K21" i="4"/>
  <c r="C21" i="4"/>
  <c r="E11" i="13"/>
  <c r="E12" i="13"/>
  <c r="E13" i="13"/>
  <c r="E14" i="13"/>
  <c r="E15" i="13"/>
  <c r="E16" i="13"/>
  <c r="E17" i="13"/>
  <c r="E18" i="13"/>
  <c r="E19" i="13"/>
  <c r="E10" i="13"/>
  <c r="D20" i="13"/>
  <c r="C20" i="13"/>
  <c r="E20" i="13" l="1"/>
  <c r="G13" i="12"/>
  <c r="G17" i="15"/>
  <c r="F17" i="15"/>
  <c r="E17" i="15"/>
  <c r="D17" i="15"/>
  <c r="C17" i="15"/>
  <c r="H16" i="15"/>
  <c r="H15" i="15"/>
  <c r="H14" i="15"/>
  <c r="H13" i="15"/>
  <c r="H17" i="15" s="1"/>
  <c r="E23" i="2"/>
  <c r="E24" i="2"/>
  <c r="E22" i="2"/>
  <c r="E21" i="2"/>
  <c r="E20" i="2"/>
  <c r="E19" i="2"/>
  <c r="E18" i="2"/>
  <c r="E17" i="2"/>
  <c r="E16" i="2"/>
  <c r="E15" i="2"/>
  <c r="E14" i="2"/>
  <c r="E13" i="2"/>
  <c r="E12" i="2"/>
  <c r="L13" i="8"/>
  <c r="L12" i="8"/>
  <c r="J13" i="8"/>
  <c r="J12" i="8"/>
  <c r="H13" i="8"/>
  <c r="H12" i="8"/>
  <c r="F13" i="8"/>
  <c r="F12" i="8"/>
  <c r="D13" i="8"/>
  <c r="D12" i="8"/>
  <c r="E13" i="27"/>
  <c r="C34" i="28"/>
  <c r="K34" i="28"/>
  <c r="J34" i="28"/>
  <c r="I34" i="28"/>
  <c r="H34" i="28"/>
  <c r="G34" i="28"/>
  <c r="F34" i="28"/>
  <c r="E34" i="28"/>
  <c r="D34" i="28"/>
  <c r="D16" i="26"/>
  <c r="C16" i="26"/>
  <c r="D18" i="23"/>
  <c r="E18" i="23"/>
  <c r="C18" i="23"/>
  <c r="E13" i="19"/>
  <c r="E14" i="19"/>
  <c r="E15" i="19"/>
  <c r="E16" i="19"/>
  <c r="E17" i="19"/>
  <c r="E18" i="19"/>
  <c r="E19" i="19"/>
  <c r="E12" i="19"/>
  <c r="C22" i="18"/>
  <c r="D22" i="18" s="1"/>
  <c r="D21" i="18"/>
  <c r="D20" i="18"/>
  <c r="D19" i="18"/>
  <c r="D18" i="18"/>
  <c r="D17" i="18"/>
  <c r="D16" i="18"/>
  <c r="D15" i="18"/>
  <c r="D14" i="18"/>
  <c r="D13" i="18"/>
  <c r="E13" i="12"/>
  <c r="F13" i="12"/>
  <c r="D13" i="12"/>
  <c r="C13" i="12"/>
  <c r="E20" i="19" l="1"/>
  <c r="E33" i="27"/>
  <c r="E34" i="27" l="1"/>
  <c r="C34" i="27"/>
  <c r="D34" i="27"/>
  <c r="F33" i="27"/>
  <c r="F30" i="27"/>
  <c r="F26" i="27"/>
  <c r="F22" i="27"/>
  <c r="F18" i="27"/>
  <c r="F14" i="27"/>
  <c r="F29" i="27"/>
  <c r="F25" i="27"/>
  <c r="F21" i="27"/>
  <c r="F17" i="27"/>
  <c r="F32" i="27"/>
  <c r="F28" i="27"/>
  <c r="F24" i="27"/>
  <c r="F20" i="27"/>
  <c r="F16" i="27"/>
  <c r="F31" i="27"/>
  <c r="F27" i="27"/>
  <c r="F23" i="27"/>
  <c r="F19" i="27"/>
  <c r="F15" i="27"/>
  <c r="F13" i="27"/>
</calcChain>
</file>

<file path=xl/sharedStrings.xml><?xml version="1.0" encoding="utf-8"?>
<sst xmlns="http://schemas.openxmlformats.org/spreadsheetml/2006/main" count="344" uniqueCount="168">
  <si>
    <t>TOTAL</t>
  </si>
  <si>
    <t>FACULTAD</t>
  </si>
  <si>
    <t>Ciencias de la Salud</t>
  </si>
  <si>
    <t>Ciencias de la Educación</t>
  </si>
  <si>
    <t>Ingeniería Industrial</t>
  </si>
  <si>
    <t>DESCRIPCIÓN</t>
  </si>
  <si>
    <t>INDICADOR</t>
  </si>
  <si>
    <t>Bellas Artes y Humanidades</t>
  </si>
  <si>
    <t>Ciencias Básicas</t>
  </si>
  <si>
    <t>Ingenierías Eléctrica, Electrónica, Física y Ciencias de la Computación</t>
  </si>
  <si>
    <t>Tecnologías</t>
  </si>
  <si>
    <t>A</t>
  </si>
  <si>
    <t>A1</t>
  </si>
  <si>
    <t>B</t>
  </si>
  <si>
    <t>C</t>
  </si>
  <si>
    <t>D</t>
  </si>
  <si>
    <t>SC</t>
  </si>
  <si>
    <t>Vicerrectoría Académica</t>
  </si>
  <si>
    <t>Vicerrectoría Administrativa</t>
  </si>
  <si>
    <t>CATEGORÍA</t>
  </si>
  <si>
    <t>Ciencias Ambientales</t>
  </si>
  <si>
    <t>Ingeniería Mecánica</t>
  </si>
  <si>
    <r>
      <rPr>
        <b/>
        <sz val="10"/>
        <color indexed="8"/>
        <rFont val="Calibri"/>
        <family val="2"/>
      </rPr>
      <t>Fuente:</t>
    </r>
    <r>
      <rPr>
        <sz val="10"/>
        <color indexed="8"/>
        <rFont val="Calibri"/>
        <family val="2"/>
      </rPr>
      <t xml:space="preserve"> Vicerrectoría de Investigaciones, Innovación y Extensión</t>
    </r>
  </si>
  <si>
    <r>
      <rPr>
        <b/>
        <sz val="10"/>
        <color indexed="8"/>
        <rFont val="Calibri"/>
        <family val="2"/>
      </rPr>
      <t xml:space="preserve">SC: </t>
    </r>
    <r>
      <rPr>
        <sz val="10"/>
        <color indexed="8"/>
        <rFont val="Calibri"/>
        <family val="2"/>
      </rPr>
      <t>Sin Clasificar</t>
    </r>
  </si>
  <si>
    <t>RECONOCIDOS</t>
  </si>
  <si>
    <t>Número de grupos de la institución reconocidos por Colciencias</t>
  </si>
  <si>
    <t>Número total de grupos presentados por la institución a Colciencias</t>
  </si>
  <si>
    <t>ESTADO</t>
  </si>
  <si>
    <t>CONCLUIDO</t>
  </si>
  <si>
    <t>EJECUCIÓN</t>
  </si>
  <si>
    <t>Nº proyectos inscritos</t>
  </si>
  <si>
    <t>ENTIDAD FINANCIADORA</t>
  </si>
  <si>
    <t>Bellas Artes</t>
  </si>
  <si>
    <t>Economía, Administración, Contaduría y Afines</t>
  </si>
  <si>
    <t>Ingeniería, Arquitectura , Urbanismo  y Afines</t>
  </si>
  <si>
    <t>Ciencias Naturales</t>
  </si>
  <si>
    <r>
      <t xml:space="preserve">El área de conocimiento con mayor cantidad de grupos de investigación corresponde a Ingeniería, Arquitectura, Urbanismo y Afines con </t>
    </r>
    <r>
      <rPr>
        <b/>
        <sz val="10"/>
        <color indexed="8"/>
        <rFont val="Calibri"/>
        <family val="2"/>
      </rPr>
      <t>30%</t>
    </r>
    <r>
      <rPr>
        <sz val="10"/>
        <color indexed="8"/>
        <rFont val="Calibri"/>
        <family val="2"/>
      </rPr>
      <t>.</t>
    </r>
  </si>
  <si>
    <t>FACULTAD / DEPENDENCIA</t>
  </si>
  <si>
    <t>HORAS
SEMANALES</t>
  </si>
  <si>
    <t>DETC DEDICADOS
A INVESTIGACIÓN</t>
  </si>
  <si>
    <t>DOCENTE</t>
  </si>
  <si>
    <t>ESTUDIANTE</t>
  </si>
  <si>
    <t>Vicerrectoría de Investigaciones, Innovación y Extensión</t>
  </si>
  <si>
    <t>TIPO PARTICIPANTE</t>
  </si>
  <si>
    <t>Rectoría</t>
  </si>
  <si>
    <t>Vicerrectoría de Responsabilidad Social y Bienestar Universitario</t>
  </si>
  <si>
    <t>N° DE ACTIVIDADES</t>
  </si>
  <si>
    <t>N° DE PERSONAS BENEFICIADAS</t>
  </si>
  <si>
    <t>N° DE INSTITUCIONES
BENEFICIADAS</t>
  </si>
  <si>
    <t>Tecnología Química</t>
  </si>
  <si>
    <t>N° DE PERSONAS
BENEFICIADAS</t>
  </si>
  <si>
    <t>N° DE
ACTIVIDADES</t>
  </si>
  <si>
    <t>Privada</t>
  </si>
  <si>
    <t>Pública del orden departamental</t>
  </si>
  <si>
    <t>Pública del orden municipal</t>
  </si>
  <si>
    <t>Pública del orden nacional</t>
  </si>
  <si>
    <t>TIPO DE ENTIDAD</t>
  </si>
  <si>
    <t>N° INSTITUCIONES</t>
  </si>
  <si>
    <t>N° PROYECTOS</t>
  </si>
  <si>
    <t>Organismo internacional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</si>
  <si>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Vicerrectoría Administrativa</t>
    </r>
  </si>
  <si>
    <t>PROGRAMA ACADEMICO</t>
  </si>
  <si>
    <t>Administración Industrial</t>
  </si>
  <si>
    <t>TOTAL DE PRACTICAS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</si>
  <si>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Oficina de prácticas empresariales</t>
    </r>
  </si>
  <si>
    <t>Administración del Medio Ambiente</t>
  </si>
  <si>
    <t>Ciencias del Deporte y la Recreación</t>
  </si>
  <si>
    <t>Ingeniería de Sistemas y Computación</t>
  </si>
  <si>
    <t>Ingeniería Eléctrica</t>
  </si>
  <si>
    <t>Ingeniería Física</t>
  </si>
  <si>
    <t>Licenciatura en Pedagogía Infantil</t>
  </si>
  <si>
    <t>Tecnología Eléctrica</t>
  </si>
  <si>
    <t>Tecnología Industrial</t>
  </si>
  <si>
    <t>Tecnología Mecánica</t>
  </si>
  <si>
    <t xml:space="preserve">PROGRAMA ACADEMICO </t>
  </si>
  <si>
    <t>%</t>
  </si>
  <si>
    <t xml:space="preserve">Química Industrial </t>
  </si>
  <si>
    <t>NO CONDUCENTE
A TÍTULO DE GRADO</t>
  </si>
  <si>
    <t>CONDUCENTE A
TÍTULO DE GRADO</t>
  </si>
  <si>
    <t>Técnico Profesional en Procesos del Turismo Sostenible</t>
  </si>
  <si>
    <t>Técnico Profesional en Mecatrónica</t>
  </si>
  <si>
    <t xml:space="preserve">Licenciatura en Comunicación e Informática Educativa </t>
  </si>
  <si>
    <t>SEMILLEROS DE INVESTIGACIÓN</t>
  </si>
  <si>
    <t>Investigación</t>
  </si>
  <si>
    <t>Extensión</t>
  </si>
  <si>
    <t>TOTAL EJECUCIÓN</t>
  </si>
  <si>
    <t>BOLETÍN ESTADÍSTICO 2011
GRUPOS DE INVESTIGACIÓN POR FACULTAD</t>
  </si>
  <si>
    <t>BOLETÍN ESTADÍSTICO 2011
EDUCACIÓN CONTINUADA O NO FORMAL
N° DE ACTIVIDADES POR UNIDAD ACADÉMICA SEGÚN TIPO DE EVENTO</t>
  </si>
  <si>
    <t>BOLETÍN ESTADÍSTICO 2011
ASESORÍAS Y CONSULTORÍAS</t>
  </si>
  <si>
    <t>BOLETÍN ESTADÍSTICO 2011
EXTENSIÓN SOCIAL, SOLIDARIA Y CULTURAL</t>
  </si>
  <si>
    <t>BOLETÍN ESTADÍSTICO 2011
SERVICIOS ESPECIALIZADOS DE LABORATORIO</t>
  </si>
  <si>
    <t>BOLETÍN ESTADÍSTICO 2011
SEMILLEROS DE INVESTIGACIÓN</t>
  </si>
  <si>
    <r>
      <t xml:space="preserve">BOLETÍN ESTADÍSTICO 2011
</t>
    </r>
    <r>
      <rPr>
        <b/>
        <sz val="16"/>
        <color theme="0"/>
        <rFont val="Calibri"/>
        <family val="2"/>
        <scheme val="minor"/>
      </rPr>
      <t>PARTICIPACIONES DE DOCENTES Y ESTUDIANTES POR FACULTAD 
EN ACTIVIDADES RELACIONADAS CON LA INVESTIGACIÓN</t>
    </r>
  </si>
  <si>
    <t>BOLETÍN ESTADÍSTICO 2011
PRÁCTICAS EMPRESARIALES</t>
  </si>
  <si>
    <t>BOLETÍN ESTADÍSTICO 2011
DISPONIBILIDAD DE RECURSOS PARA EL FOMENTO 
DE LA INVESTIGACIÓN Y EXTENSIÓN (2006-2011)</t>
  </si>
  <si>
    <t>BOLETÍN ESTADÍSTICO 2011
PROYECTOS DE INVESTIGACIÓN 
SEGÚN ENTIDAD FINANCIADORA</t>
  </si>
  <si>
    <t>BOLETÍN ESTADÍSTICO 2011
PROYECTOS DE INVESTIGACIÓN 
SEGÚN SU ESTADO</t>
  </si>
  <si>
    <t>BOLETÍN ESTADÍSTICO 2011
INSTITUCIONES VINCULADAS A LAS 
ACTIVIDADES DE EXTENSIÓN</t>
  </si>
  <si>
    <t>BOLETÍN ESTADÍSTICO 2011
TENDENCIA DE ESTUDIANTES REALIZANDO 
PRÁCTICAS EMPRESARIALES (2003-2011)</t>
  </si>
  <si>
    <t>Facultad De Bellas Artes Y Humanidades</t>
  </si>
  <si>
    <t>Facultad De Ciencias Ambientales</t>
  </si>
  <si>
    <t>Facultad De Ciencias Básicas</t>
  </si>
  <si>
    <t>Facultad De Ciencias De La Educación</t>
  </si>
  <si>
    <t>Facultad De Ciencias De La Salud</t>
  </si>
  <si>
    <t>Facultad De Ingeniería Industrial</t>
  </si>
  <si>
    <t>Facultad De Ingeniería Mecánica</t>
  </si>
  <si>
    <t>Facultad De Ingenierías Física, Eléctrica, Electrónica Y Ciencias De Computacion</t>
  </si>
  <si>
    <t>Facultad De Tecnologías</t>
  </si>
  <si>
    <t>Vicerrectoría De Responsabilidad Social Y Bienestar Universitario</t>
  </si>
  <si>
    <t>TOTAL GRUPOS</t>
  </si>
  <si>
    <r>
      <t xml:space="preserve">La universidad cuenta con </t>
    </r>
    <r>
      <rPr>
        <b/>
        <sz val="10"/>
        <color indexed="8"/>
        <rFont val="Calibri"/>
        <family val="2"/>
      </rPr>
      <t xml:space="preserve">101 </t>
    </r>
    <r>
      <rPr>
        <sz val="10"/>
        <color indexed="8"/>
        <rFont val="Calibri"/>
        <family val="2"/>
      </rPr>
      <t xml:space="preserve">grupos reconocidos escalafonados; lo cual significa que el </t>
    </r>
    <r>
      <rPr>
        <b/>
        <sz val="10"/>
        <color indexed="8"/>
        <rFont val="Calibri"/>
        <family val="2"/>
      </rPr>
      <t>75,9%</t>
    </r>
    <r>
      <rPr>
        <sz val="10"/>
        <color indexed="8"/>
        <rFont val="Calibri"/>
        <family val="2"/>
      </rPr>
      <t xml:space="preserve"> de los grupos constituidos son reconocidos por Colciencias.</t>
    </r>
  </si>
  <si>
    <t>Facultad de Bellas Artes Y Humanidades</t>
  </si>
  <si>
    <t>Facultad de Ciencias Ambientales</t>
  </si>
  <si>
    <t>Facultad de Ciencias Básicas</t>
  </si>
  <si>
    <t>Facultad de Ciencias De La Salud</t>
  </si>
  <si>
    <t>Facultad de Ingeniería Industrial</t>
  </si>
  <si>
    <t>Facultad de Ingeniería Mecánica</t>
  </si>
  <si>
    <t>Facultad de Ingenierías Física, Eléctrica, Electrónica Y Ciencias De Computacion</t>
  </si>
  <si>
    <t>Facultad de Tecnologías</t>
  </si>
  <si>
    <t>BOLETÍN ESTADÍSTICO 2011
GRUPOS DE INVESTIGACIÓN RECONOCIDOS
POR COLCIENCIASPOR CATEGORÍA Y FACULTAD</t>
  </si>
  <si>
    <t>Colciencias</t>
  </si>
  <si>
    <t>Carder</t>
  </si>
  <si>
    <t>Corporación Autónoma Regional del Quindio</t>
  </si>
  <si>
    <t xml:space="preserve">Fondo Holandés Sustanaible Biomass Import de Agentschap NL , </t>
  </si>
  <si>
    <r>
      <t xml:space="preserve">La Universidad cuenta con </t>
    </r>
    <r>
      <rPr>
        <b/>
        <sz val="10"/>
        <color indexed="8"/>
        <rFont val="Calibri"/>
        <family val="2"/>
      </rPr>
      <t>209</t>
    </r>
    <r>
      <rPr>
        <sz val="10"/>
        <color indexed="8"/>
        <rFont val="Calibri"/>
        <family val="2"/>
      </rPr>
      <t xml:space="preserve"> proyectos de investigación inscritos en la Vicerrectoría de Investigaciones, Innovación y Extensión, de los cuales se concluyeron </t>
    </r>
    <r>
      <rPr>
        <b/>
        <sz val="10"/>
        <color indexed="8"/>
        <rFont val="Calibri"/>
        <family val="2"/>
      </rPr>
      <t>73</t>
    </r>
    <r>
      <rPr>
        <sz val="10"/>
        <color indexed="8"/>
        <rFont val="Calibri"/>
        <family val="2"/>
      </rPr>
      <t xml:space="preserve"> proyectos y </t>
    </r>
    <r>
      <rPr>
        <b/>
        <sz val="10"/>
        <color indexed="8"/>
        <rFont val="Calibri"/>
        <family val="2"/>
      </rPr>
      <t>136</t>
    </r>
    <r>
      <rPr>
        <sz val="10"/>
        <color indexed="8"/>
        <rFont val="Calibri"/>
        <family val="2"/>
      </rPr>
      <t xml:space="preserve"> se encuentran en ejecución.</t>
    </r>
  </si>
  <si>
    <t>Facultad de Ingenierías Física, Eléctrica, Electrónica Y Ciencias de Computacion</t>
  </si>
  <si>
    <t>Agronomía, veterinaria y Afines</t>
  </si>
  <si>
    <t>Ciencias Sociales y Humanas</t>
  </si>
  <si>
    <t>Facultad de Bellas Artes y Humanidades</t>
  </si>
  <si>
    <t>Facultad de Ciencias de la Salud</t>
  </si>
  <si>
    <t>Facultad de Ciencias de la Educación</t>
  </si>
  <si>
    <t>TOTAL %</t>
  </si>
  <si>
    <r>
      <t>En total para el año 2011, hubo 37,5</t>
    </r>
    <r>
      <rPr>
        <sz val="10"/>
        <color indexed="8"/>
        <rFont val="Calibri"/>
        <family val="2"/>
      </rPr>
      <t xml:space="preserve"> docentes equivalentes a tiempo completo dedicados a la investigación.</t>
    </r>
  </si>
  <si>
    <t>BOLETÍN ESTADÍSTICO 2011
HORAS SEMANALES DE DEDICACIÓN DE 
INVESTIGADORES ACTIVOS</t>
  </si>
  <si>
    <t>Ingeniería Electrónica (Jornada Especial)</t>
  </si>
  <si>
    <t>Licenciatura en Artes Visuales</t>
  </si>
  <si>
    <t>Licenciatura en Música</t>
  </si>
  <si>
    <t>Maestría en Administración del Desarrollo Humano y Organizacional</t>
  </si>
  <si>
    <t>Tecnología en Atención Prehospitalaria</t>
  </si>
  <si>
    <t>Administración Ambiental</t>
  </si>
  <si>
    <t>Lecenciatura en Pedagogía Infantil</t>
  </si>
  <si>
    <t>% TOTAL</t>
  </si>
  <si>
    <r>
      <t xml:space="preserve">Para el año </t>
    </r>
    <r>
      <rPr>
        <b/>
        <sz val="10"/>
        <color theme="1"/>
        <rFont val="Calibri"/>
        <family val="2"/>
        <scheme val="minor"/>
      </rPr>
      <t>2011,</t>
    </r>
    <r>
      <rPr>
        <sz val="10"/>
        <color theme="1"/>
        <rFont val="Calibri"/>
        <family val="2"/>
        <scheme val="minor"/>
      </rPr>
      <t xml:space="preserve"> el programa de Licenciatura en Pedagogía Infantil posee la mayor participación en las prácticas empresariales con un </t>
    </r>
    <r>
      <rPr>
        <b/>
        <sz val="10"/>
        <color theme="1"/>
        <rFont val="Calibri"/>
        <family val="2"/>
        <scheme val="minor"/>
      </rPr>
      <t>40,2%</t>
    </r>
    <r>
      <rPr>
        <sz val="10"/>
        <color theme="1"/>
        <rFont val="Calibri"/>
        <family val="2"/>
        <scheme val="minor"/>
      </rPr>
      <t>. Esto se debe a que a partir de este año se cuentan las prácticas en colegios y escuelas como prácticas empresariales.</t>
    </r>
  </si>
  <si>
    <t>Coloquio</t>
  </si>
  <si>
    <t>Conferencias</t>
  </si>
  <si>
    <t>Congresos</t>
  </si>
  <si>
    <t>Cursos</t>
  </si>
  <si>
    <t>Diplomados</t>
  </si>
  <si>
    <t>Seminarios</t>
  </si>
  <si>
    <t>Talleres</t>
  </si>
  <si>
    <t>Vicerectoría Administrativa</t>
  </si>
  <si>
    <t>Nota: La información anterior está dada en horas.</t>
  </si>
  <si>
    <t>Vicerrectoría de  Responsabilidad Social y Bienestar Universitario</t>
  </si>
  <si>
    <t>Facultad de Ingenierías Eléctrica, Electrónica, Física y Ciencias de la Computación</t>
  </si>
  <si>
    <t>Facultad de Tecnología</t>
  </si>
  <si>
    <t>Facultad de  Ciencias de la Educación</t>
  </si>
  <si>
    <t>Vicerectoría Académica</t>
  </si>
  <si>
    <t>BOLETÍN ESTADÍSTICO 2011
EDUCACIÓN CONTINUADA O NO FORMAL 
N° DE HORAS POR UNIDAD ACADÉMICA SEGÚN TIPO DE EVENTO</t>
  </si>
  <si>
    <r>
      <t xml:space="preserve">La dependencia con mayor número de cursos es la facultad de Bellas Artes y Humanidades con un </t>
    </r>
    <r>
      <rPr>
        <b/>
        <sz val="10"/>
        <color theme="1"/>
        <rFont val="Calibri"/>
        <family val="2"/>
        <scheme val="minor"/>
      </rPr>
      <t>41</t>
    </r>
    <r>
      <rPr>
        <b/>
        <sz val="10"/>
        <color indexed="8"/>
        <rFont val="Calibri"/>
        <family val="2"/>
      </rPr>
      <t>%</t>
    </r>
    <r>
      <rPr>
        <sz val="10"/>
        <color indexed="8"/>
        <rFont val="Calibri"/>
        <family val="2"/>
      </rPr>
      <t xml:space="preserve"> del total de actividades.</t>
    </r>
  </si>
  <si>
    <t>Facultad de Ciencias de La Salud</t>
  </si>
  <si>
    <t>Facultad de Ingenierías</t>
  </si>
  <si>
    <t>Facultad de  Ciencias de La Educación</t>
  </si>
  <si>
    <t>Vicerrectoría de Investigaciones, Innovación Y Extensión</t>
  </si>
  <si>
    <t>N° DE INSTITUCIONES BENEFICIADAS</t>
  </si>
  <si>
    <t>NÚMERO DE ESTUDIANTES
VINCULADOS A SEMILLEROS</t>
  </si>
  <si>
    <r>
      <t xml:space="preserve">La anterior tabla muestra las participaciones de los docentes y estudiantes en actividades de investigación para el año 2011.
El número de participantes en actividades de investigación para el año 2011 fue de </t>
    </r>
    <r>
      <rPr>
        <b/>
        <sz val="10"/>
        <color theme="1"/>
        <rFont val="Calibri"/>
        <family val="2"/>
        <scheme val="minor"/>
      </rPr>
      <t>19</t>
    </r>
    <r>
      <rPr>
        <sz val="10"/>
        <color indexed="8"/>
        <rFont val="Calibri"/>
        <family val="2"/>
      </rPr>
      <t xml:space="preserve"> docentes y </t>
    </r>
    <r>
      <rPr>
        <b/>
        <sz val="10"/>
        <color indexed="8"/>
        <rFont val="Calibri"/>
        <family val="2"/>
      </rPr>
      <t>86</t>
    </r>
    <r>
      <rPr>
        <sz val="10"/>
        <color indexed="8"/>
        <rFont val="Calibri"/>
        <family val="2"/>
      </rPr>
      <t xml:space="preserve"> estudiantes.
El número de actividades de investigación en las cuales participaron los docentes y estudiantes en el año 2011 fue de </t>
    </r>
    <r>
      <rPr>
        <b/>
        <sz val="10"/>
        <color indexed="8"/>
        <rFont val="Calibri"/>
        <family val="2"/>
      </rPr>
      <t>84</t>
    </r>
    <r>
      <rPr>
        <sz val="10"/>
        <color indexed="8"/>
        <rFont val="Calibri"/>
        <family val="2"/>
      </rPr>
      <t>.</t>
    </r>
  </si>
  <si>
    <t>BOLETÍN ESTADÍSTICO 2011
PORCENTAJE DE ACEPTACIÓN DE LOS GRUPOS 
PRESENTADOS A COLCIENCIAS (2007 - 2011)</t>
  </si>
  <si>
    <t>BOLETÍN ESTADÍSTICO 2011
NÚMERO DE PROYECTOS DE INVESTIGACIÓN 
INSCRITOS POR AÑO (2002-2011)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</si>
</sst>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3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</font>
    <font>
      <b/>
      <sz val="7"/>
      <name val="Calibri"/>
      <family val="2"/>
      <scheme val="minor"/>
    </font>
    <font>
      <u/>
      <sz val="7"/>
      <color theme="10"/>
      <name val="Calibri"/>
      <family val="2"/>
    </font>
    <font>
      <sz val="7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97">
    <xf numFmtId="0" fontId="0" fillId="0" borderId="0" xfId="0"/>
    <xf numFmtId="0" fontId="9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9" fontId="9" fillId="2" borderId="0" xfId="2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164" fontId="14" fillId="3" borderId="1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3" fillId="2" borderId="0" xfId="0" applyFont="1" applyFill="1"/>
    <xf numFmtId="0" fontId="10" fillId="0" borderId="1" xfId="0" applyFont="1" applyBorder="1"/>
    <xf numFmtId="0" fontId="21" fillId="0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0" fillId="6" borderId="0" xfId="0" applyFill="1"/>
    <xf numFmtId="0" fontId="20" fillId="0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0" fillId="7" borderId="0" xfId="0" applyFill="1"/>
    <xf numFmtId="0" fontId="6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5" fillId="7" borderId="0" xfId="0" applyFont="1" applyFill="1"/>
    <xf numFmtId="0" fontId="8" fillId="7" borderId="0" xfId="0" applyFont="1" applyFill="1" applyAlignment="1">
      <alignment horizontal="center"/>
    </xf>
    <xf numFmtId="0" fontId="20" fillId="7" borderId="0" xfId="0" applyFont="1" applyFill="1"/>
    <xf numFmtId="0" fontId="25" fillId="7" borderId="0" xfId="0" applyFont="1" applyFill="1"/>
    <xf numFmtId="0" fontId="17" fillId="7" borderId="0" xfId="1" applyFont="1" applyFill="1" applyAlignment="1" applyProtection="1"/>
    <xf numFmtId="0" fontId="22" fillId="7" borderId="0" xfId="1" applyFont="1" applyFill="1" applyAlignment="1" applyProtection="1">
      <alignment wrapText="1"/>
    </xf>
    <xf numFmtId="0" fontId="24" fillId="7" borderId="0" xfId="1" applyFont="1" applyFill="1" applyAlignment="1" applyProtection="1">
      <alignment wrapText="1"/>
    </xf>
    <xf numFmtId="0" fontId="21" fillId="7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25" fillId="7" borderId="0" xfId="1" applyFont="1" applyFill="1" applyAlignment="1" applyProtection="1">
      <alignment wrapText="1"/>
    </xf>
    <xf numFmtId="0" fontId="16" fillId="7" borderId="0" xfId="0" applyFont="1" applyFill="1"/>
    <xf numFmtId="0" fontId="9" fillId="7" borderId="0" xfId="0" applyFont="1" applyFill="1"/>
    <xf numFmtId="0" fontId="5" fillId="7" borderId="0" xfId="1" applyFill="1" applyAlignment="1" applyProtection="1"/>
    <xf numFmtId="0" fontId="25" fillId="7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22" fillId="7" borderId="0" xfId="1" applyFont="1" applyFill="1" applyAlignment="1" applyProtection="1"/>
    <xf numFmtId="164" fontId="9" fillId="0" borderId="1" xfId="2" applyNumberFormat="1" applyFont="1" applyBorder="1" applyAlignment="1">
      <alignment horizontal="left" vertical="center" wrapText="1"/>
    </xf>
    <xf numFmtId="3" fontId="9" fillId="0" borderId="1" xfId="2" applyNumberFormat="1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left"/>
    </xf>
    <xf numFmtId="0" fontId="6" fillId="10" borderId="0" xfId="0" applyNumberFormat="1" applyFont="1" applyFill="1" applyBorder="1"/>
    <xf numFmtId="0" fontId="28" fillId="9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30" fillId="11" borderId="0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left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vertical="center" wrapText="1"/>
    </xf>
    <xf numFmtId="0" fontId="27" fillId="5" borderId="4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NumberFormat="1" applyFont="1" applyFill="1" applyBorder="1" applyAlignment="1">
      <alignment horizontal="center" vertical="center" wrapText="1"/>
    </xf>
    <xf numFmtId="9" fontId="14" fillId="8" borderId="1" xfId="2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/>
    </xf>
    <xf numFmtId="3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28" fillId="7" borderId="5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9" fontId="14" fillId="11" borderId="0" xfId="2" applyFont="1" applyFill="1" applyBorder="1" applyAlignment="1">
      <alignment horizontal="center" vertical="center"/>
    </xf>
    <xf numFmtId="164" fontId="14" fillId="11" borderId="3" xfId="2" applyNumberFormat="1" applyFont="1" applyFill="1" applyBorder="1" applyAlignment="1">
      <alignment horizontal="center" vertical="center"/>
    </xf>
    <xf numFmtId="164" fontId="14" fillId="3" borderId="4" xfId="2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8" fillId="11" borderId="1" xfId="0" applyFont="1" applyFill="1" applyBorder="1"/>
    <xf numFmtId="0" fontId="18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ill="1"/>
    <xf numFmtId="0" fontId="9" fillId="0" borderId="1" xfId="0" applyFont="1" applyBorder="1" applyAlignment="1">
      <alignment wrapText="1"/>
    </xf>
    <xf numFmtId="0" fontId="2" fillId="2" borderId="0" xfId="0" applyFont="1" applyFill="1" applyAlignment="1">
      <alignment horizontal="left" vertical="center"/>
    </xf>
    <xf numFmtId="10" fontId="9" fillId="2" borderId="0" xfId="0" applyNumberFormat="1" applyFont="1" applyFill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/>
    <xf numFmtId="3" fontId="9" fillId="0" borderId="4" xfId="0" applyNumberFormat="1" applyFont="1" applyBorder="1" applyAlignment="1">
      <alignment horizontal="center" vertical="center"/>
    </xf>
    <xf numFmtId="0" fontId="9" fillId="11" borderId="1" xfId="0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31" fillId="11" borderId="0" xfId="0" applyFont="1" applyFill="1" applyAlignment="1">
      <alignment horizontal="left"/>
    </xf>
    <xf numFmtId="0" fontId="30" fillId="11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26" fillId="7" borderId="0" xfId="0" applyFont="1" applyFill="1" applyAlignment="1">
      <alignment horizont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12" xfId="0" applyFont="1" applyFill="1" applyBorder="1" applyAlignment="1">
      <alignment horizontal="justify" vertical="center" wrapText="1"/>
    </xf>
    <xf numFmtId="0" fontId="9" fillId="4" borderId="13" xfId="0" applyFont="1" applyFill="1" applyBorder="1" applyAlignment="1">
      <alignment horizontal="justify" vertical="center" wrapText="1"/>
    </xf>
    <xf numFmtId="0" fontId="9" fillId="4" borderId="14" xfId="0" applyFont="1" applyFill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/>
    </xf>
    <xf numFmtId="0" fontId="27" fillId="5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3" fontId="21" fillId="3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justify" vertical="center" wrapText="1"/>
    </xf>
    <xf numFmtId="0" fontId="28" fillId="7" borderId="4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'IIE-09'!#REF!</c:f>
              <c:strCache>
                <c:ptCount val="1"/>
                <c:pt idx="0">
                  <c:v>#REF!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'IIE-09'!$B$26:$J$26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'IIE-09'!$B$27:$J$27</c:f>
              <c:numCache>
                <c:formatCode>General</c:formatCode>
                <c:ptCount val="9"/>
                <c:pt idx="0">
                  <c:v>2</c:v>
                </c:pt>
                <c:pt idx="1">
                  <c:v>10</c:v>
                </c:pt>
                <c:pt idx="2">
                  <c:v>31</c:v>
                </c:pt>
                <c:pt idx="3">
                  <c:v>47</c:v>
                </c:pt>
                <c:pt idx="4">
                  <c:v>64</c:v>
                </c:pt>
                <c:pt idx="5">
                  <c:v>73</c:v>
                </c:pt>
                <c:pt idx="6">
                  <c:v>83</c:v>
                </c:pt>
                <c:pt idx="7">
                  <c:v>94</c:v>
                </c:pt>
                <c:pt idx="8">
                  <c:v>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83296"/>
        <c:axId val="154736832"/>
      </c:lineChart>
      <c:catAx>
        <c:axId val="1169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54736832"/>
        <c:crosses val="autoZero"/>
        <c:auto val="1"/>
        <c:lblAlgn val="ctr"/>
        <c:lblOffset val="100"/>
        <c:noMultiLvlLbl val="0"/>
      </c:catAx>
      <c:valAx>
        <c:axId val="15473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983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IE-07'!A1"/><Relationship Id="rId13" Type="http://schemas.openxmlformats.org/officeDocument/2006/relationships/hyperlink" Target="#'IIE-12'!A1"/><Relationship Id="rId18" Type="http://schemas.openxmlformats.org/officeDocument/2006/relationships/hyperlink" Target="#'IIE-17'!A1"/><Relationship Id="rId3" Type="http://schemas.openxmlformats.org/officeDocument/2006/relationships/hyperlink" Target="#'IIE-02'!A1"/><Relationship Id="rId21" Type="http://schemas.openxmlformats.org/officeDocument/2006/relationships/hyperlink" Target="#'IIE-20'!A1"/><Relationship Id="rId7" Type="http://schemas.openxmlformats.org/officeDocument/2006/relationships/hyperlink" Target="#'IIE-06'!A1"/><Relationship Id="rId12" Type="http://schemas.openxmlformats.org/officeDocument/2006/relationships/hyperlink" Target="#'IIE-11'!A1"/><Relationship Id="rId17" Type="http://schemas.openxmlformats.org/officeDocument/2006/relationships/hyperlink" Target="#'IIE-16'!A1"/><Relationship Id="rId2" Type="http://schemas.openxmlformats.org/officeDocument/2006/relationships/hyperlink" Target="#'IIE-01'!A1"/><Relationship Id="rId16" Type="http://schemas.openxmlformats.org/officeDocument/2006/relationships/hyperlink" Target="#'IIE-15'!A1"/><Relationship Id="rId20" Type="http://schemas.openxmlformats.org/officeDocument/2006/relationships/hyperlink" Target="#'IIE-19'!A1"/><Relationship Id="rId1" Type="http://schemas.openxmlformats.org/officeDocument/2006/relationships/image" Target="../media/image1.png"/><Relationship Id="rId6" Type="http://schemas.openxmlformats.org/officeDocument/2006/relationships/hyperlink" Target="#'IIE-05'!A1"/><Relationship Id="rId11" Type="http://schemas.openxmlformats.org/officeDocument/2006/relationships/hyperlink" Target="#'IIE-10'!A1"/><Relationship Id="rId5" Type="http://schemas.openxmlformats.org/officeDocument/2006/relationships/hyperlink" Target="#'IIE-04'!A1"/><Relationship Id="rId15" Type="http://schemas.openxmlformats.org/officeDocument/2006/relationships/hyperlink" Target="#'IIE-14'!A1"/><Relationship Id="rId10" Type="http://schemas.openxmlformats.org/officeDocument/2006/relationships/hyperlink" Target="#'IIE-09'!A1"/><Relationship Id="rId19" Type="http://schemas.openxmlformats.org/officeDocument/2006/relationships/hyperlink" Target="#'IIE-18'!A1"/><Relationship Id="rId4" Type="http://schemas.openxmlformats.org/officeDocument/2006/relationships/hyperlink" Target="#'IIE-03'!A1"/><Relationship Id="rId9" Type="http://schemas.openxmlformats.org/officeDocument/2006/relationships/hyperlink" Target="#'IIE-08'!A1"/><Relationship Id="rId14" Type="http://schemas.openxmlformats.org/officeDocument/2006/relationships/hyperlink" Target="#'IIE-13'!A1"/><Relationship Id="rId22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IE-08'!A1"/><Relationship Id="rId2" Type="http://schemas.openxmlformats.org/officeDocument/2006/relationships/hyperlink" Target="#'IIE-07'!A1"/><Relationship Id="rId1" Type="http://schemas.openxmlformats.org/officeDocument/2006/relationships/hyperlink" Target="#Contenido!A1"/><Relationship Id="rId5" Type="http://schemas.openxmlformats.org/officeDocument/2006/relationships/image" Target="../media/image3.png"/><Relationship Id="rId4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IE-12'!A1"/><Relationship Id="rId2" Type="http://schemas.openxmlformats.org/officeDocument/2006/relationships/hyperlink" Target="#'IIE-11'!A1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IE-12'!A1"/><Relationship Id="rId2" Type="http://schemas.openxmlformats.org/officeDocument/2006/relationships/hyperlink" Target="#'IIE-10'!A1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IIE-11'!A1"/><Relationship Id="rId2" Type="http://schemas.openxmlformats.org/officeDocument/2006/relationships/hyperlink" Target="#'IIE-10'!A1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IIE-02'!A1"/><Relationship Id="rId1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IIE-20'!A1"/><Relationship Id="rId1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IIE-19'!A1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IIE-01'!A1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IE-09'!A1"/><Relationship Id="rId2" Type="http://schemas.openxmlformats.org/officeDocument/2006/relationships/hyperlink" Target="#'IIE-08'!A1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IE-09'!A1"/><Relationship Id="rId2" Type="http://schemas.openxmlformats.org/officeDocument/2006/relationships/hyperlink" Target="#'IIE-07'!A1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938212</xdr:colOff>
      <xdr:row>73</xdr:row>
      <xdr:rowOff>76200</xdr:rowOff>
    </xdr:from>
    <xdr:to>
      <xdr:col>2</xdr:col>
      <xdr:colOff>585787</xdr:colOff>
      <xdr:row>81</xdr:row>
      <xdr:rowOff>76199</xdr:rowOff>
    </xdr:to>
    <xdr:sp macro="" textlink="">
      <xdr:nvSpPr>
        <xdr:cNvPr id="43" name="42 Rectángulo redondeado"/>
        <xdr:cNvSpPr/>
      </xdr:nvSpPr>
      <xdr:spPr>
        <a:xfrm>
          <a:off x="938212" y="16611600"/>
          <a:ext cx="6724650" cy="152399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5172075</xdr:colOff>
      <xdr:row>2</xdr:row>
      <xdr:rowOff>77955</xdr:rowOff>
    </xdr:from>
    <xdr:to>
      <xdr:col>2</xdr:col>
      <xdr:colOff>1533525</xdr:colOff>
      <xdr:row>6</xdr:row>
      <xdr:rowOff>220830</xdr:rowOff>
    </xdr:to>
    <xdr:pic>
      <xdr:nvPicPr>
        <xdr:cNvPr id="1025" name="546d61a1-d0d9-42a2-a768-2197955a8c21" descr="64400CE7-18CB-4663-8847-027D9BFEE4B6@ut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458955"/>
          <a:ext cx="17621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938212</xdr:colOff>
      <xdr:row>9</xdr:row>
      <xdr:rowOff>190500</xdr:rowOff>
    </xdr:from>
    <xdr:to>
      <xdr:col>2</xdr:col>
      <xdr:colOff>585787</xdr:colOff>
      <xdr:row>18</xdr:row>
      <xdr:rowOff>219074</xdr:rowOff>
    </xdr:to>
    <xdr:sp macro="" textlink="">
      <xdr:nvSpPr>
        <xdr:cNvPr id="6" name="5 Rectángulo redondeado"/>
        <xdr:cNvSpPr/>
      </xdr:nvSpPr>
      <xdr:spPr>
        <a:xfrm>
          <a:off x="938212" y="2828925"/>
          <a:ext cx="6724650" cy="200024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oneCellAnchor>
    <xdr:from>
      <xdr:col>0</xdr:col>
      <xdr:colOff>1190626</xdr:colOff>
      <xdr:row>11</xdr:row>
      <xdr:rowOff>181514</xdr:rowOff>
    </xdr:from>
    <xdr:ext cx="3118739" cy="280205"/>
    <xdr:sp macro="" textlink="">
      <xdr:nvSpPr>
        <xdr:cNvPr id="8" name="7 Rectángulo">
          <a:hlinkClick xmlns:r="http://schemas.openxmlformats.org/officeDocument/2006/relationships" r:id="rId2"/>
        </xdr:cNvPr>
        <xdr:cNvSpPr/>
      </xdr:nvSpPr>
      <xdr:spPr>
        <a:xfrm>
          <a:off x="1190626" y="3258089"/>
          <a:ext cx="311873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grupos de investigación por facultad</a:t>
          </a:r>
        </a:p>
      </xdr:txBody>
    </xdr:sp>
    <xdr:clientData/>
  </xdr:oneCellAnchor>
  <xdr:oneCellAnchor>
    <xdr:from>
      <xdr:col>0</xdr:col>
      <xdr:colOff>1190625</xdr:colOff>
      <xdr:row>13</xdr:row>
      <xdr:rowOff>161925</xdr:rowOff>
    </xdr:from>
    <xdr:ext cx="6057899" cy="468077"/>
    <xdr:sp macro="" textlink="">
      <xdr:nvSpPr>
        <xdr:cNvPr id="9" name="8 Rectángulo">
          <a:hlinkClick xmlns:r="http://schemas.openxmlformats.org/officeDocument/2006/relationships" r:id="rId3"/>
        </xdr:cNvPr>
        <xdr:cNvSpPr/>
      </xdr:nvSpPr>
      <xdr:spPr>
        <a:xfrm>
          <a:off x="1190625" y="3676650"/>
          <a:ext cx="6057899" cy="4680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grupos de investigación reconocidos por colciencias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por categoría y por facultad</a:t>
          </a:r>
        </a:p>
      </xdr:txBody>
    </xdr:sp>
    <xdr:clientData/>
  </xdr:oneCellAnchor>
  <xdr:twoCellAnchor>
    <xdr:from>
      <xdr:col>1</xdr:col>
      <xdr:colOff>95250</xdr:colOff>
      <xdr:row>9</xdr:row>
      <xdr:rowOff>28575</xdr:rowOff>
    </xdr:from>
    <xdr:to>
      <xdr:col>1</xdr:col>
      <xdr:colOff>5153025</xdr:colOff>
      <xdr:row>10</xdr:row>
      <xdr:rowOff>190500</xdr:rowOff>
    </xdr:to>
    <xdr:sp macro="" textlink="">
      <xdr:nvSpPr>
        <xdr:cNvPr id="10" name="9 Rectángulo redondeado"/>
        <xdr:cNvSpPr/>
      </xdr:nvSpPr>
      <xdr:spPr>
        <a:xfrm>
          <a:off x="1771650" y="2667000"/>
          <a:ext cx="5057775" cy="381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Grupos de Investigación</a:t>
          </a:r>
        </a:p>
      </xdr:txBody>
    </xdr:sp>
    <xdr:clientData/>
  </xdr:twoCellAnchor>
  <xdr:twoCellAnchor>
    <xdr:from>
      <xdr:col>0</xdr:col>
      <xdr:colOff>938212</xdr:colOff>
      <xdr:row>21</xdr:row>
      <xdr:rowOff>104775</xdr:rowOff>
    </xdr:from>
    <xdr:to>
      <xdr:col>2</xdr:col>
      <xdr:colOff>585787</xdr:colOff>
      <xdr:row>28</xdr:row>
      <xdr:rowOff>47625</xdr:rowOff>
    </xdr:to>
    <xdr:sp macro="" textlink="">
      <xdr:nvSpPr>
        <xdr:cNvPr id="11" name="10 Rectángulo redondeado"/>
        <xdr:cNvSpPr/>
      </xdr:nvSpPr>
      <xdr:spPr>
        <a:xfrm>
          <a:off x="938212" y="5372100"/>
          <a:ext cx="6724650" cy="14763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95250</xdr:colOff>
      <xdr:row>20</xdr:row>
      <xdr:rowOff>104775</xdr:rowOff>
    </xdr:from>
    <xdr:to>
      <xdr:col>1</xdr:col>
      <xdr:colOff>5153025</xdr:colOff>
      <xdr:row>22</xdr:row>
      <xdr:rowOff>47625</xdr:rowOff>
    </xdr:to>
    <xdr:sp macro="" textlink="">
      <xdr:nvSpPr>
        <xdr:cNvPr id="12" name="11 Rectángulo redondeado"/>
        <xdr:cNvSpPr/>
      </xdr:nvSpPr>
      <xdr:spPr>
        <a:xfrm>
          <a:off x="1771650" y="5153025"/>
          <a:ext cx="5057775" cy="381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Proyectos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Investigación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1219200</xdr:colOff>
      <xdr:row>16</xdr:row>
      <xdr:rowOff>85725</xdr:rowOff>
    </xdr:from>
    <xdr:ext cx="6170472" cy="280205"/>
    <xdr:sp macro="" textlink="">
      <xdr:nvSpPr>
        <xdr:cNvPr id="13" name="12 Rectángulo">
          <a:hlinkClick xmlns:r="http://schemas.openxmlformats.org/officeDocument/2006/relationships" r:id="rId4"/>
        </xdr:cNvPr>
        <xdr:cNvSpPr/>
      </xdr:nvSpPr>
      <xdr:spPr>
        <a:xfrm>
          <a:off x="1219200" y="4257675"/>
          <a:ext cx="617047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porcentaje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aceptación de los GRUPOS presentados a colciencias (2007 - 2011)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22</xdr:row>
      <xdr:rowOff>190501</xdr:rowOff>
    </xdr:from>
    <xdr:ext cx="3561039" cy="280205"/>
    <xdr:sp macro="" textlink="">
      <xdr:nvSpPr>
        <xdr:cNvPr id="14" name="13 Rectángulo">
          <a:hlinkClick xmlns:r="http://schemas.openxmlformats.org/officeDocument/2006/relationships" r:id="rId5"/>
        </xdr:cNvPr>
        <xdr:cNvSpPr/>
      </xdr:nvSpPr>
      <xdr:spPr>
        <a:xfrm>
          <a:off x="1219200" y="5676901"/>
          <a:ext cx="356103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proyectos de investigación según su estado</a:t>
          </a:r>
        </a:p>
      </xdr:txBody>
    </xdr:sp>
    <xdr:clientData/>
  </xdr:oneCellAnchor>
  <xdr:oneCellAnchor>
    <xdr:from>
      <xdr:col>0</xdr:col>
      <xdr:colOff>1219200</xdr:colOff>
      <xdr:row>24</xdr:row>
      <xdr:rowOff>85726</xdr:rowOff>
    </xdr:from>
    <xdr:ext cx="5337487" cy="280205"/>
    <xdr:sp macro="" textlink="">
      <xdr:nvSpPr>
        <xdr:cNvPr id="15" name="14 Rectángulo">
          <a:hlinkClick xmlns:r="http://schemas.openxmlformats.org/officeDocument/2006/relationships" r:id="rId6"/>
        </xdr:cNvPr>
        <xdr:cNvSpPr/>
      </xdr:nvSpPr>
      <xdr:spPr>
        <a:xfrm>
          <a:off x="1219200" y="6010276"/>
          <a:ext cx="533748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número de proyectos de investigación inscritos por año (2002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26</xdr:row>
      <xdr:rowOff>9526</xdr:rowOff>
    </xdr:from>
    <xdr:ext cx="4454809" cy="280205"/>
    <xdr:sp macro="" textlink="">
      <xdr:nvSpPr>
        <xdr:cNvPr id="16" name="15 Rectángulo">
          <a:hlinkClick xmlns:r="http://schemas.openxmlformats.org/officeDocument/2006/relationships" r:id="rId7"/>
        </xdr:cNvPr>
        <xdr:cNvSpPr/>
      </xdr:nvSpPr>
      <xdr:spPr>
        <a:xfrm>
          <a:off x="1219200" y="6372226"/>
          <a:ext cx="445480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proyectos</a:t>
          </a:r>
          <a:r>
            <a:rPr lang="es-CO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investigación según entidad financiadora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0</xdr:col>
      <xdr:colOff>938212</xdr:colOff>
      <xdr:row>30</xdr:row>
      <xdr:rowOff>104776</xdr:rowOff>
    </xdr:from>
    <xdr:to>
      <xdr:col>2</xdr:col>
      <xdr:colOff>585787</xdr:colOff>
      <xdr:row>39</xdr:row>
      <xdr:rowOff>161925</xdr:rowOff>
    </xdr:to>
    <xdr:sp macro="" textlink="">
      <xdr:nvSpPr>
        <xdr:cNvPr id="17" name="16 Rectángulo redondeado"/>
        <xdr:cNvSpPr/>
      </xdr:nvSpPr>
      <xdr:spPr>
        <a:xfrm>
          <a:off x="938212" y="7343776"/>
          <a:ext cx="6724650" cy="2028824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95250</xdr:colOff>
      <xdr:row>29</xdr:row>
      <xdr:rowOff>161925</xdr:rowOff>
    </xdr:from>
    <xdr:to>
      <xdr:col>1</xdr:col>
      <xdr:colOff>5153025</xdr:colOff>
      <xdr:row>31</xdr:row>
      <xdr:rowOff>104775</xdr:rowOff>
    </xdr:to>
    <xdr:sp macro="" textlink="">
      <xdr:nvSpPr>
        <xdr:cNvPr id="18" name="17 Rectángulo redondeado"/>
        <xdr:cNvSpPr/>
      </xdr:nvSpPr>
      <xdr:spPr>
        <a:xfrm>
          <a:off x="1771650" y="7181850"/>
          <a:ext cx="5057775" cy="381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Semilleros de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Investigación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1219200</xdr:colOff>
      <xdr:row>32</xdr:row>
      <xdr:rowOff>209551</xdr:rowOff>
    </xdr:from>
    <xdr:ext cx="3366947" cy="280205"/>
    <xdr:sp macro="" textlink="">
      <xdr:nvSpPr>
        <xdr:cNvPr id="20" name="19 Rectángulo">
          <a:hlinkClick xmlns:r="http://schemas.openxmlformats.org/officeDocument/2006/relationships" r:id="rId8"/>
        </xdr:cNvPr>
        <xdr:cNvSpPr/>
      </xdr:nvSpPr>
      <xdr:spPr>
        <a:xfrm>
          <a:off x="1219200" y="7886701"/>
          <a:ext cx="336694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Semilleros de investigación</a:t>
          </a:r>
          <a:r>
            <a:rPr lang="es-CO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por facultad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34</xdr:row>
      <xdr:rowOff>147638</xdr:rowOff>
    </xdr:from>
    <xdr:ext cx="5524589" cy="280205"/>
    <xdr:sp macro="" textlink="">
      <xdr:nvSpPr>
        <xdr:cNvPr id="21" name="20 Rectángulo">
          <a:hlinkClick xmlns:r="http://schemas.openxmlformats.org/officeDocument/2006/relationships" r:id="rId9"/>
        </xdr:cNvPr>
        <xdr:cNvSpPr/>
      </xdr:nvSpPr>
      <xdr:spPr>
        <a:xfrm>
          <a:off x="1219200" y="8262938"/>
          <a:ext cx="552458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Semilleros de investigación</a:t>
          </a:r>
          <a:r>
            <a:rPr lang="es-CO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por área del conocimiento y por facultad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36</xdr:row>
      <xdr:rowOff>85725</xdr:rowOff>
    </xdr:from>
    <xdr:ext cx="5784212" cy="280205"/>
    <xdr:sp macro="" textlink="">
      <xdr:nvSpPr>
        <xdr:cNvPr id="23" name="22 Rectángulo">
          <a:hlinkClick xmlns:r="http://schemas.openxmlformats.org/officeDocument/2006/relationships" r:id="rId10"/>
        </xdr:cNvPr>
        <xdr:cNvSpPr/>
      </xdr:nvSpPr>
      <xdr:spPr>
        <a:xfrm>
          <a:off x="1219200" y="8639175"/>
          <a:ext cx="578421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evolución de los semilleros</a:t>
          </a:r>
          <a:r>
            <a:rPr lang="es-CO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investigación de la universidad (2003 - 2011)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0</xdr:col>
      <xdr:colOff>938212</xdr:colOff>
      <xdr:row>42</xdr:row>
      <xdr:rowOff>66675</xdr:rowOff>
    </xdr:from>
    <xdr:to>
      <xdr:col>2</xdr:col>
      <xdr:colOff>585787</xdr:colOff>
      <xdr:row>52</xdr:row>
      <xdr:rowOff>114299</xdr:rowOff>
    </xdr:to>
    <xdr:sp macro="" textlink="">
      <xdr:nvSpPr>
        <xdr:cNvPr id="27" name="26 Rectángulo redondeado"/>
        <xdr:cNvSpPr/>
      </xdr:nvSpPr>
      <xdr:spPr>
        <a:xfrm>
          <a:off x="938212" y="9934575"/>
          <a:ext cx="6724650" cy="245744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95250</xdr:colOff>
      <xdr:row>41</xdr:row>
      <xdr:rowOff>123825</xdr:rowOff>
    </xdr:from>
    <xdr:to>
      <xdr:col>1</xdr:col>
      <xdr:colOff>5153025</xdr:colOff>
      <xdr:row>43</xdr:row>
      <xdr:rowOff>66675</xdr:rowOff>
    </xdr:to>
    <xdr:sp macro="" textlink="">
      <xdr:nvSpPr>
        <xdr:cNvPr id="28" name="27 Rectángulo redondeado"/>
        <xdr:cNvSpPr/>
      </xdr:nvSpPr>
      <xdr:spPr>
        <a:xfrm>
          <a:off x="1771650" y="9772650"/>
          <a:ext cx="5057775" cy="381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Investigación y Extensión</a:t>
          </a:r>
        </a:p>
      </xdr:txBody>
    </xdr:sp>
    <xdr:clientData/>
  </xdr:twoCellAnchor>
  <xdr:oneCellAnchor>
    <xdr:from>
      <xdr:col>0</xdr:col>
      <xdr:colOff>1219200</xdr:colOff>
      <xdr:row>44</xdr:row>
      <xdr:rowOff>57151</xdr:rowOff>
    </xdr:from>
    <xdr:ext cx="5905498" cy="485774"/>
    <xdr:sp macro="" textlink="">
      <xdr:nvSpPr>
        <xdr:cNvPr id="29" name="28 Rectángulo">
          <a:hlinkClick xmlns:r="http://schemas.openxmlformats.org/officeDocument/2006/relationships" r:id="rId11"/>
        </xdr:cNvPr>
        <xdr:cNvSpPr/>
      </xdr:nvSpPr>
      <xdr:spPr>
        <a:xfrm>
          <a:off x="1219200" y="10363201"/>
          <a:ext cx="5905498" cy="4857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disponibilidad de recursos para el fomento de la investigación y extensión (2006 - 2011)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46</xdr:row>
      <xdr:rowOff>190501</xdr:rowOff>
    </xdr:from>
    <xdr:ext cx="5753099" cy="280205"/>
    <xdr:sp macro="" textlink="">
      <xdr:nvSpPr>
        <xdr:cNvPr id="30" name="29 Rectángulo">
          <a:hlinkClick xmlns:r="http://schemas.openxmlformats.org/officeDocument/2006/relationships" r:id="rId12"/>
        </xdr:cNvPr>
        <xdr:cNvSpPr/>
      </xdr:nvSpPr>
      <xdr:spPr>
        <a:xfrm>
          <a:off x="1219200" y="10934701"/>
          <a:ext cx="5753099" cy="2802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horas semanales de dedicación</a:t>
          </a:r>
          <a:r>
            <a:rPr lang="es-CO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investigadores activos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48</xdr:row>
      <xdr:rowOff>123826</xdr:rowOff>
    </xdr:from>
    <xdr:ext cx="5981699" cy="514349"/>
    <xdr:sp macro="" textlink="">
      <xdr:nvSpPr>
        <xdr:cNvPr id="31" name="30 Rectángulo">
          <a:hlinkClick xmlns:r="http://schemas.openxmlformats.org/officeDocument/2006/relationships" r:id="rId13"/>
        </xdr:cNvPr>
        <xdr:cNvSpPr/>
      </xdr:nvSpPr>
      <xdr:spPr>
        <a:xfrm>
          <a:off x="1219200" y="11306176"/>
          <a:ext cx="5981699" cy="5143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participación de docentes y</a:t>
          </a:r>
          <a:r>
            <a:rPr lang="es-CO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estudiantes en actividades relacionadas con la investigación por facultad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0</xdr:col>
      <xdr:colOff>938212</xdr:colOff>
      <xdr:row>55</xdr:row>
      <xdr:rowOff>0</xdr:rowOff>
    </xdr:from>
    <xdr:to>
      <xdr:col>2</xdr:col>
      <xdr:colOff>585787</xdr:colOff>
      <xdr:row>71</xdr:row>
      <xdr:rowOff>85725</xdr:rowOff>
    </xdr:to>
    <xdr:sp macro="" textlink="">
      <xdr:nvSpPr>
        <xdr:cNvPr id="32" name="31 Rectángulo redondeado"/>
        <xdr:cNvSpPr/>
      </xdr:nvSpPr>
      <xdr:spPr>
        <a:xfrm>
          <a:off x="938212" y="12934950"/>
          <a:ext cx="6724650" cy="33051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95250</xdr:colOff>
      <xdr:row>54</xdr:row>
      <xdr:rowOff>57150</xdr:rowOff>
    </xdr:from>
    <xdr:to>
      <xdr:col>1</xdr:col>
      <xdr:colOff>5153025</xdr:colOff>
      <xdr:row>56</xdr:row>
      <xdr:rowOff>0</xdr:rowOff>
    </xdr:to>
    <xdr:sp macro="" textlink="">
      <xdr:nvSpPr>
        <xdr:cNvPr id="33" name="32 Rectángulo redondeado"/>
        <xdr:cNvSpPr/>
      </xdr:nvSpPr>
      <xdr:spPr>
        <a:xfrm>
          <a:off x="1771650" y="12773025"/>
          <a:ext cx="5057775" cy="381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Varios</a:t>
          </a:r>
        </a:p>
      </xdr:txBody>
    </xdr:sp>
    <xdr:clientData/>
  </xdr:twoCellAnchor>
  <xdr:oneCellAnchor>
    <xdr:from>
      <xdr:col>0</xdr:col>
      <xdr:colOff>1219200</xdr:colOff>
      <xdr:row>57</xdr:row>
      <xdr:rowOff>85725</xdr:rowOff>
    </xdr:from>
    <xdr:ext cx="5627246" cy="468077"/>
    <xdr:sp macro="" textlink="">
      <xdr:nvSpPr>
        <xdr:cNvPr id="35" name="34 Rectángulo">
          <a:hlinkClick xmlns:r="http://schemas.openxmlformats.org/officeDocument/2006/relationships" r:id="rId14"/>
        </xdr:cNvPr>
        <xdr:cNvSpPr/>
      </xdr:nvSpPr>
      <xdr:spPr>
        <a:xfrm>
          <a:off x="1219200" y="13458825"/>
          <a:ext cx="5627246" cy="46807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educación continuada o no formal - N°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horas por unidad académica</a:t>
          </a:r>
        </a:p>
        <a:p>
          <a:pPr algn="l"/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según tipo de evento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60</xdr:row>
      <xdr:rowOff>0</xdr:rowOff>
    </xdr:from>
    <xdr:ext cx="5207451" cy="468077"/>
    <xdr:sp macro="" textlink="">
      <xdr:nvSpPr>
        <xdr:cNvPr id="36" name="35 Rectángulo">
          <a:hlinkClick xmlns:r="http://schemas.openxmlformats.org/officeDocument/2006/relationships" r:id="rId15"/>
        </xdr:cNvPr>
        <xdr:cNvSpPr/>
      </xdr:nvSpPr>
      <xdr:spPr>
        <a:xfrm>
          <a:off x="1219200" y="14030325"/>
          <a:ext cx="5207451" cy="46807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educación continuada o no formal - N°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actividades por unidad</a:t>
          </a:r>
        </a:p>
        <a:p>
          <a:pPr algn="l"/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académica según tipo de evento</a:t>
          </a:r>
        </a:p>
      </xdr:txBody>
    </xdr:sp>
    <xdr:clientData/>
  </xdr:oneCellAnchor>
  <xdr:oneCellAnchor>
    <xdr:from>
      <xdr:col>0</xdr:col>
      <xdr:colOff>1219200</xdr:colOff>
      <xdr:row>62</xdr:row>
      <xdr:rowOff>142875</xdr:rowOff>
    </xdr:from>
    <xdr:ext cx="2156103" cy="280205"/>
    <xdr:sp macro="" textlink="">
      <xdr:nvSpPr>
        <xdr:cNvPr id="37" name="36 Rectángulo">
          <a:hlinkClick xmlns:r="http://schemas.openxmlformats.org/officeDocument/2006/relationships" r:id="rId16"/>
        </xdr:cNvPr>
        <xdr:cNvSpPr/>
      </xdr:nvSpPr>
      <xdr:spPr>
        <a:xfrm>
          <a:off x="1219200" y="14582775"/>
          <a:ext cx="215610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asesorías y consultorías</a:t>
          </a:r>
          <a:endParaRPr lang="es-ES" sz="1200" b="1" cap="all" spc="0" baseline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64</xdr:row>
      <xdr:rowOff>161925</xdr:rowOff>
    </xdr:from>
    <xdr:ext cx="3106876" cy="280205"/>
    <xdr:sp macro="" textlink="">
      <xdr:nvSpPr>
        <xdr:cNvPr id="38" name="37 Rectángulo">
          <a:hlinkClick xmlns:r="http://schemas.openxmlformats.org/officeDocument/2006/relationships" r:id="rId17"/>
        </xdr:cNvPr>
        <xdr:cNvSpPr/>
      </xdr:nvSpPr>
      <xdr:spPr>
        <a:xfrm>
          <a:off x="1219200" y="14982825"/>
          <a:ext cx="310687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extensión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social, solidaria y cultural</a:t>
          </a:r>
        </a:p>
      </xdr:txBody>
    </xdr:sp>
    <xdr:clientData/>
  </xdr:oneCellAnchor>
  <xdr:oneCellAnchor>
    <xdr:from>
      <xdr:col>0</xdr:col>
      <xdr:colOff>1219200</xdr:colOff>
      <xdr:row>66</xdr:row>
      <xdr:rowOff>161925</xdr:rowOff>
    </xdr:from>
    <xdr:ext cx="3245953" cy="280205"/>
    <xdr:sp macro="" textlink="">
      <xdr:nvSpPr>
        <xdr:cNvPr id="39" name="38 Rectángulo">
          <a:hlinkClick xmlns:r="http://schemas.openxmlformats.org/officeDocument/2006/relationships" r:id="rId18"/>
        </xdr:cNvPr>
        <xdr:cNvSpPr/>
      </xdr:nvSpPr>
      <xdr:spPr>
        <a:xfrm>
          <a:off x="1219200" y="15363825"/>
          <a:ext cx="324595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servicios especializados de laboratorio</a:t>
          </a:r>
          <a:endParaRPr lang="es-ES" sz="1200" b="1" cap="all" spc="0" baseline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68</xdr:row>
      <xdr:rowOff>161925</xdr:rowOff>
    </xdr:from>
    <xdr:ext cx="4413259" cy="280205"/>
    <xdr:sp macro="" textlink="">
      <xdr:nvSpPr>
        <xdr:cNvPr id="40" name="39 Rectángulo">
          <a:hlinkClick xmlns:r="http://schemas.openxmlformats.org/officeDocument/2006/relationships" r:id="rId19"/>
        </xdr:cNvPr>
        <xdr:cNvSpPr/>
      </xdr:nvSpPr>
      <xdr:spPr>
        <a:xfrm>
          <a:off x="1219200" y="15744825"/>
          <a:ext cx="441325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instituciones vinculadas a las actividades de extensión</a:t>
          </a:r>
          <a:endParaRPr lang="es-ES" sz="1200" b="1" cap="all" spc="0" baseline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1219200</xdr:colOff>
      <xdr:row>75</xdr:row>
      <xdr:rowOff>171450</xdr:rowOff>
    </xdr:from>
    <xdr:ext cx="5228675" cy="468077"/>
    <xdr:sp macro="" textlink="">
      <xdr:nvSpPr>
        <xdr:cNvPr id="41" name="40 Rectángulo">
          <a:hlinkClick xmlns:r="http://schemas.openxmlformats.org/officeDocument/2006/relationships" r:id="rId20"/>
        </xdr:cNvPr>
        <xdr:cNvSpPr/>
      </xdr:nvSpPr>
      <xdr:spPr>
        <a:xfrm>
          <a:off x="1219200" y="17087850"/>
          <a:ext cx="5228675" cy="46807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estudiantes realizando prácticas empresariales conducentes y no</a:t>
          </a:r>
        </a:p>
        <a:p>
          <a:pPr algn="l"/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  conducentes a título de grado</a:t>
          </a:r>
        </a:p>
      </xdr:txBody>
    </xdr:sp>
    <xdr:clientData/>
  </xdr:oneCellAnchor>
  <xdr:oneCellAnchor>
    <xdr:from>
      <xdr:col>0</xdr:col>
      <xdr:colOff>1219200</xdr:colOff>
      <xdr:row>78</xdr:row>
      <xdr:rowOff>171450</xdr:rowOff>
    </xdr:from>
    <xdr:ext cx="5679440" cy="280205"/>
    <xdr:sp macro="" textlink="">
      <xdr:nvSpPr>
        <xdr:cNvPr id="42" name="41 Rectángulo">
          <a:hlinkClick xmlns:r="http://schemas.openxmlformats.org/officeDocument/2006/relationships" r:id="rId21"/>
        </xdr:cNvPr>
        <xdr:cNvSpPr/>
      </xdr:nvSpPr>
      <xdr:spPr>
        <a:xfrm>
          <a:off x="1219200" y="17659350"/>
          <a:ext cx="567944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 de estudiantes realizando prácticas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empresariales (2003 - 2011)</a:t>
          </a:r>
        </a:p>
      </xdr:txBody>
    </xdr:sp>
    <xdr:clientData/>
  </xdr:oneCellAnchor>
  <xdr:twoCellAnchor>
    <xdr:from>
      <xdr:col>1</xdr:col>
      <xdr:colOff>95250</xdr:colOff>
      <xdr:row>72</xdr:row>
      <xdr:rowOff>123825</xdr:rowOff>
    </xdr:from>
    <xdr:to>
      <xdr:col>1</xdr:col>
      <xdr:colOff>5153025</xdr:colOff>
      <xdr:row>74</xdr:row>
      <xdr:rowOff>123825</xdr:rowOff>
    </xdr:to>
    <xdr:sp macro="" textlink="">
      <xdr:nvSpPr>
        <xdr:cNvPr id="44" name="43 Rectángulo redondeado"/>
        <xdr:cNvSpPr/>
      </xdr:nvSpPr>
      <xdr:spPr>
        <a:xfrm>
          <a:off x="1771650" y="16468725"/>
          <a:ext cx="5057775" cy="381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Prácticas Empresariales</a:t>
          </a:r>
        </a:p>
      </xdr:txBody>
    </xdr:sp>
    <xdr:clientData/>
  </xdr:twoCellAnchor>
  <xdr:oneCellAnchor>
    <xdr:from>
      <xdr:col>1</xdr:col>
      <xdr:colOff>1603697</xdr:colOff>
      <xdr:row>3</xdr:row>
      <xdr:rowOff>19050</xdr:rowOff>
    </xdr:from>
    <xdr:ext cx="2040880" cy="561949"/>
    <xdr:sp macro="" textlink="">
      <xdr:nvSpPr>
        <xdr:cNvPr id="45" name="44 Rectángulo"/>
        <xdr:cNvSpPr/>
      </xdr:nvSpPr>
      <xdr:spPr>
        <a:xfrm>
          <a:off x="3280097" y="590550"/>
          <a:ext cx="2040880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</a:t>
          </a:r>
          <a:r>
            <a:rPr lang="es-ES" sz="3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5</a:t>
          </a:r>
          <a:endParaRPr lang="es-ES" sz="3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1521656</xdr:colOff>
      <xdr:row>1</xdr:row>
      <xdr:rowOff>9525</xdr:rowOff>
    </xdr:from>
    <xdr:ext cx="2204963" cy="311496"/>
    <xdr:sp macro="" textlink="">
      <xdr:nvSpPr>
        <xdr:cNvPr id="46" name="45 Rectángulo"/>
        <xdr:cNvSpPr/>
      </xdr:nvSpPr>
      <xdr:spPr>
        <a:xfrm>
          <a:off x="3198056" y="200025"/>
          <a:ext cx="22049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</a:t>
          </a:r>
          <a:r>
            <a:rPr lang="es-E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ESTADÍSTICO 2011</a:t>
          </a:r>
          <a:endParaRPr lang="es-ES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823516</xdr:colOff>
      <xdr:row>4</xdr:row>
      <xdr:rowOff>180975</xdr:rowOff>
    </xdr:from>
    <xdr:ext cx="3601242" cy="718530"/>
    <xdr:sp macro="" textlink="">
      <xdr:nvSpPr>
        <xdr:cNvPr id="47" name="46 Rectángulo"/>
        <xdr:cNvSpPr/>
      </xdr:nvSpPr>
      <xdr:spPr>
        <a:xfrm>
          <a:off x="2499916" y="1343025"/>
          <a:ext cx="3601242" cy="7185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INVESTIGACIONES, INNOVACIÓN</a:t>
          </a:r>
          <a:endParaRPr lang="es-ES" sz="2000" b="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  <a:p>
          <a:pPr algn="ctr"/>
          <a:r>
            <a:rPr lang="es-ES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Y EXTENSIÓN</a:t>
          </a:r>
          <a:endParaRPr lang="es-ES" sz="2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657225</xdr:colOff>
      <xdr:row>2</xdr:row>
      <xdr:rowOff>47625</xdr:rowOff>
    </xdr:from>
    <xdr:to>
      <xdr:col>0</xdr:col>
      <xdr:colOff>1647823</xdr:colOff>
      <xdr:row>6</xdr:row>
      <xdr:rowOff>251159</xdr:rowOff>
    </xdr:to>
    <xdr:pic>
      <xdr:nvPicPr>
        <xdr:cNvPr id="48" name="47 Imagen" descr="a color texto blanco vertical.pn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57225" y="428625"/>
          <a:ext cx="990598" cy="15751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47625</xdr:rowOff>
    </xdr:from>
    <xdr:to>
      <xdr:col>0</xdr:col>
      <xdr:colOff>1428750</xdr:colOff>
      <xdr:row>6</xdr:row>
      <xdr:rowOff>9525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219075" y="1133475"/>
          <a:ext cx="1209675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1552575</xdr:colOff>
      <xdr:row>2</xdr:row>
      <xdr:rowOff>47625</xdr:rowOff>
    </xdr:from>
    <xdr:to>
      <xdr:col>9</xdr:col>
      <xdr:colOff>190501</xdr:colOff>
      <xdr:row>3</xdr:row>
      <xdr:rowOff>180975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1552575" y="1133475"/>
          <a:ext cx="4133851" cy="323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Semilleros de Investigación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Facultad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1551444</xdr:colOff>
      <xdr:row>4</xdr:row>
      <xdr:rowOff>76200</xdr:rowOff>
    </xdr:from>
    <xdr:to>
      <xdr:col>9</xdr:col>
      <xdr:colOff>200024</xdr:colOff>
      <xdr:row>6</xdr:row>
      <xdr:rowOff>19050</xdr:rowOff>
    </xdr:to>
    <xdr:sp macro="" textlink="">
      <xdr:nvSpPr>
        <xdr:cNvPr id="9" name="8 Rectángulo redondeado">
          <a:hlinkClick xmlns:r="http://schemas.openxmlformats.org/officeDocument/2006/relationships" r:id="rId3"/>
        </xdr:cNvPr>
        <xdr:cNvSpPr/>
      </xdr:nvSpPr>
      <xdr:spPr>
        <a:xfrm>
          <a:off x="1551444" y="1543050"/>
          <a:ext cx="4144505" cy="323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Semilleros de Investigación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Área de Conocimiento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352425</xdr:colOff>
      <xdr:row>2</xdr:row>
      <xdr:rowOff>0</xdr:rowOff>
    </xdr:from>
    <xdr:to>
      <xdr:col>11</xdr:col>
      <xdr:colOff>1409700</xdr:colOff>
      <xdr:row>6</xdr:row>
      <xdr:rowOff>19050</xdr:rowOff>
    </xdr:to>
    <xdr:sp macro="" textlink="">
      <xdr:nvSpPr>
        <xdr:cNvPr id="10" name="9 Rectángulo redondeado"/>
        <xdr:cNvSpPr/>
      </xdr:nvSpPr>
      <xdr:spPr>
        <a:xfrm>
          <a:off x="5886450" y="1085850"/>
          <a:ext cx="1504950" cy="7810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Evolución</a:t>
          </a:r>
          <a:r>
            <a:rPr lang="es-CO" sz="1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los Semilleros </a:t>
          </a:r>
        </a:p>
        <a:p>
          <a:pPr algn="ctr"/>
          <a:r>
            <a:rPr lang="es-CO" sz="1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(2003 - 2011)</a:t>
          </a:r>
          <a:endParaRPr lang="es-CO" sz="1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1114424</xdr:colOff>
      <xdr:row>10</xdr:row>
      <xdr:rowOff>95249</xdr:rowOff>
    </xdr:from>
    <xdr:to>
      <xdr:col>10</xdr:col>
      <xdr:colOff>314324</xdr:colOff>
      <xdr:row>23</xdr:row>
      <xdr:rowOff>114299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371475</xdr:colOff>
      <xdr:row>0</xdr:row>
      <xdr:rowOff>133350</xdr:rowOff>
    </xdr:from>
    <xdr:to>
      <xdr:col>11</xdr:col>
      <xdr:colOff>1231899</xdr:colOff>
      <xdr:row>0</xdr:row>
      <xdr:rowOff>762000</xdr:rowOff>
    </xdr:to>
    <xdr:pic>
      <xdr:nvPicPr>
        <xdr:cNvPr id="12" name="1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43600" y="133350"/>
          <a:ext cx="1308099" cy="628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171450</xdr:rowOff>
    </xdr:from>
    <xdr:to>
      <xdr:col>2</xdr:col>
      <xdr:colOff>228600</xdr:colOff>
      <xdr:row>6</xdr:row>
      <xdr:rowOff>0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571500" y="1066800"/>
          <a:ext cx="1152525" cy="7810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485774</xdr:colOff>
      <xdr:row>1</xdr:row>
      <xdr:rowOff>180974</xdr:rowOff>
    </xdr:from>
    <xdr:to>
      <xdr:col>9</xdr:col>
      <xdr:colOff>104775</xdr:colOff>
      <xdr:row>3</xdr:row>
      <xdr:rowOff>142875</xdr:rowOff>
    </xdr:to>
    <xdr:sp macro="" textlink="">
      <xdr:nvSpPr>
        <xdr:cNvPr id="3" name="2 Rectángulo redondeado"/>
        <xdr:cNvSpPr/>
      </xdr:nvSpPr>
      <xdr:spPr>
        <a:xfrm>
          <a:off x="1981199" y="1076324"/>
          <a:ext cx="4619626" cy="342901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Disponibilidad de Recursos para Investigación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y Extensión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485775</xdr:colOff>
      <xdr:row>4</xdr:row>
      <xdr:rowOff>38100</xdr:rowOff>
    </xdr:from>
    <xdr:to>
      <xdr:col>9</xdr:col>
      <xdr:colOff>104776</xdr:colOff>
      <xdr:row>6</xdr:row>
      <xdr:rowOff>1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1981200" y="1504950"/>
          <a:ext cx="4619626" cy="3429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Horas semanales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dedicación de investigadores activos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371476</xdr:colOff>
      <xdr:row>1</xdr:row>
      <xdr:rowOff>142875</xdr:rowOff>
    </xdr:from>
    <xdr:to>
      <xdr:col>13</xdr:col>
      <xdr:colOff>276226</xdr:colOff>
      <xdr:row>5</xdr:row>
      <xdr:rowOff>180975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6867526" y="1038225"/>
          <a:ext cx="2228850" cy="8001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Participación de docentes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y estudiantes</a:t>
          </a:r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en actividades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investigación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11</xdr:col>
      <xdr:colOff>371475</xdr:colOff>
      <xdr:row>0</xdr:row>
      <xdr:rowOff>209550</xdr:rowOff>
    </xdr:from>
    <xdr:to>
      <xdr:col>13</xdr:col>
      <xdr:colOff>346074</xdr:colOff>
      <xdr:row>0</xdr:row>
      <xdr:rowOff>838200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229600" y="209550"/>
          <a:ext cx="1308099" cy="6286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2</xdr:row>
      <xdr:rowOff>19050</xdr:rowOff>
    </xdr:from>
    <xdr:to>
      <xdr:col>0</xdr:col>
      <xdr:colOff>1314450</xdr:colOff>
      <xdr:row>6</xdr:row>
      <xdr:rowOff>38100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161925" y="1104900"/>
          <a:ext cx="1152525" cy="7810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1571624</xdr:colOff>
      <xdr:row>2</xdr:row>
      <xdr:rowOff>28574</xdr:rowOff>
    </xdr:from>
    <xdr:to>
      <xdr:col>4</xdr:col>
      <xdr:colOff>9525</xdr:colOff>
      <xdr:row>3</xdr:row>
      <xdr:rowOff>180975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1571624" y="1114424"/>
          <a:ext cx="4619626" cy="3429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Disponibilidad de Recursos para Investigación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y Extensión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0</xdr:col>
      <xdr:colOff>1571625</xdr:colOff>
      <xdr:row>4</xdr:row>
      <xdr:rowOff>76200</xdr:rowOff>
    </xdr:from>
    <xdr:to>
      <xdr:col>4</xdr:col>
      <xdr:colOff>9526</xdr:colOff>
      <xdr:row>6</xdr:row>
      <xdr:rowOff>38101</xdr:rowOff>
    </xdr:to>
    <xdr:sp macro="" textlink="">
      <xdr:nvSpPr>
        <xdr:cNvPr id="6" name="5 Rectángulo redondeado"/>
        <xdr:cNvSpPr/>
      </xdr:nvSpPr>
      <xdr:spPr>
        <a:xfrm>
          <a:off x="1571625" y="1543050"/>
          <a:ext cx="4619626" cy="342901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Horas semanales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dedicación de investigadores activos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4</xdr:col>
      <xdr:colOff>257175</xdr:colOff>
      <xdr:row>2</xdr:row>
      <xdr:rowOff>9525</xdr:rowOff>
    </xdr:from>
    <xdr:to>
      <xdr:col>4</xdr:col>
      <xdr:colOff>2514600</xdr:colOff>
      <xdr:row>6</xdr:row>
      <xdr:rowOff>47625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6438900" y="1095375"/>
          <a:ext cx="2257425" cy="8001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Participación de docentes y estudiantes en actividades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investigación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933449</xdr:colOff>
      <xdr:row>0</xdr:row>
      <xdr:rowOff>142875</xdr:rowOff>
    </xdr:from>
    <xdr:to>
      <xdr:col>4</xdr:col>
      <xdr:colOff>2217827</xdr:colOff>
      <xdr:row>0</xdr:row>
      <xdr:rowOff>760125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15174" y="142875"/>
          <a:ext cx="1284378" cy="617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</xdr:row>
      <xdr:rowOff>28575</xdr:rowOff>
    </xdr:from>
    <xdr:to>
      <xdr:col>0</xdr:col>
      <xdr:colOff>1828800</xdr:colOff>
      <xdr:row>6</xdr:row>
      <xdr:rowOff>47625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676275" y="1438275"/>
          <a:ext cx="1152525" cy="7810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2028825</xdr:colOff>
      <xdr:row>2</xdr:row>
      <xdr:rowOff>19049</xdr:rowOff>
    </xdr:from>
    <xdr:to>
      <xdr:col>4</xdr:col>
      <xdr:colOff>333375</xdr:colOff>
      <xdr:row>3</xdr:row>
      <xdr:rowOff>171450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2028825" y="1428749"/>
          <a:ext cx="4953000" cy="3429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Disponibilidad de Recursos para Investigación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y Extensión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2038350</xdr:colOff>
      <xdr:row>4</xdr:row>
      <xdr:rowOff>66675</xdr:rowOff>
    </xdr:from>
    <xdr:to>
      <xdr:col>4</xdr:col>
      <xdr:colOff>333376</xdr:colOff>
      <xdr:row>6</xdr:row>
      <xdr:rowOff>28576</xdr:rowOff>
    </xdr:to>
    <xdr:sp macro="" textlink="">
      <xdr:nvSpPr>
        <xdr:cNvPr id="6" name="5 Rectángulo redondeado">
          <a:hlinkClick xmlns:r="http://schemas.openxmlformats.org/officeDocument/2006/relationships" r:id="rId3"/>
        </xdr:cNvPr>
        <xdr:cNvSpPr/>
      </xdr:nvSpPr>
      <xdr:spPr>
        <a:xfrm>
          <a:off x="2038350" y="1857375"/>
          <a:ext cx="4943476" cy="3429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Horas semanales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dedicación de investigadores activos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66677</xdr:colOff>
      <xdr:row>2</xdr:row>
      <xdr:rowOff>0</xdr:rowOff>
    </xdr:from>
    <xdr:to>
      <xdr:col>5</xdr:col>
      <xdr:colOff>2333625</xdr:colOff>
      <xdr:row>6</xdr:row>
      <xdr:rowOff>38100</xdr:rowOff>
    </xdr:to>
    <xdr:sp macro="" textlink="">
      <xdr:nvSpPr>
        <xdr:cNvPr id="7" name="6 Rectángulo redondeado"/>
        <xdr:cNvSpPr/>
      </xdr:nvSpPr>
      <xdr:spPr>
        <a:xfrm>
          <a:off x="7162802" y="1409700"/>
          <a:ext cx="2266948" cy="8001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Participación de docentes y estudiantes en actividades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investigación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5</xdr:col>
      <xdr:colOff>1276350</xdr:colOff>
      <xdr:row>0</xdr:row>
      <xdr:rowOff>333375</xdr:rowOff>
    </xdr:from>
    <xdr:to>
      <xdr:col>5</xdr:col>
      <xdr:colOff>2584449</xdr:colOff>
      <xdr:row>0</xdr:row>
      <xdr:rowOff>962025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72475" y="333375"/>
          <a:ext cx="1308099" cy="6286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1</xdr:row>
      <xdr:rowOff>57150</xdr:rowOff>
    </xdr:from>
    <xdr:to>
      <xdr:col>4</xdr:col>
      <xdr:colOff>409575</xdr:colOff>
      <xdr:row>4</xdr:row>
      <xdr:rowOff>133350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924300" y="952500"/>
          <a:ext cx="119062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209550</xdr:colOff>
      <xdr:row>0</xdr:row>
      <xdr:rowOff>133350</xdr:rowOff>
    </xdr:from>
    <xdr:to>
      <xdr:col>10</xdr:col>
      <xdr:colOff>269874</xdr:colOff>
      <xdr:row>0</xdr:row>
      <xdr:rowOff>762000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39025" y="133350"/>
          <a:ext cx="1308099" cy="6286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1</xdr:row>
      <xdr:rowOff>38100</xdr:rowOff>
    </xdr:from>
    <xdr:to>
      <xdr:col>5</xdr:col>
      <xdr:colOff>190501</xdr:colOff>
      <xdr:row>4</xdr:row>
      <xdr:rowOff>114300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4162426" y="1123950"/>
          <a:ext cx="1333500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190500</xdr:colOff>
      <xdr:row>0</xdr:row>
      <xdr:rowOff>114300</xdr:rowOff>
    </xdr:from>
    <xdr:to>
      <xdr:col>10</xdr:col>
      <xdr:colOff>1498599</xdr:colOff>
      <xdr:row>0</xdr:row>
      <xdr:rowOff>742950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6750" y="114300"/>
          <a:ext cx="1308099" cy="6286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2019300</xdr:colOff>
      <xdr:row>1</xdr:row>
      <xdr:rowOff>57150</xdr:rowOff>
    </xdr:from>
    <xdr:to>
      <xdr:col>3</xdr:col>
      <xdr:colOff>380999</xdr:colOff>
      <xdr:row>4</xdr:row>
      <xdr:rowOff>133350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2686050" y="952500"/>
          <a:ext cx="1162049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777876</xdr:colOff>
      <xdr:row>0</xdr:row>
      <xdr:rowOff>142875</xdr:rowOff>
    </xdr:from>
    <xdr:to>
      <xdr:col>5</xdr:col>
      <xdr:colOff>923924</xdr:colOff>
      <xdr:row>0</xdr:row>
      <xdr:rowOff>771525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26001" y="142875"/>
          <a:ext cx="1308098" cy="6286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2828926</xdr:colOff>
      <xdr:row>1</xdr:row>
      <xdr:rowOff>57150</xdr:rowOff>
    </xdr:from>
    <xdr:to>
      <xdr:col>2</xdr:col>
      <xdr:colOff>352426</xdr:colOff>
      <xdr:row>4</xdr:row>
      <xdr:rowOff>133350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676651" y="952500"/>
          <a:ext cx="1047750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187325</xdr:colOff>
      <xdr:row>0</xdr:row>
      <xdr:rowOff>152400</xdr:rowOff>
    </xdr:from>
    <xdr:to>
      <xdr:col>5</xdr:col>
      <xdr:colOff>290603</xdr:colOff>
      <xdr:row>0</xdr:row>
      <xdr:rowOff>769650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97625" y="152400"/>
          <a:ext cx="1284378" cy="6172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1933575</xdr:colOff>
      <xdr:row>1</xdr:row>
      <xdr:rowOff>66675</xdr:rowOff>
    </xdr:from>
    <xdr:to>
      <xdr:col>3</xdr:col>
      <xdr:colOff>323850</xdr:colOff>
      <xdr:row>4</xdr:row>
      <xdr:rowOff>142875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048000" y="962025"/>
          <a:ext cx="1162050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5</xdr:col>
      <xdr:colOff>104774</xdr:colOff>
      <xdr:row>0</xdr:row>
      <xdr:rowOff>161925</xdr:rowOff>
    </xdr:from>
    <xdr:to>
      <xdr:col>5</xdr:col>
      <xdr:colOff>1389152</xdr:colOff>
      <xdr:row>0</xdr:row>
      <xdr:rowOff>779175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86474" y="161925"/>
          <a:ext cx="1284378" cy="6172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1</xdr:row>
      <xdr:rowOff>57150</xdr:rowOff>
    </xdr:from>
    <xdr:to>
      <xdr:col>2</xdr:col>
      <xdr:colOff>876299</xdr:colOff>
      <xdr:row>4</xdr:row>
      <xdr:rowOff>133350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2857500" y="952500"/>
          <a:ext cx="1438274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438150</xdr:colOff>
      <xdr:row>0</xdr:row>
      <xdr:rowOff>133350</xdr:rowOff>
    </xdr:from>
    <xdr:to>
      <xdr:col>4</xdr:col>
      <xdr:colOff>1746249</xdr:colOff>
      <xdr:row>0</xdr:row>
      <xdr:rowOff>762000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133350"/>
          <a:ext cx="1308099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19050</xdr:rowOff>
    </xdr:from>
    <xdr:to>
      <xdr:col>1</xdr:col>
      <xdr:colOff>361950</xdr:colOff>
      <xdr:row>5</xdr:row>
      <xdr:rowOff>114300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457200" y="952500"/>
          <a:ext cx="1209675" cy="666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581025</xdr:colOff>
      <xdr:row>2</xdr:row>
      <xdr:rowOff>19050</xdr:rowOff>
    </xdr:from>
    <xdr:to>
      <xdr:col>5</xdr:col>
      <xdr:colOff>419100</xdr:colOff>
      <xdr:row>3</xdr:row>
      <xdr:rowOff>133350</xdr:rowOff>
    </xdr:to>
    <xdr:sp macro="" textlink="">
      <xdr:nvSpPr>
        <xdr:cNvPr id="3" name="2 Rectángulo redondeado"/>
        <xdr:cNvSpPr/>
      </xdr:nvSpPr>
      <xdr:spPr>
        <a:xfrm>
          <a:off x="1885950" y="952500"/>
          <a:ext cx="4171950" cy="304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Grupos de Investigación por Facultad</a:t>
          </a:r>
        </a:p>
      </xdr:txBody>
    </xdr:sp>
    <xdr:clientData/>
  </xdr:twoCellAnchor>
  <xdr:twoCellAnchor>
    <xdr:from>
      <xdr:col>1</xdr:col>
      <xdr:colOff>581025</xdr:colOff>
      <xdr:row>4</xdr:row>
      <xdr:rowOff>19050</xdr:rowOff>
    </xdr:from>
    <xdr:to>
      <xdr:col>5</xdr:col>
      <xdr:colOff>419100</xdr:colOff>
      <xdr:row>5</xdr:row>
      <xdr:rowOff>133350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1885950" y="1333500"/>
          <a:ext cx="4171950" cy="304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Grupos de Investigación reconocidos por Colciencias</a:t>
          </a:r>
        </a:p>
      </xdr:txBody>
    </xdr:sp>
    <xdr:clientData/>
  </xdr:twoCellAnchor>
  <xdr:twoCellAnchor editAs="oneCell">
    <xdr:from>
      <xdr:col>5</xdr:col>
      <xdr:colOff>400050</xdr:colOff>
      <xdr:row>0</xdr:row>
      <xdr:rowOff>133350</xdr:rowOff>
    </xdr:from>
    <xdr:to>
      <xdr:col>5</xdr:col>
      <xdr:colOff>1708149</xdr:colOff>
      <xdr:row>0</xdr:row>
      <xdr:rowOff>762000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850" y="133350"/>
          <a:ext cx="1308099" cy="6286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190499</xdr:rowOff>
    </xdr:from>
    <xdr:to>
      <xdr:col>1</xdr:col>
      <xdr:colOff>1123951</xdr:colOff>
      <xdr:row>6</xdr:row>
      <xdr:rowOff>47624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14326" y="1085849"/>
          <a:ext cx="1123950" cy="8096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1371601</xdr:colOff>
      <xdr:row>1</xdr:row>
      <xdr:rowOff>180973</xdr:rowOff>
    </xdr:from>
    <xdr:to>
      <xdr:col>2</xdr:col>
      <xdr:colOff>885826</xdr:colOff>
      <xdr:row>6</xdr:row>
      <xdr:rowOff>28574</xdr:rowOff>
    </xdr:to>
    <xdr:sp macro="" textlink="">
      <xdr:nvSpPr>
        <xdr:cNvPr id="4" name="3 Rectángulo redondeado"/>
        <xdr:cNvSpPr/>
      </xdr:nvSpPr>
      <xdr:spPr>
        <a:xfrm>
          <a:off x="1685926" y="1076323"/>
          <a:ext cx="2552700" cy="800101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Estudiantes realizando prácticas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empresariales 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5</xdr:col>
      <xdr:colOff>342900</xdr:colOff>
      <xdr:row>6</xdr:row>
      <xdr:rowOff>38101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4352925" y="1085850"/>
          <a:ext cx="1971675" cy="8001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histórica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prácticas  </a:t>
          </a:r>
        </a:p>
        <a:p>
          <a:pPr algn="ctr"/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(2003 - 2011)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3</xdr:col>
      <xdr:colOff>971550</xdr:colOff>
      <xdr:row>0</xdr:row>
      <xdr:rowOff>142875</xdr:rowOff>
    </xdr:from>
    <xdr:to>
      <xdr:col>6</xdr:col>
      <xdr:colOff>136524</xdr:colOff>
      <xdr:row>0</xdr:row>
      <xdr:rowOff>771525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24475" y="142875"/>
          <a:ext cx="1308099" cy="6286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</xdr:row>
      <xdr:rowOff>9526</xdr:rowOff>
    </xdr:from>
    <xdr:to>
      <xdr:col>1</xdr:col>
      <xdr:colOff>1619250</xdr:colOff>
      <xdr:row>6</xdr:row>
      <xdr:rowOff>57151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09625" y="1095376"/>
          <a:ext cx="1123950" cy="8096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1762125</xdr:colOff>
      <xdr:row>2</xdr:row>
      <xdr:rowOff>0</xdr:rowOff>
    </xdr:from>
    <xdr:to>
      <xdr:col>4</xdr:col>
      <xdr:colOff>381000</xdr:colOff>
      <xdr:row>6</xdr:row>
      <xdr:rowOff>38101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2076450" y="1085850"/>
          <a:ext cx="2552700" cy="8001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Estudiantes realizando prácticas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empresariales conducentes y no conducentes a título de grado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47624</xdr:colOff>
      <xdr:row>2</xdr:row>
      <xdr:rowOff>9527</xdr:rowOff>
    </xdr:from>
    <xdr:to>
      <xdr:col>9</xdr:col>
      <xdr:colOff>228599</xdr:colOff>
      <xdr:row>6</xdr:row>
      <xdr:rowOff>47628</xdr:rowOff>
    </xdr:to>
    <xdr:sp macro="" textlink="">
      <xdr:nvSpPr>
        <xdr:cNvPr id="6" name="5 Rectángulo redondeado"/>
        <xdr:cNvSpPr/>
      </xdr:nvSpPr>
      <xdr:spPr>
        <a:xfrm>
          <a:off x="4743449" y="1095377"/>
          <a:ext cx="1971675" cy="800101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histórica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prácticas  </a:t>
          </a:r>
        </a:p>
        <a:p>
          <a:pPr algn="ctr"/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(2003 - 2011)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9</xdr:col>
      <xdr:colOff>295275</xdr:colOff>
      <xdr:row>0</xdr:row>
      <xdr:rowOff>133350</xdr:rowOff>
    </xdr:from>
    <xdr:to>
      <xdr:col>12</xdr:col>
      <xdr:colOff>279399</xdr:colOff>
      <xdr:row>0</xdr:row>
      <xdr:rowOff>762000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81800" y="133350"/>
          <a:ext cx="1308099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1</xdr:row>
      <xdr:rowOff>95249</xdr:rowOff>
    </xdr:from>
    <xdr:to>
      <xdr:col>1</xdr:col>
      <xdr:colOff>1133475</xdr:colOff>
      <xdr:row>5</xdr:row>
      <xdr:rowOff>28574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1209675" y="1181099"/>
          <a:ext cx="1181100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1295400</xdr:colOff>
      <xdr:row>1</xdr:row>
      <xdr:rowOff>95250</xdr:rowOff>
    </xdr:from>
    <xdr:to>
      <xdr:col>9</xdr:col>
      <xdr:colOff>752475</xdr:colOff>
      <xdr:row>3</xdr:row>
      <xdr:rowOff>19050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2552700" y="1181100"/>
          <a:ext cx="4181475" cy="304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Grupos de Investigación por Facultad</a:t>
          </a:r>
        </a:p>
      </xdr:txBody>
    </xdr:sp>
    <xdr:clientData/>
  </xdr:twoCellAnchor>
  <xdr:twoCellAnchor>
    <xdr:from>
      <xdr:col>1</xdr:col>
      <xdr:colOff>1295400</xdr:colOff>
      <xdr:row>3</xdr:row>
      <xdr:rowOff>95250</xdr:rowOff>
    </xdr:from>
    <xdr:to>
      <xdr:col>9</xdr:col>
      <xdr:colOff>752475</xdr:colOff>
      <xdr:row>5</xdr:row>
      <xdr:rowOff>19050</xdr:rowOff>
    </xdr:to>
    <xdr:sp macro="" textlink="">
      <xdr:nvSpPr>
        <xdr:cNvPr id="6" name="5 Rectángulo redondeado"/>
        <xdr:cNvSpPr/>
      </xdr:nvSpPr>
      <xdr:spPr>
        <a:xfrm>
          <a:off x="2552700" y="1562100"/>
          <a:ext cx="4181475" cy="304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Grupos de Investigación reconocidos por Colciencias</a:t>
          </a:r>
        </a:p>
      </xdr:txBody>
    </xdr:sp>
    <xdr:clientData/>
  </xdr:twoCellAnchor>
  <xdr:twoCellAnchor editAs="oneCell">
    <xdr:from>
      <xdr:col>9</xdr:col>
      <xdr:colOff>323850</xdr:colOff>
      <xdr:row>0</xdr:row>
      <xdr:rowOff>219075</xdr:rowOff>
    </xdr:from>
    <xdr:to>
      <xdr:col>9</xdr:col>
      <xdr:colOff>1631949</xdr:colOff>
      <xdr:row>0</xdr:row>
      <xdr:rowOff>847725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05550" y="219075"/>
          <a:ext cx="1308099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2143126</xdr:colOff>
      <xdr:row>1</xdr:row>
      <xdr:rowOff>57150</xdr:rowOff>
    </xdr:from>
    <xdr:to>
      <xdr:col>1</xdr:col>
      <xdr:colOff>3457576</xdr:colOff>
      <xdr:row>4</xdr:row>
      <xdr:rowOff>133350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3390901" y="952500"/>
          <a:ext cx="1314450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85725</xdr:colOff>
      <xdr:row>0</xdr:row>
      <xdr:rowOff>161925</xdr:rowOff>
    </xdr:from>
    <xdr:to>
      <xdr:col>7</xdr:col>
      <xdr:colOff>971550</xdr:colOff>
      <xdr:row>0</xdr:row>
      <xdr:rowOff>790575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81750" y="161925"/>
          <a:ext cx="1304925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1457325</xdr:colOff>
      <xdr:row>1</xdr:row>
      <xdr:rowOff>47625</xdr:rowOff>
    </xdr:from>
    <xdr:to>
      <xdr:col>3</xdr:col>
      <xdr:colOff>47625</xdr:colOff>
      <xdr:row>4</xdr:row>
      <xdr:rowOff>123825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019425" y="1000125"/>
          <a:ext cx="120967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5</xdr:col>
      <xdr:colOff>73026</xdr:colOff>
      <xdr:row>0</xdr:row>
      <xdr:rowOff>180975</xdr:rowOff>
    </xdr:from>
    <xdr:to>
      <xdr:col>5</xdr:col>
      <xdr:colOff>1381124</xdr:colOff>
      <xdr:row>0</xdr:row>
      <xdr:rowOff>809625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21251" y="180975"/>
          <a:ext cx="1308098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38100</xdr:rowOff>
    </xdr:from>
    <xdr:to>
      <xdr:col>6</xdr:col>
      <xdr:colOff>409575</xdr:colOff>
      <xdr:row>4</xdr:row>
      <xdr:rowOff>114300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362325" y="1057275"/>
          <a:ext cx="120967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285750</xdr:colOff>
      <xdr:row>0</xdr:row>
      <xdr:rowOff>190500</xdr:rowOff>
    </xdr:from>
    <xdr:to>
      <xdr:col>12</xdr:col>
      <xdr:colOff>612774</xdr:colOff>
      <xdr:row>0</xdr:row>
      <xdr:rowOff>819150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38875" y="190500"/>
          <a:ext cx="1308099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</xdr:row>
      <xdr:rowOff>57150</xdr:rowOff>
    </xdr:from>
    <xdr:to>
      <xdr:col>4</xdr:col>
      <xdr:colOff>419100</xdr:colOff>
      <xdr:row>4</xdr:row>
      <xdr:rowOff>133350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4210050" y="1038225"/>
          <a:ext cx="130492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190500</xdr:colOff>
      <xdr:row>0</xdr:row>
      <xdr:rowOff>152400</xdr:rowOff>
    </xdr:from>
    <xdr:to>
      <xdr:col>7</xdr:col>
      <xdr:colOff>660399</xdr:colOff>
      <xdr:row>0</xdr:row>
      <xdr:rowOff>781050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62775" y="152400"/>
          <a:ext cx="1308099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57150</xdr:rowOff>
    </xdr:from>
    <xdr:to>
      <xdr:col>1</xdr:col>
      <xdr:colOff>209550</xdr:colOff>
      <xdr:row>6</xdr:row>
      <xdr:rowOff>19050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504825" y="1143000"/>
          <a:ext cx="1209675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400049</xdr:colOff>
      <xdr:row>2</xdr:row>
      <xdr:rowOff>57150</xdr:rowOff>
    </xdr:from>
    <xdr:to>
      <xdr:col>4</xdr:col>
      <xdr:colOff>0</xdr:colOff>
      <xdr:row>4</xdr:row>
      <xdr:rowOff>0</xdr:rowOff>
    </xdr:to>
    <xdr:sp macro="" textlink="">
      <xdr:nvSpPr>
        <xdr:cNvPr id="4" name="3 Rectángulo redondeado"/>
        <xdr:cNvSpPr/>
      </xdr:nvSpPr>
      <xdr:spPr>
        <a:xfrm>
          <a:off x="1904999" y="1143000"/>
          <a:ext cx="4105276" cy="3238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Semilleros de Investigación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Facultad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400048</xdr:colOff>
      <xdr:row>4</xdr:row>
      <xdr:rowOff>85725</xdr:rowOff>
    </xdr:from>
    <xdr:to>
      <xdr:col>4</xdr:col>
      <xdr:colOff>9524</xdr:colOff>
      <xdr:row>6</xdr:row>
      <xdr:rowOff>28575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1904998" y="1552575"/>
          <a:ext cx="4114801" cy="323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Semilleros de Investigación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Área de Conocimiento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4</xdr:col>
      <xdr:colOff>1666875</xdr:colOff>
      <xdr:row>6</xdr:row>
      <xdr:rowOff>28575</xdr:rowOff>
    </xdr:to>
    <xdr:sp macro="" textlink="">
      <xdr:nvSpPr>
        <xdr:cNvPr id="6" name="5 Rectángulo redondeado">
          <a:hlinkClick xmlns:r="http://schemas.openxmlformats.org/officeDocument/2006/relationships" r:id="rId3"/>
        </xdr:cNvPr>
        <xdr:cNvSpPr/>
      </xdr:nvSpPr>
      <xdr:spPr>
        <a:xfrm>
          <a:off x="6172200" y="1095375"/>
          <a:ext cx="1504950" cy="7810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Evolución</a:t>
          </a:r>
          <a:r>
            <a:rPr lang="es-CO" sz="1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los Semilleros </a:t>
          </a:r>
        </a:p>
        <a:p>
          <a:pPr algn="ctr"/>
          <a:r>
            <a:rPr lang="es-CO" sz="1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(2003 - 2011)</a:t>
          </a:r>
          <a:endParaRPr lang="es-CO" sz="1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333375</xdr:colOff>
      <xdr:row>0</xdr:row>
      <xdr:rowOff>133350</xdr:rowOff>
    </xdr:from>
    <xdr:to>
      <xdr:col>4</xdr:col>
      <xdr:colOff>1641474</xdr:colOff>
      <xdr:row>0</xdr:row>
      <xdr:rowOff>762000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43650" y="133350"/>
          <a:ext cx="1308099" cy="628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</xdr:row>
      <xdr:rowOff>38100</xdr:rowOff>
    </xdr:from>
    <xdr:to>
      <xdr:col>2</xdr:col>
      <xdr:colOff>142875</xdr:colOff>
      <xdr:row>6</xdr:row>
      <xdr:rowOff>0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742950" y="1123950"/>
          <a:ext cx="1171575" cy="723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409574</xdr:colOff>
      <xdr:row>2</xdr:row>
      <xdr:rowOff>47625</xdr:rowOff>
    </xdr:from>
    <xdr:to>
      <xdr:col>8</xdr:col>
      <xdr:colOff>168074</xdr:colOff>
      <xdr:row>3</xdr:row>
      <xdr:rowOff>180975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2181224" y="1133475"/>
          <a:ext cx="4140000" cy="323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Semilleros de Investigación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Facultad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410406</xdr:colOff>
      <xdr:row>4</xdr:row>
      <xdr:rowOff>76200</xdr:rowOff>
    </xdr:from>
    <xdr:to>
      <xdr:col>8</xdr:col>
      <xdr:colOff>168906</xdr:colOff>
      <xdr:row>6</xdr:row>
      <xdr:rowOff>19050</xdr:rowOff>
    </xdr:to>
    <xdr:sp macro="" textlink="">
      <xdr:nvSpPr>
        <xdr:cNvPr id="6" name="5 Rectángulo redondeado"/>
        <xdr:cNvSpPr/>
      </xdr:nvSpPr>
      <xdr:spPr>
        <a:xfrm>
          <a:off x="2182056" y="1543050"/>
          <a:ext cx="4140000" cy="3238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Semilleros de Investigación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Área de Conocimiento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447676</xdr:colOff>
      <xdr:row>2</xdr:row>
      <xdr:rowOff>19050</xdr:rowOff>
    </xdr:from>
    <xdr:to>
      <xdr:col>10</xdr:col>
      <xdr:colOff>292801</xdr:colOff>
      <xdr:row>6</xdr:row>
      <xdr:rowOff>38100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6600826" y="1104900"/>
          <a:ext cx="1512000" cy="7810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Evolución</a:t>
          </a:r>
          <a:r>
            <a:rPr lang="es-CO" sz="1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los Semilleros </a:t>
          </a:r>
        </a:p>
        <a:p>
          <a:pPr algn="ctr"/>
          <a:r>
            <a:rPr lang="es-CO" sz="1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(2003 - 2011)</a:t>
          </a:r>
          <a:endParaRPr lang="es-CO" sz="1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657225</xdr:colOff>
      <xdr:row>0</xdr:row>
      <xdr:rowOff>142875</xdr:rowOff>
    </xdr:from>
    <xdr:to>
      <xdr:col>10</xdr:col>
      <xdr:colOff>298449</xdr:colOff>
      <xdr:row>0</xdr:row>
      <xdr:rowOff>771525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10375" y="142875"/>
          <a:ext cx="1308099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1" width="25.140625" style="70" customWidth="1"/>
    <col min="2" max="2" width="81" style="70" customWidth="1"/>
    <col min="3" max="3" width="25" style="70" customWidth="1"/>
    <col min="4" max="16384" width="11.42578125" style="70" hidden="1"/>
  </cols>
  <sheetData>
    <row r="1" spans="2:2" x14ac:dyDescent="0.25"/>
    <row r="2" spans="2:2" x14ac:dyDescent="0.25">
      <c r="B2" s="71"/>
    </row>
    <row r="3" spans="2:2" x14ac:dyDescent="0.25"/>
    <row r="4" spans="2:2" ht="46.5" x14ac:dyDescent="0.7">
      <c r="B4" s="72"/>
    </row>
    <row r="5" spans="2:2" x14ac:dyDescent="0.25">
      <c r="B5" s="71"/>
    </row>
    <row r="6" spans="2:2" s="73" customFormat="1" ht="31.5" customHeight="1" x14ac:dyDescent="0.5">
      <c r="B6" s="155"/>
    </row>
    <row r="7" spans="2:2" s="73" customFormat="1" ht="31.5" x14ac:dyDescent="0.5">
      <c r="B7" s="155"/>
    </row>
    <row r="8" spans="2:2" ht="21" x14ac:dyDescent="0.35">
      <c r="B8" s="74"/>
    </row>
    <row r="9" spans="2:2" ht="17.25" customHeight="1" x14ac:dyDescent="0.25"/>
    <row r="10" spans="2:2" ht="17.25" customHeight="1" x14ac:dyDescent="0.25"/>
    <row r="11" spans="2:2" s="75" customFormat="1" ht="17.25" customHeight="1" x14ac:dyDescent="0.2"/>
    <row r="12" spans="2:2" s="76" customFormat="1" ht="17.25" customHeight="1" x14ac:dyDescent="0.15"/>
    <row r="13" spans="2:2" s="75" customFormat="1" ht="17.25" customHeight="1" x14ac:dyDescent="0.2"/>
    <row r="14" spans="2:2" s="76" customFormat="1" ht="17.25" customHeight="1" x14ac:dyDescent="0.15"/>
    <row r="15" spans="2:2" s="75" customFormat="1" ht="17.25" customHeight="1" x14ac:dyDescent="0.2"/>
    <row r="16" spans="2:2" s="76" customFormat="1" ht="17.25" customHeight="1" x14ac:dyDescent="0.15"/>
    <row r="17" spans="2:2" s="75" customFormat="1" ht="17.25" customHeight="1" x14ac:dyDescent="0.2"/>
    <row r="18" spans="2:2" s="76" customFormat="1" ht="17.25" customHeight="1" x14ac:dyDescent="0.15"/>
    <row r="19" spans="2:2" s="75" customFormat="1" ht="17.25" customHeight="1" x14ac:dyDescent="0.2"/>
    <row r="20" spans="2:2" s="76" customFormat="1" ht="17.25" customHeight="1" x14ac:dyDescent="0.15"/>
    <row r="21" spans="2:2" s="75" customFormat="1" ht="17.25" customHeight="1" x14ac:dyDescent="0.35">
      <c r="B21" s="74"/>
    </row>
    <row r="22" spans="2:2" s="76" customFormat="1" ht="17.25" customHeight="1" x14ac:dyDescent="0.25">
      <c r="B22" s="77"/>
    </row>
    <row r="23" spans="2:2" s="75" customFormat="1" ht="17.25" customHeight="1" x14ac:dyDescent="0.2">
      <c r="B23" s="78"/>
    </row>
    <row r="24" spans="2:2" s="76" customFormat="1" ht="17.25" customHeight="1" x14ac:dyDescent="0.15">
      <c r="B24" s="79"/>
    </row>
    <row r="25" spans="2:2" s="75" customFormat="1" ht="17.25" customHeight="1" x14ac:dyDescent="0.2">
      <c r="B25" s="78"/>
    </row>
    <row r="26" spans="2:2" s="76" customFormat="1" ht="17.25" customHeight="1" x14ac:dyDescent="0.15"/>
    <row r="27" spans="2:2" s="75" customFormat="1" ht="17.25" customHeight="1" x14ac:dyDescent="0.2"/>
    <row r="28" spans="2:2" s="76" customFormat="1" ht="17.25" customHeight="1" x14ac:dyDescent="0.15"/>
    <row r="29" spans="2:2" s="75" customFormat="1" ht="17.25" customHeight="1" x14ac:dyDescent="0.2"/>
    <row r="30" spans="2:2" s="76" customFormat="1" ht="17.25" customHeight="1" x14ac:dyDescent="0.15"/>
    <row r="31" spans="2:2" s="75" customFormat="1" ht="17.25" customHeight="1" x14ac:dyDescent="0.2"/>
    <row r="32" spans="2:2" s="76" customFormat="1" ht="17.25" customHeight="1" x14ac:dyDescent="0.15"/>
    <row r="33" spans="1:2" s="75" customFormat="1" ht="17.25" customHeight="1" x14ac:dyDescent="0.2"/>
    <row r="34" spans="1:2" s="76" customFormat="1" ht="17.25" customHeight="1" x14ac:dyDescent="0.15"/>
    <row r="35" spans="1:2" s="75" customFormat="1" ht="17.25" customHeight="1" x14ac:dyDescent="0.2"/>
    <row r="36" spans="1:2" s="76" customFormat="1" ht="17.25" customHeight="1" x14ac:dyDescent="0.15"/>
    <row r="37" spans="1:2" s="75" customFormat="1" ht="17.25" customHeight="1" x14ac:dyDescent="0.2"/>
    <row r="38" spans="1:2" s="76" customFormat="1" ht="17.25" customHeight="1" x14ac:dyDescent="0.25">
      <c r="B38" s="70"/>
    </row>
    <row r="39" spans="1:2" s="75" customFormat="1" ht="17.25" customHeight="1" x14ac:dyDescent="0.25">
      <c r="B39" s="70"/>
    </row>
    <row r="40" spans="1:2" s="76" customFormat="1" ht="17.25" customHeight="1" x14ac:dyDescent="0.25">
      <c r="B40" s="70"/>
    </row>
    <row r="41" spans="1:2" s="75" customFormat="1" ht="17.25" customHeight="1" x14ac:dyDescent="0.25">
      <c r="B41" s="70"/>
    </row>
    <row r="42" spans="1:2" s="76" customFormat="1" ht="17.25" customHeight="1" x14ac:dyDescent="0.25">
      <c r="A42" s="70"/>
      <c r="B42" s="70"/>
    </row>
    <row r="43" spans="1:2" s="75" customFormat="1" ht="17.25" customHeight="1" x14ac:dyDescent="0.25">
      <c r="A43" s="80"/>
      <c r="B43" s="70"/>
    </row>
    <row r="44" spans="1:2" s="76" customFormat="1" ht="17.25" customHeight="1" x14ac:dyDescent="0.15">
      <c r="A44" s="81"/>
      <c r="B44" s="79"/>
    </row>
    <row r="45" spans="1:2" s="75" customFormat="1" ht="17.25" customHeight="1" x14ac:dyDescent="0.2">
      <c r="A45" s="80"/>
      <c r="B45" s="78"/>
    </row>
    <row r="46" spans="1:2" s="76" customFormat="1" ht="17.25" customHeight="1" x14ac:dyDescent="0.15">
      <c r="A46" s="81"/>
      <c r="B46" s="82"/>
    </row>
    <row r="47" spans="1:2" s="75" customFormat="1" ht="17.25" customHeight="1" x14ac:dyDescent="0.2">
      <c r="A47" s="80"/>
      <c r="B47" s="78"/>
    </row>
    <row r="48" spans="1:2" s="83" customFormat="1" ht="17.25" customHeight="1" x14ac:dyDescent="0.2">
      <c r="A48" s="81"/>
      <c r="B48" s="79"/>
    </row>
    <row r="49" spans="1:3" s="84" customFormat="1" ht="17.25" customHeight="1" x14ac:dyDescent="0.2">
      <c r="A49" s="80"/>
      <c r="B49" s="78"/>
    </row>
    <row r="50" spans="1:3" ht="17.25" customHeight="1" x14ac:dyDescent="0.25"/>
    <row r="51" spans="1:3" ht="17.25" customHeight="1" x14ac:dyDescent="0.25"/>
    <row r="52" spans="1:3" ht="17.25" customHeight="1" x14ac:dyDescent="0.25"/>
    <row r="53" spans="1:3" ht="17.25" customHeight="1" x14ac:dyDescent="0.25"/>
    <row r="54" spans="1:3" ht="17.25" customHeight="1" x14ac:dyDescent="0.25">
      <c r="C54" s="85"/>
    </row>
    <row r="55" spans="1:3" ht="17.25" customHeight="1" x14ac:dyDescent="0.25">
      <c r="C55" s="85"/>
    </row>
    <row r="56" spans="1:3" ht="17.25" customHeight="1" x14ac:dyDescent="0.25">
      <c r="C56" s="85"/>
    </row>
    <row r="57" spans="1:3" ht="17.25" customHeight="1" x14ac:dyDescent="0.25">
      <c r="C57" s="85"/>
    </row>
    <row r="58" spans="1:3" ht="17.25" customHeight="1" x14ac:dyDescent="0.25">
      <c r="C58" s="85"/>
    </row>
    <row r="59" spans="1:3" ht="17.25" customHeight="1" x14ac:dyDescent="0.25">
      <c r="C59" s="85"/>
    </row>
    <row r="60" spans="1:3" ht="17.25" customHeight="1" x14ac:dyDescent="0.25">
      <c r="C60" s="85"/>
    </row>
    <row r="61" spans="1:3" ht="17.25" customHeight="1" x14ac:dyDescent="0.25">
      <c r="C61" s="85"/>
    </row>
    <row r="62" spans="1:3" x14ac:dyDescent="0.25">
      <c r="C62" s="85"/>
    </row>
    <row r="63" spans="1:3" x14ac:dyDescent="0.25">
      <c r="C63" s="85"/>
    </row>
    <row r="64" spans="1:3" x14ac:dyDescent="0.25">
      <c r="C64" s="85"/>
    </row>
    <row r="65" spans="3:3" x14ac:dyDescent="0.25">
      <c r="C65" s="85"/>
    </row>
    <row r="66" spans="3:3" x14ac:dyDescent="0.25">
      <c r="C66" s="85"/>
    </row>
    <row r="67" spans="3:3" x14ac:dyDescent="0.25"/>
    <row r="68" spans="3:3" x14ac:dyDescent="0.25"/>
    <row r="69" spans="3:3" x14ac:dyDescent="0.25"/>
    <row r="70" spans="3:3" x14ac:dyDescent="0.25"/>
    <row r="71" spans="3:3" x14ac:dyDescent="0.25"/>
    <row r="72" spans="3:3" x14ac:dyDescent="0.25"/>
    <row r="73" spans="3:3" x14ac:dyDescent="0.25"/>
    <row r="74" spans="3:3" x14ac:dyDescent="0.25">
      <c r="C74" s="75"/>
    </row>
    <row r="75" spans="3:3" x14ac:dyDescent="0.25">
      <c r="C75" s="76"/>
    </row>
    <row r="76" spans="3:3" x14ac:dyDescent="0.25">
      <c r="C76" s="75"/>
    </row>
    <row r="77" spans="3:3" x14ac:dyDescent="0.25">
      <c r="C77" s="76"/>
    </row>
    <row r="78" spans="3:3" x14ac:dyDescent="0.25">
      <c r="C78" s="75"/>
    </row>
    <row r="79" spans="3:3" x14ac:dyDescent="0.25">
      <c r="C79" s="76"/>
    </row>
    <row r="80" spans="3:3" x14ac:dyDescent="0.25">
      <c r="C80" s="75"/>
    </row>
    <row r="81" spans="1:3" x14ac:dyDescent="0.25">
      <c r="A81" s="81"/>
      <c r="B81" s="79"/>
      <c r="C81" s="76"/>
    </row>
    <row r="82" spans="1:3" x14ac:dyDescent="0.25">
      <c r="A82" s="80"/>
      <c r="B82" s="78"/>
      <c r="C82" s="75"/>
    </row>
    <row r="83" spans="1:3" x14ac:dyDescent="0.25">
      <c r="A83" s="81"/>
      <c r="B83" s="86"/>
      <c r="C83" s="76"/>
    </row>
    <row r="84" spans="1:3" hidden="1" x14ac:dyDescent="0.25">
      <c r="A84" s="80"/>
      <c r="B84" s="78"/>
      <c r="C84" s="75"/>
    </row>
    <row r="85" spans="1:3" hidden="1" x14ac:dyDescent="0.25">
      <c r="A85" s="81"/>
      <c r="B85" s="79"/>
      <c r="C85" s="76"/>
    </row>
    <row r="86" spans="1:3" hidden="1" x14ac:dyDescent="0.25">
      <c r="A86" s="75"/>
      <c r="B86" s="78"/>
      <c r="C86" s="75"/>
    </row>
    <row r="87" spans="1:3" hidden="1" x14ac:dyDescent="0.25">
      <c r="A87" s="76"/>
      <c r="B87" s="79"/>
      <c r="C87" s="76"/>
    </row>
    <row r="88" spans="1:3" hidden="1" x14ac:dyDescent="0.25">
      <c r="A88" s="75"/>
      <c r="B88" s="78"/>
      <c r="C88" s="75"/>
    </row>
    <row r="89" spans="1:3" hidden="1" x14ac:dyDescent="0.25">
      <c r="A89" s="76"/>
      <c r="B89" s="82"/>
      <c r="C89" s="76"/>
    </row>
    <row r="90" spans="1:3" hidden="1" x14ac:dyDescent="0.25">
      <c r="A90" s="75"/>
      <c r="B90" s="78"/>
      <c r="C90" s="75"/>
    </row>
    <row r="91" spans="1:3" hidden="1" x14ac:dyDescent="0.25">
      <c r="A91" s="76"/>
      <c r="B91" s="82"/>
      <c r="C91" s="76"/>
    </row>
    <row r="92" spans="1:3" hidden="1" x14ac:dyDescent="0.25">
      <c r="A92" s="75"/>
      <c r="B92" s="78"/>
      <c r="C92" s="75"/>
    </row>
    <row r="93" spans="1:3" hidden="1" x14ac:dyDescent="0.25">
      <c r="A93" s="76"/>
      <c r="B93" s="86"/>
      <c r="C93" s="76"/>
    </row>
    <row r="94" spans="1:3" hidden="1" x14ac:dyDescent="0.25">
      <c r="A94" s="75"/>
      <c r="B94" s="78"/>
      <c r="C94" s="75"/>
    </row>
    <row r="95" spans="1:3" hidden="1" x14ac:dyDescent="0.25">
      <c r="A95" s="76"/>
      <c r="B95" s="82"/>
      <c r="C95" s="76"/>
    </row>
    <row r="96" spans="1:3" hidden="1" x14ac:dyDescent="0.25">
      <c r="A96" s="75"/>
      <c r="B96" s="78"/>
      <c r="C96" s="75"/>
    </row>
    <row r="97" spans="1:3" hidden="1" x14ac:dyDescent="0.25">
      <c r="A97" s="76"/>
      <c r="B97" s="86"/>
      <c r="C97" s="76"/>
    </row>
    <row r="98" spans="1:3" hidden="1" x14ac:dyDescent="0.25">
      <c r="A98" s="75"/>
      <c r="B98" s="78"/>
      <c r="C98" s="75"/>
    </row>
    <row r="99" spans="1:3" hidden="1" x14ac:dyDescent="0.25">
      <c r="A99" s="76"/>
      <c r="B99" s="82"/>
      <c r="C99" s="76"/>
    </row>
    <row r="100" spans="1:3" hidden="1" x14ac:dyDescent="0.25">
      <c r="A100" s="75"/>
      <c r="B100" s="78"/>
      <c r="C100" s="75"/>
    </row>
    <row r="101" spans="1:3" hidden="1" x14ac:dyDescent="0.25">
      <c r="A101" s="83"/>
      <c r="B101" s="87"/>
      <c r="C101" s="83"/>
    </row>
    <row r="102" spans="1:3" hidden="1" x14ac:dyDescent="0.25">
      <c r="A102" s="84"/>
      <c r="B102" s="88"/>
      <c r="C102" s="84"/>
    </row>
    <row r="103" spans="1:3" hidden="1" x14ac:dyDescent="0.25"/>
    <row r="104" spans="1:3" hidden="1" x14ac:dyDescent="0.25">
      <c r="C104" s="85"/>
    </row>
    <row r="105" spans="1:3" hidden="1" x14ac:dyDescent="0.25"/>
    <row r="106" spans="1:3" hidden="1" x14ac:dyDescent="0.25"/>
    <row r="107" spans="1:3" hidden="1" x14ac:dyDescent="0.25"/>
    <row r="108" spans="1:3" hidden="1" x14ac:dyDescent="0.25"/>
    <row r="109" spans="1:3" hidden="1" x14ac:dyDescent="0.25"/>
    <row r="110" spans="1:3" hidden="1" x14ac:dyDescent="0.25"/>
    <row r="111" spans="1:3" hidden="1" x14ac:dyDescent="0.25"/>
    <row r="112" spans="1: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3:3" hidden="1" x14ac:dyDescent="0.25">
      <c r="C129" s="85"/>
    </row>
    <row r="130" spans="3:3" hidden="1" x14ac:dyDescent="0.25">
      <c r="C130" s="85"/>
    </row>
    <row r="131" spans="3:3" hidden="1" x14ac:dyDescent="0.25">
      <c r="C131" s="85"/>
    </row>
    <row r="132" spans="3:3" hidden="1" x14ac:dyDescent="0.25"/>
  </sheetData>
  <sheetProtection password="CD78" sheet="1" objects="1" scenarios="1"/>
  <mergeCells count="1">
    <mergeCell ref="B6:B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9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28.42578125" style="1" customWidth="1"/>
    <col min="2" max="2" width="7" style="1" customWidth="1"/>
    <col min="3" max="11" width="6.7109375" style="1" customWidth="1"/>
    <col min="12" max="12" width="24.42578125" style="1" customWidth="1"/>
    <col min="13" max="13" width="13.5703125" style="1" hidden="1" customWidth="1"/>
    <col min="14" max="16384" width="11.42578125" style="1" hidden="1"/>
  </cols>
  <sheetData>
    <row r="1" spans="1:14" s="56" customFormat="1" ht="70.5" customHeight="1" x14ac:dyDescent="0.25">
      <c r="A1" s="166" t="s">
        <v>91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s="58" customFormat="1" ht="1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x14ac:dyDescent="0.25"/>
    <row r="9" spans="1:14" x14ac:dyDescent="0.25"/>
    <row r="10" spans="1:14" x14ac:dyDescent="0.25"/>
    <row r="11" spans="1:14" x14ac:dyDescent="0.25"/>
    <row r="12" spans="1:14" x14ac:dyDescent="0.25"/>
    <row r="13" spans="1:14" x14ac:dyDescent="0.25"/>
    <row r="14" spans="1:14" x14ac:dyDescent="0.25"/>
    <row r="15" spans="1:14" x14ac:dyDescent="0.25"/>
    <row r="16" spans="1:14" x14ac:dyDescent="0.25"/>
    <row r="17" spans="2:11" x14ac:dyDescent="0.25"/>
    <row r="18" spans="2:11" x14ac:dyDescent="0.25"/>
    <row r="19" spans="2:11" x14ac:dyDescent="0.25"/>
    <row r="20" spans="2:11" x14ac:dyDescent="0.25"/>
    <row r="21" spans="2:11" x14ac:dyDescent="0.25"/>
    <row r="22" spans="2:11" x14ac:dyDescent="0.25"/>
    <row r="23" spans="2:11" s="8" customFormat="1" ht="15.75" customHeight="1" x14ac:dyDescent="0.25">
      <c r="B23" s="167"/>
      <c r="C23" s="167"/>
      <c r="D23" s="167"/>
      <c r="E23" s="167"/>
      <c r="F23" s="167"/>
      <c r="G23" s="167"/>
      <c r="H23" s="167"/>
      <c r="I23" s="167"/>
      <c r="J23" s="167"/>
      <c r="K23" s="60"/>
    </row>
    <row r="24" spans="2:11" s="8" customFormat="1" ht="15.75" x14ac:dyDescent="0.25">
      <c r="B24" s="167"/>
      <c r="C24" s="167"/>
      <c r="D24" s="167"/>
      <c r="E24" s="167"/>
      <c r="F24" s="167"/>
      <c r="G24" s="167"/>
      <c r="H24" s="167"/>
      <c r="I24" s="167"/>
      <c r="J24" s="167"/>
      <c r="K24" s="60"/>
    </row>
    <row r="25" spans="2:11" x14ac:dyDescent="0.25"/>
    <row r="26" spans="2:11" ht="23.25" customHeight="1" x14ac:dyDescent="0.25">
      <c r="B26" s="61">
        <v>2003</v>
      </c>
      <c r="C26" s="61">
        <v>2004</v>
      </c>
      <c r="D26" s="61">
        <v>2005</v>
      </c>
      <c r="E26" s="61">
        <v>2006</v>
      </c>
      <c r="F26" s="61">
        <v>2007</v>
      </c>
      <c r="G26" s="61">
        <v>2008</v>
      </c>
      <c r="H26" s="61">
        <v>2009</v>
      </c>
      <c r="I26" s="61">
        <v>2010</v>
      </c>
      <c r="J26" s="61">
        <v>2011</v>
      </c>
    </row>
    <row r="27" spans="2:11" ht="23.25" customHeight="1" x14ac:dyDescent="0.25">
      <c r="B27" s="19">
        <v>2</v>
      </c>
      <c r="C27" s="19">
        <v>10</v>
      </c>
      <c r="D27" s="19">
        <v>31</v>
      </c>
      <c r="E27" s="19">
        <v>47</v>
      </c>
      <c r="F27" s="19">
        <v>64</v>
      </c>
      <c r="G27" s="19">
        <v>73</v>
      </c>
      <c r="H27" s="19">
        <v>83</v>
      </c>
      <c r="I27" s="19">
        <v>94</v>
      </c>
      <c r="J27" s="19">
        <v>99</v>
      </c>
    </row>
    <row r="28" spans="2:11" x14ac:dyDescent="0.25"/>
    <row r="29" spans="2:11" x14ac:dyDescent="0.25">
      <c r="B29" s="11" t="s">
        <v>22</v>
      </c>
    </row>
    <row r="30" spans="2:11" x14ac:dyDescent="0.25"/>
    <row r="31" spans="2:11" x14ac:dyDescent="0.25"/>
    <row r="32" spans="2:11" x14ac:dyDescent="0.25"/>
    <row r="33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sheetProtection password="CD78" sheet="1" objects="1" scenarios="1"/>
  <mergeCells count="2">
    <mergeCell ref="B23:J24"/>
    <mergeCell ref="A1:N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5"/>
  <sheetViews>
    <sheetView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" customWidth="1"/>
    <col min="2" max="2" width="17.7109375" style="1" customWidth="1"/>
    <col min="3" max="3" width="13.7109375" style="1" customWidth="1"/>
    <col min="4" max="4" width="6.7109375" style="1" customWidth="1"/>
    <col min="5" max="5" width="13.7109375" style="1" customWidth="1"/>
    <col min="6" max="6" width="6.7109375" style="1" customWidth="1"/>
    <col min="7" max="7" width="13.7109375" style="1" customWidth="1"/>
    <col min="8" max="8" width="6.7109375" style="1" customWidth="1"/>
    <col min="9" max="9" width="13.7109375" style="1" customWidth="1"/>
    <col min="10" max="10" width="6.7109375" style="1" customWidth="1"/>
    <col min="11" max="11" width="13.7109375" style="1" customWidth="1"/>
    <col min="12" max="12" width="6.7109375" style="1" customWidth="1"/>
    <col min="13" max="13" width="13.28515625" style="1" bestFit="1" customWidth="1"/>
    <col min="14" max="15" width="11.42578125" style="1" customWidth="1"/>
    <col min="16" max="16384" width="11.42578125" style="1" hidden="1"/>
  </cols>
  <sheetData>
    <row r="1" spans="1:15" s="56" customFormat="1" ht="78" customHeight="1" x14ac:dyDescent="0.25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58" customFormat="1" ht="1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x14ac:dyDescent="0.25"/>
    <row r="9" spans="1:15" s="52" customFormat="1" ht="15.75" x14ac:dyDescent="0.2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5" s="54" customFormat="1" x14ac:dyDescent="0.25">
      <c r="B10" s="53"/>
    </row>
    <row r="11" spans="1:15" ht="24" customHeight="1" x14ac:dyDescent="0.25">
      <c r="B11" s="61" t="s">
        <v>5</v>
      </c>
      <c r="C11" s="66">
        <v>2006</v>
      </c>
      <c r="D11" s="66" t="s">
        <v>75</v>
      </c>
      <c r="E11" s="66">
        <v>2007</v>
      </c>
      <c r="F11" s="66" t="s">
        <v>75</v>
      </c>
      <c r="G11" s="66">
        <v>2008</v>
      </c>
      <c r="H11" s="66" t="s">
        <v>75</v>
      </c>
      <c r="I11" s="66">
        <v>2009</v>
      </c>
      <c r="J11" s="66" t="s">
        <v>75</v>
      </c>
      <c r="K11" s="66">
        <v>2010</v>
      </c>
      <c r="L11" s="66" t="s">
        <v>75</v>
      </c>
      <c r="M11" s="66">
        <v>2011</v>
      </c>
      <c r="N11" s="66" t="s">
        <v>75</v>
      </c>
    </row>
    <row r="12" spans="1:15" ht="24.75" customHeight="1" x14ac:dyDescent="0.25">
      <c r="B12" s="63" t="s">
        <v>83</v>
      </c>
      <c r="C12" s="64">
        <v>4955399129</v>
      </c>
      <c r="D12" s="65">
        <f>C12/C14</f>
        <v>6.420550436844745E-2</v>
      </c>
      <c r="E12" s="64">
        <v>7092685426</v>
      </c>
      <c r="F12" s="65">
        <f>E12/E14</f>
        <v>8.2677167479472055E-2</v>
      </c>
      <c r="G12" s="64">
        <v>7792090175</v>
      </c>
      <c r="H12" s="65">
        <f>G12/G14</f>
        <v>8.3904590452503688E-2</v>
      </c>
      <c r="I12" s="64">
        <v>8688504461</v>
      </c>
      <c r="J12" s="65">
        <f>I12/I14</f>
        <v>8.493443387276807E-2</v>
      </c>
      <c r="K12" s="64">
        <v>6603770222</v>
      </c>
      <c r="L12" s="65">
        <f>K12/K14</f>
        <v>5.738092856165327E-2</v>
      </c>
      <c r="M12" s="64">
        <v>6959681999.1833248</v>
      </c>
      <c r="N12" s="65">
        <f>M12/M14</f>
        <v>5.6866706187043044E-2</v>
      </c>
    </row>
    <row r="13" spans="1:15" ht="27.75" customHeight="1" x14ac:dyDescent="0.25">
      <c r="B13" s="63" t="s">
        <v>84</v>
      </c>
      <c r="C13" s="64">
        <v>6832341466</v>
      </c>
      <c r="D13" s="65">
        <f>C13/C14</f>
        <v>8.8524439388702095E-2</v>
      </c>
      <c r="E13" s="64">
        <v>9045264885</v>
      </c>
      <c r="F13" s="65">
        <f>E13/E14</f>
        <v>0.10543776226871006</v>
      </c>
      <c r="G13" s="64">
        <v>8594784633</v>
      </c>
      <c r="H13" s="65">
        <f>G13/G14</f>
        <v>9.2547938802484048E-2</v>
      </c>
      <c r="I13" s="64">
        <v>9335078085</v>
      </c>
      <c r="J13" s="65">
        <f>I13/I14</f>
        <v>9.1255011246930279E-2</v>
      </c>
      <c r="K13" s="64">
        <v>13168019539</v>
      </c>
      <c r="L13" s="65">
        <f>K13/K14</f>
        <v>0.11441845537699168</v>
      </c>
      <c r="M13" s="64">
        <v>12362377821</v>
      </c>
      <c r="N13" s="65">
        <f>M13/M14</f>
        <v>0.10101146969107466</v>
      </c>
    </row>
    <row r="14" spans="1:15" x14ac:dyDescent="0.2">
      <c r="B14" s="55" t="s">
        <v>85</v>
      </c>
      <c r="C14" s="190">
        <v>77180285051</v>
      </c>
      <c r="D14" s="190"/>
      <c r="E14" s="190">
        <v>85787716757</v>
      </c>
      <c r="F14" s="190"/>
      <c r="G14" s="190">
        <v>92868460867</v>
      </c>
      <c r="H14" s="190"/>
      <c r="I14" s="190">
        <v>102296607687</v>
      </c>
      <c r="J14" s="190"/>
      <c r="K14" s="190">
        <v>115086499775</v>
      </c>
      <c r="L14" s="190"/>
      <c r="M14" s="190">
        <v>122385882106.34</v>
      </c>
      <c r="N14" s="190"/>
    </row>
    <row r="15" spans="1:15" x14ac:dyDescent="0.25"/>
    <row r="16" spans="1:15" x14ac:dyDescent="0.25">
      <c r="B16" s="11" t="s">
        <v>60</v>
      </c>
    </row>
    <row r="17" x14ac:dyDescent="0.25"/>
    <row r="18" x14ac:dyDescent="0.25"/>
    <row r="19" x14ac:dyDescent="0.25"/>
    <row r="20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</sheetData>
  <sheetProtection password="CD78" sheet="1" objects="1" scenarios="1"/>
  <mergeCells count="8">
    <mergeCell ref="M14:N14"/>
    <mergeCell ref="A1:O1"/>
    <mergeCell ref="B9:L9"/>
    <mergeCell ref="I14:J14"/>
    <mergeCell ref="K14:L14"/>
    <mergeCell ref="C14:D14"/>
    <mergeCell ref="E14:F14"/>
    <mergeCell ref="G14:H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C37"/>
  <sheetViews>
    <sheetView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36.85546875" style="1" customWidth="1"/>
    <col min="2" max="2" width="30.7109375" style="1" customWidth="1"/>
    <col min="3" max="3" width="10.42578125" style="1" bestFit="1" customWidth="1"/>
    <col min="4" max="4" width="14.7109375" style="1" bestFit="1" customWidth="1"/>
    <col min="5" max="5" width="39.42578125" style="1" customWidth="1"/>
    <col min="6" max="16383" width="11.42578125" style="1" hidden="1"/>
    <col min="16384" max="16384" width="42.28515625" style="1" hidden="1" customWidth="1"/>
  </cols>
  <sheetData>
    <row r="1" spans="1:13" s="56" customFormat="1" ht="70.5" customHeight="1" x14ac:dyDescent="0.25">
      <c r="A1" s="166" t="s">
        <v>133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58" customFormat="1" ht="1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x14ac:dyDescent="0.25"/>
    <row r="9" spans="1:13" s="8" customFormat="1" ht="15.75" x14ac:dyDescent="0.25">
      <c r="B9" s="167"/>
      <c r="C9" s="167"/>
      <c r="D9" s="167"/>
    </row>
    <row r="10" spans="1:13" s="8" customFormat="1" ht="15.75" x14ac:dyDescent="0.25">
      <c r="B10" s="167"/>
      <c r="C10" s="167"/>
      <c r="D10" s="167"/>
    </row>
    <row r="11" spans="1:13" x14ac:dyDescent="0.25"/>
    <row r="12" spans="1:13" ht="25.5" x14ac:dyDescent="0.25">
      <c r="B12" s="61" t="s">
        <v>37</v>
      </c>
      <c r="C12" s="66" t="s">
        <v>38</v>
      </c>
      <c r="D12" s="66" t="s">
        <v>39</v>
      </c>
    </row>
    <row r="13" spans="1:13" x14ac:dyDescent="0.25">
      <c r="B13" s="20" t="s">
        <v>7</v>
      </c>
      <c r="C13" s="21">
        <v>208</v>
      </c>
      <c r="D13" s="22">
        <f t="shared" ref="D13:D22" si="0">C13/40</f>
        <v>5.2</v>
      </c>
    </row>
    <row r="14" spans="1:13" x14ac:dyDescent="0.25">
      <c r="B14" s="23" t="s">
        <v>20</v>
      </c>
      <c r="C14" s="21">
        <v>214</v>
      </c>
      <c r="D14" s="22">
        <f t="shared" si="0"/>
        <v>5.35</v>
      </c>
    </row>
    <row r="15" spans="1:13" x14ac:dyDescent="0.25">
      <c r="B15" s="23" t="s">
        <v>8</v>
      </c>
      <c r="C15" s="21">
        <v>226</v>
      </c>
      <c r="D15" s="22">
        <f t="shared" si="0"/>
        <v>5.65</v>
      </c>
    </row>
    <row r="16" spans="1:13" x14ac:dyDescent="0.25">
      <c r="B16" s="20" t="s">
        <v>3</v>
      </c>
      <c r="C16" s="21">
        <v>111</v>
      </c>
      <c r="D16" s="22">
        <f t="shared" si="0"/>
        <v>2.7749999999999999</v>
      </c>
    </row>
    <row r="17" spans="2:4" x14ac:dyDescent="0.25">
      <c r="B17" s="23" t="s">
        <v>2</v>
      </c>
      <c r="C17" s="21">
        <v>228</v>
      </c>
      <c r="D17" s="22">
        <f t="shared" si="0"/>
        <v>5.7</v>
      </c>
    </row>
    <row r="18" spans="2:4" x14ac:dyDescent="0.25">
      <c r="B18" s="23" t="s">
        <v>4</v>
      </c>
      <c r="C18" s="21">
        <v>69</v>
      </c>
      <c r="D18" s="22">
        <f t="shared" si="0"/>
        <v>1.7250000000000001</v>
      </c>
    </row>
    <row r="19" spans="2:4" x14ac:dyDescent="0.25">
      <c r="B19" s="23" t="s">
        <v>21</v>
      </c>
      <c r="C19" s="21">
        <v>167</v>
      </c>
      <c r="D19" s="22">
        <f t="shared" si="0"/>
        <v>4.1749999999999998</v>
      </c>
    </row>
    <row r="20" spans="2:4" ht="25.5" x14ac:dyDescent="0.25">
      <c r="B20" s="23" t="s">
        <v>9</v>
      </c>
      <c r="C20" s="21">
        <v>142</v>
      </c>
      <c r="D20" s="22">
        <f t="shared" si="0"/>
        <v>3.55</v>
      </c>
    </row>
    <row r="21" spans="2:4" x14ac:dyDescent="0.25">
      <c r="B21" s="23" t="s">
        <v>10</v>
      </c>
      <c r="C21" s="21">
        <v>134</v>
      </c>
      <c r="D21" s="22">
        <f t="shared" si="0"/>
        <v>3.35</v>
      </c>
    </row>
    <row r="22" spans="2:4" x14ac:dyDescent="0.25">
      <c r="B22" s="24" t="s">
        <v>0</v>
      </c>
      <c r="C22" s="25">
        <f>SUM(C13:C21)</f>
        <v>1499</v>
      </c>
      <c r="D22" s="26">
        <f t="shared" si="0"/>
        <v>37.475000000000001</v>
      </c>
    </row>
    <row r="23" spans="2:4" x14ac:dyDescent="0.25"/>
    <row r="24" spans="2:4" x14ac:dyDescent="0.25">
      <c r="B24" s="11" t="s">
        <v>22</v>
      </c>
    </row>
    <row r="25" spans="2:4" x14ac:dyDescent="0.25"/>
    <row r="26" spans="2:4" x14ac:dyDescent="0.25">
      <c r="B26" s="191" t="s">
        <v>132</v>
      </c>
      <c r="C26" s="191"/>
      <c r="D26" s="191"/>
    </row>
    <row r="27" spans="2:4" ht="13.5" customHeight="1" x14ac:dyDescent="0.25">
      <c r="B27" s="191"/>
      <c r="C27" s="191"/>
      <c r="D27" s="191"/>
    </row>
    <row r="28" spans="2:4" x14ac:dyDescent="0.25"/>
    <row r="29" spans="2:4" x14ac:dyDescent="0.25"/>
    <row r="30" spans="2:4" x14ac:dyDescent="0.25"/>
    <row r="31" spans="2:4" x14ac:dyDescent="0.25"/>
    <row r="32" spans="2:4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password="CD78" sheet="1" objects="1" scenarios="1"/>
  <mergeCells count="3">
    <mergeCell ref="B9:D10"/>
    <mergeCell ref="B26:D27"/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7"/>
  <sheetViews>
    <sheetView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7.7109375" style="1" customWidth="1"/>
    <col min="2" max="2" width="30.5703125" style="1" customWidth="1"/>
    <col min="3" max="4" width="10.7109375" style="1" customWidth="1"/>
    <col min="5" max="5" width="6.7109375" style="1" customWidth="1"/>
    <col min="6" max="6" width="49.7109375" style="1" customWidth="1"/>
    <col min="7" max="16384" width="11.42578125" style="1" hidden="1"/>
  </cols>
  <sheetData>
    <row r="1" spans="1:13" s="56" customFormat="1" ht="96" customHeight="1" x14ac:dyDescent="0.25">
      <c r="A1" s="166" t="s">
        <v>92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58" customFormat="1" ht="1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s="10" customFormat="1" ht="46.5" customHeight="1" x14ac:dyDescent="0.25">
      <c r="B8" s="59"/>
      <c r="C8" s="59"/>
      <c r="D8" s="59"/>
      <c r="E8" s="59"/>
    </row>
    <row r="9" spans="1:13" ht="22.5" customHeight="1" x14ac:dyDescent="0.25">
      <c r="B9" s="193" t="s">
        <v>37</v>
      </c>
      <c r="C9" s="187" t="s">
        <v>43</v>
      </c>
      <c r="D9" s="192"/>
      <c r="E9" s="193" t="s">
        <v>0</v>
      </c>
    </row>
    <row r="10" spans="1:13" ht="21" customHeight="1" x14ac:dyDescent="0.25">
      <c r="B10" s="194"/>
      <c r="C10" s="149" t="s">
        <v>40</v>
      </c>
      <c r="D10" s="149" t="s">
        <v>41</v>
      </c>
      <c r="E10" s="194"/>
    </row>
    <row r="11" spans="1:13" ht="21" customHeight="1" x14ac:dyDescent="0.25">
      <c r="B11" s="34" t="s">
        <v>7</v>
      </c>
      <c r="C11" s="152">
        <v>6</v>
      </c>
      <c r="D11" s="152"/>
      <c r="E11" s="153">
        <f>SUM(C11:D11)</f>
        <v>6</v>
      </c>
    </row>
    <row r="12" spans="1:13" ht="15" x14ac:dyDescent="0.25">
      <c r="A12" s="150"/>
      <c r="B12" s="34" t="s">
        <v>20</v>
      </c>
      <c r="C12" s="30">
        <v>1</v>
      </c>
      <c r="D12" s="30">
        <v>11</v>
      </c>
      <c r="E12" s="33">
        <f>SUM(C12:D12)</f>
        <v>12</v>
      </c>
    </row>
    <row r="13" spans="1:13" ht="15" x14ac:dyDescent="0.25">
      <c r="A13" s="150"/>
      <c r="B13" s="34" t="s">
        <v>8</v>
      </c>
      <c r="C13" s="30">
        <v>4</v>
      </c>
      <c r="D13" s="30">
        <v>2</v>
      </c>
      <c r="E13" s="33">
        <f t="shared" ref="E13:E19" si="0">SUM(C13:D13)</f>
        <v>6</v>
      </c>
    </row>
    <row r="14" spans="1:13" ht="15" x14ac:dyDescent="0.25">
      <c r="A14" s="150"/>
      <c r="B14" s="34" t="s">
        <v>3</v>
      </c>
      <c r="C14" s="30">
        <v>3</v>
      </c>
      <c r="D14" s="30">
        <v>26</v>
      </c>
      <c r="E14" s="33">
        <f t="shared" si="0"/>
        <v>29</v>
      </c>
    </row>
    <row r="15" spans="1:13" ht="15" x14ac:dyDescent="0.25">
      <c r="A15" s="150"/>
      <c r="B15" s="34" t="s">
        <v>2</v>
      </c>
      <c r="C15" s="30">
        <v>3</v>
      </c>
      <c r="D15" s="30">
        <v>24</v>
      </c>
      <c r="E15" s="33">
        <f t="shared" si="0"/>
        <v>27</v>
      </c>
    </row>
    <row r="16" spans="1:13" ht="15" x14ac:dyDescent="0.25">
      <c r="A16" s="150"/>
      <c r="B16" s="34" t="s">
        <v>4</v>
      </c>
      <c r="C16" s="30"/>
      <c r="D16" s="30">
        <v>4</v>
      </c>
      <c r="E16" s="33">
        <f t="shared" si="0"/>
        <v>4</v>
      </c>
    </row>
    <row r="17" spans="1:5" ht="15" x14ac:dyDescent="0.25">
      <c r="A17" s="150"/>
      <c r="B17" s="34" t="s">
        <v>21</v>
      </c>
      <c r="C17" s="30">
        <v>1</v>
      </c>
      <c r="D17" s="30">
        <v>2</v>
      </c>
      <c r="E17" s="33">
        <f t="shared" si="0"/>
        <v>3</v>
      </c>
    </row>
    <row r="18" spans="1:5" ht="15" x14ac:dyDescent="0.25">
      <c r="A18" s="150"/>
      <c r="B18" s="34" t="s">
        <v>10</v>
      </c>
      <c r="C18" s="30"/>
      <c r="D18" s="30">
        <v>11</v>
      </c>
      <c r="E18" s="33">
        <f t="shared" si="0"/>
        <v>11</v>
      </c>
    </row>
    <row r="19" spans="1:5" ht="25.5" x14ac:dyDescent="0.25">
      <c r="A19" s="150"/>
      <c r="B19" s="35" t="s">
        <v>9</v>
      </c>
      <c r="C19" s="30">
        <v>4</v>
      </c>
      <c r="D19" s="30">
        <v>28</v>
      </c>
      <c r="E19" s="33">
        <f t="shared" si="0"/>
        <v>32</v>
      </c>
    </row>
    <row r="20" spans="1:5" ht="15" x14ac:dyDescent="0.25">
      <c r="A20" s="150"/>
      <c r="B20" s="31" t="s">
        <v>0</v>
      </c>
      <c r="C20" s="32">
        <f>SUM(C11:C19)</f>
        <v>22</v>
      </c>
      <c r="D20" s="32">
        <f t="shared" ref="D20:E20" si="1">SUM(D11:D19)</f>
        <v>108</v>
      </c>
      <c r="E20" s="32">
        <f t="shared" si="1"/>
        <v>130</v>
      </c>
    </row>
    <row r="21" spans="1:5" x14ac:dyDescent="0.25">
      <c r="A21" s="151"/>
    </row>
    <row r="22" spans="1:5" x14ac:dyDescent="0.25">
      <c r="B22" s="11" t="s">
        <v>22</v>
      </c>
    </row>
    <row r="23" spans="1:5" x14ac:dyDescent="0.25"/>
    <row r="24" spans="1:5" ht="12.75" customHeight="1" x14ac:dyDescent="0.25">
      <c r="B24" s="156" t="s">
        <v>165</v>
      </c>
      <c r="C24" s="157"/>
      <c r="D24" s="157"/>
      <c r="E24" s="158"/>
    </row>
    <row r="25" spans="1:5" ht="12.75" customHeight="1" x14ac:dyDescent="0.25">
      <c r="B25" s="159"/>
      <c r="C25" s="160"/>
      <c r="D25" s="160"/>
      <c r="E25" s="161"/>
    </row>
    <row r="26" spans="1:5" ht="12.75" customHeight="1" x14ac:dyDescent="0.25">
      <c r="B26" s="159"/>
      <c r="C26" s="160"/>
      <c r="D26" s="160"/>
      <c r="E26" s="161"/>
    </row>
    <row r="27" spans="1:5" ht="12.75" customHeight="1" x14ac:dyDescent="0.25">
      <c r="B27" s="159"/>
      <c r="C27" s="160"/>
      <c r="D27" s="160"/>
      <c r="E27" s="161"/>
    </row>
    <row r="28" spans="1:5" ht="12.75" customHeight="1" x14ac:dyDescent="0.25">
      <c r="B28" s="159"/>
      <c r="C28" s="160"/>
      <c r="D28" s="160"/>
      <c r="E28" s="161"/>
    </row>
    <row r="29" spans="1:5" ht="12.75" customHeight="1" x14ac:dyDescent="0.25">
      <c r="B29" s="159"/>
      <c r="C29" s="160"/>
      <c r="D29" s="160"/>
      <c r="E29" s="161"/>
    </row>
    <row r="30" spans="1:5" ht="12.75" customHeight="1" x14ac:dyDescent="0.25">
      <c r="B30" s="159"/>
      <c r="C30" s="160"/>
      <c r="D30" s="160"/>
      <c r="E30" s="161"/>
    </row>
    <row r="31" spans="1:5" x14ac:dyDescent="0.25">
      <c r="B31" s="162"/>
      <c r="C31" s="163"/>
      <c r="D31" s="163"/>
      <c r="E31" s="164"/>
    </row>
    <row r="32" spans="1:5" x14ac:dyDescent="0.25"/>
    <row r="33" x14ac:dyDescent="0.25"/>
    <row r="34" x14ac:dyDescent="0.25"/>
    <row r="35" x14ac:dyDescent="0.25"/>
    <row r="36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</sheetData>
  <sheetProtection password="CD78" sheet="1" objects="1" scenarios="1"/>
  <mergeCells count="5">
    <mergeCell ref="A1:M1"/>
    <mergeCell ref="C9:D9"/>
    <mergeCell ref="E9:E10"/>
    <mergeCell ref="B9:B10"/>
    <mergeCell ref="B24:E31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8"/>
  <sheetViews>
    <sheetView workbookViewId="0">
      <pane ySplit="5" topLeftCell="A6" activePane="bottomLeft" state="frozen"/>
      <selection pane="bottomLeft" activeCell="A30" sqref="A30:XFD1048576"/>
    </sheetView>
  </sheetViews>
  <sheetFormatPr baseColWidth="10" defaultColWidth="0" defaultRowHeight="12.75" zeroHeight="1" x14ac:dyDescent="0.25"/>
  <cols>
    <col min="1" max="1" width="5" style="1" customWidth="1"/>
    <col min="2" max="2" width="52.85546875" style="1" bestFit="1" customWidth="1"/>
    <col min="3" max="3" width="8.140625" style="1" bestFit="1" customWidth="1"/>
    <col min="4" max="4" width="10.5703125" style="1" bestFit="1" customWidth="1"/>
    <col min="5" max="5" width="9.140625" style="1" bestFit="1" customWidth="1"/>
    <col min="6" max="6" width="6.42578125" style="1" bestFit="1" customWidth="1"/>
    <col min="7" max="7" width="10.5703125" style="1" bestFit="1" customWidth="1"/>
    <col min="8" max="8" width="9.85546875" style="1" bestFit="1" customWidth="1"/>
    <col min="9" max="9" width="7.28515625" style="1" bestFit="1" customWidth="1"/>
    <col min="10" max="11" width="11.42578125" style="1" customWidth="1"/>
    <col min="12" max="16384" width="11.42578125" style="1" hidden="1"/>
  </cols>
  <sheetData>
    <row r="1" spans="1:12" s="56" customFormat="1" ht="70.5" customHeight="1" x14ac:dyDescent="0.25">
      <c r="A1" s="166" t="s">
        <v>157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37"/>
    </row>
    <row r="2" spans="1:12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38"/>
    </row>
    <row r="3" spans="1:12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138"/>
    </row>
    <row r="4" spans="1:12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138"/>
    </row>
    <row r="5" spans="1:12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138"/>
    </row>
    <row r="6" spans="1:12" s="28" customFormat="1" ht="36" customHeight="1" x14ac:dyDescent="0.25">
      <c r="B6" s="59"/>
      <c r="C6" s="59"/>
      <c r="D6" s="59"/>
      <c r="E6" s="59"/>
      <c r="F6" s="59"/>
      <c r="G6" s="59"/>
      <c r="H6" s="59"/>
      <c r="I6" s="59"/>
    </row>
    <row r="7" spans="1:12" ht="23.25" customHeight="1" x14ac:dyDescent="0.25">
      <c r="B7" s="131" t="s">
        <v>1</v>
      </c>
      <c r="C7" s="131" t="s">
        <v>143</v>
      </c>
      <c r="D7" s="131" t="s">
        <v>144</v>
      </c>
      <c r="E7" s="131" t="s">
        <v>145</v>
      </c>
      <c r="F7" s="131" t="s">
        <v>146</v>
      </c>
      <c r="G7" s="131" t="s">
        <v>147</v>
      </c>
      <c r="H7" s="131" t="s">
        <v>148</v>
      </c>
      <c r="I7" s="131" t="s">
        <v>149</v>
      </c>
      <c r="J7" s="131" t="s">
        <v>0</v>
      </c>
    </row>
    <row r="8" spans="1:12" x14ac:dyDescent="0.2">
      <c r="B8" s="134" t="s">
        <v>128</v>
      </c>
      <c r="C8" s="37"/>
      <c r="D8" s="37"/>
      <c r="E8" s="37"/>
      <c r="F8" s="37">
        <v>2643</v>
      </c>
      <c r="G8" s="37">
        <v>48</v>
      </c>
      <c r="H8" s="37">
        <v>24</v>
      </c>
      <c r="I8" s="37">
        <v>25</v>
      </c>
      <c r="J8" s="37">
        <v>2740</v>
      </c>
    </row>
    <row r="9" spans="1:12" x14ac:dyDescent="0.2">
      <c r="B9" s="134" t="s">
        <v>112</v>
      </c>
      <c r="C9" s="37"/>
      <c r="D9" s="37"/>
      <c r="E9" s="37"/>
      <c r="F9" s="37"/>
      <c r="G9" s="37">
        <v>120</v>
      </c>
      <c r="H9" s="37">
        <v>16</v>
      </c>
      <c r="I9" s="37"/>
      <c r="J9" s="37">
        <v>136</v>
      </c>
    </row>
    <row r="10" spans="1:12" x14ac:dyDescent="0.2">
      <c r="B10" s="134" t="s">
        <v>113</v>
      </c>
      <c r="C10" s="37"/>
      <c r="D10" s="37">
        <v>3</v>
      </c>
      <c r="E10" s="37"/>
      <c r="F10" s="37">
        <v>612</v>
      </c>
      <c r="G10" s="37"/>
      <c r="H10" s="37"/>
      <c r="I10" s="37"/>
      <c r="J10" s="37">
        <v>615</v>
      </c>
    </row>
    <row r="11" spans="1:12" x14ac:dyDescent="0.2">
      <c r="B11" s="134" t="s">
        <v>129</v>
      </c>
      <c r="C11" s="37">
        <v>8</v>
      </c>
      <c r="D11" s="37">
        <v>7</v>
      </c>
      <c r="E11" s="37">
        <v>78</v>
      </c>
      <c r="F11" s="37">
        <v>794</v>
      </c>
      <c r="G11" s="37">
        <v>200</v>
      </c>
      <c r="H11" s="37">
        <v>264</v>
      </c>
      <c r="I11" s="37">
        <v>305</v>
      </c>
      <c r="J11" s="37">
        <v>1656</v>
      </c>
    </row>
    <row r="12" spans="1:12" x14ac:dyDescent="0.2">
      <c r="B12" s="134" t="s">
        <v>116</v>
      </c>
      <c r="C12" s="37"/>
      <c r="D12" s="37"/>
      <c r="E12" s="37"/>
      <c r="F12" s="37"/>
      <c r="G12" s="37">
        <v>80</v>
      </c>
      <c r="H12" s="37"/>
      <c r="I12" s="37"/>
      <c r="J12" s="37">
        <v>80</v>
      </c>
    </row>
    <row r="13" spans="1:12" ht="25.5" x14ac:dyDescent="0.2">
      <c r="B13" s="139" t="s">
        <v>153</v>
      </c>
      <c r="C13" s="37"/>
      <c r="D13" s="37"/>
      <c r="E13" s="37"/>
      <c r="F13" s="37">
        <v>180</v>
      </c>
      <c r="G13" s="37"/>
      <c r="H13" s="37">
        <v>100</v>
      </c>
      <c r="I13" s="37"/>
      <c r="J13" s="37">
        <v>280</v>
      </c>
    </row>
    <row r="14" spans="1:12" x14ac:dyDescent="0.2">
      <c r="B14" s="134" t="s">
        <v>154</v>
      </c>
      <c r="C14" s="37"/>
      <c r="D14" s="37"/>
      <c r="E14" s="37"/>
      <c r="F14" s="37">
        <v>404</v>
      </c>
      <c r="G14" s="37"/>
      <c r="H14" s="37"/>
      <c r="I14" s="37">
        <v>18</v>
      </c>
      <c r="J14" s="37">
        <v>422</v>
      </c>
    </row>
    <row r="15" spans="1:12" x14ac:dyDescent="0.2">
      <c r="B15" s="134" t="s">
        <v>155</v>
      </c>
      <c r="C15" s="37"/>
      <c r="D15" s="37"/>
      <c r="E15" s="37"/>
      <c r="F15" s="37">
        <v>425</v>
      </c>
      <c r="G15" s="37">
        <v>480</v>
      </c>
      <c r="H15" s="37"/>
      <c r="I15" s="37">
        <v>200</v>
      </c>
      <c r="J15" s="37">
        <v>1105</v>
      </c>
    </row>
    <row r="16" spans="1:12" x14ac:dyDescent="0.2">
      <c r="B16" s="134" t="s">
        <v>44</v>
      </c>
      <c r="C16" s="37"/>
      <c r="D16" s="37"/>
      <c r="E16" s="37"/>
      <c r="F16" s="37">
        <v>180</v>
      </c>
      <c r="G16" s="37"/>
      <c r="H16" s="37"/>
      <c r="I16" s="37"/>
      <c r="J16" s="37">
        <v>180</v>
      </c>
    </row>
    <row r="17" spans="2:10" x14ac:dyDescent="0.2">
      <c r="B17" s="134" t="s">
        <v>156</v>
      </c>
      <c r="C17" s="37"/>
      <c r="D17" s="37"/>
      <c r="E17" s="37"/>
      <c r="F17" s="37">
        <v>80</v>
      </c>
      <c r="G17" s="37">
        <v>760</v>
      </c>
      <c r="H17" s="37"/>
      <c r="I17" s="37"/>
      <c r="J17" s="37">
        <v>840</v>
      </c>
    </row>
    <row r="18" spans="2:10" x14ac:dyDescent="0.2">
      <c r="B18" s="134" t="s">
        <v>150</v>
      </c>
      <c r="C18" s="37"/>
      <c r="D18" s="37"/>
      <c r="E18" s="37"/>
      <c r="F18" s="37"/>
      <c r="G18" s="37">
        <v>120</v>
      </c>
      <c r="H18" s="37"/>
      <c r="I18" s="37"/>
      <c r="J18" s="37">
        <v>120</v>
      </c>
    </row>
    <row r="19" spans="2:10" x14ac:dyDescent="0.2">
      <c r="B19" s="134" t="s">
        <v>152</v>
      </c>
      <c r="C19" s="37"/>
      <c r="D19" s="37"/>
      <c r="E19" s="37"/>
      <c r="F19" s="37">
        <v>360</v>
      </c>
      <c r="G19" s="37">
        <v>3727</v>
      </c>
      <c r="H19" s="37"/>
      <c r="I19" s="37"/>
      <c r="J19" s="37">
        <v>4087</v>
      </c>
    </row>
    <row r="20" spans="2:10" x14ac:dyDescent="0.2">
      <c r="B20" s="134" t="s">
        <v>42</v>
      </c>
      <c r="C20" s="37"/>
      <c r="D20" s="37">
        <v>2</v>
      </c>
      <c r="E20" s="37"/>
      <c r="F20" s="37">
        <v>78</v>
      </c>
      <c r="G20" s="37">
        <v>144</v>
      </c>
      <c r="H20" s="37">
        <v>7</v>
      </c>
      <c r="I20" s="37">
        <v>2</v>
      </c>
      <c r="J20" s="37">
        <v>233</v>
      </c>
    </row>
    <row r="21" spans="2:10" x14ac:dyDescent="0.2">
      <c r="B21" s="135" t="s">
        <v>0</v>
      </c>
      <c r="C21" s="39">
        <v>8</v>
      </c>
      <c r="D21" s="39">
        <v>12</v>
      </c>
      <c r="E21" s="39">
        <v>78</v>
      </c>
      <c r="F21" s="39">
        <v>5756</v>
      </c>
      <c r="G21" s="39">
        <v>5679</v>
      </c>
      <c r="H21" s="39">
        <v>411</v>
      </c>
      <c r="I21" s="39">
        <v>550</v>
      </c>
      <c r="J21" s="39">
        <v>12494</v>
      </c>
    </row>
    <row r="22" spans="2:10" x14ac:dyDescent="0.25"/>
    <row r="23" spans="2:10" x14ac:dyDescent="0.25">
      <c r="B23" s="140" t="s">
        <v>22</v>
      </c>
    </row>
    <row r="24" spans="2:10" x14ac:dyDescent="0.25"/>
    <row r="25" spans="2:10" x14ac:dyDescent="0.25">
      <c r="B25" s="136" t="s">
        <v>151</v>
      </c>
    </row>
    <row r="26" spans="2:10" x14ac:dyDescent="0.25"/>
    <row r="27" spans="2:10" x14ac:dyDescent="0.25"/>
    <row r="28" spans="2:10" x14ac:dyDescent="0.25"/>
    <row r="29" spans="2:10" x14ac:dyDescent="0.25"/>
    <row r="30" spans="2:10" hidden="1" x14ac:dyDescent="0.25"/>
    <row r="31" spans="2:10" hidden="1" x14ac:dyDescent="0.25"/>
    <row r="32" spans="2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sheetProtection password="CD78" sheet="1" objects="1" scenarios="1"/>
  <mergeCells count="1">
    <mergeCell ref="A1:K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workbookViewId="0">
      <pane ySplit="5" topLeftCell="A6" activePane="bottomLeft" state="frozen"/>
      <selection pane="bottomLeft" activeCell="B19" sqref="B19"/>
    </sheetView>
  </sheetViews>
  <sheetFormatPr baseColWidth="10" defaultColWidth="0" defaultRowHeight="12.75" zeroHeight="1" x14ac:dyDescent="0.25"/>
  <cols>
    <col min="1" max="1" width="21.140625" style="1" customWidth="1"/>
    <col min="2" max="2" width="33.140625" style="1" customWidth="1"/>
    <col min="3" max="3" width="7.85546875" style="1" bestFit="1" customWidth="1"/>
    <col min="4" max="4" width="11" style="1" bestFit="1" customWidth="1"/>
    <col min="5" max="5" width="9" style="1" bestFit="1" customWidth="1"/>
    <col min="6" max="6" width="6.140625" style="1" bestFit="1" customWidth="1"/>
    <col min="7" max="7" width="10.140625" style="1" bestFit="1" customWidth="1"/>
    <col min="8" max="8" width="9.5703125" style="1" bestFit="1" customWidth="1"/>
    <col min="9" max="9" width="7" style="1" bestFit="1" customWidth="1"/>
    <col min="10" max="10" width="6.42578125" style="1" bestFit="1" customWidth="1"/>
    <col min="11" max="11" width="23.5703125" style="1" customWidth="1"/>
    <col min="12" max="16384" width="11.42578125" style="1" hidden="1"/>
  </cols>
  <sheetData>
    <row r="1" spans="1:13" s="56" customFormat="1" ht="70.5" customHeight="1" x14ac:dyDescent="0.25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37"/>
      <c r="M1" s="137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38"/>
      <c r="M2" s="138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138"/>
      <c r="M3" s="138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138"/>
      <c r="M4" s="138"/>
    </row>
    <row r="5" spans="1:13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138"/>
      <c r="M5" s="138"/>
    </row>
    <row r="6" spans="1:13" ht="39.75" customHeight="1" x14ac:dyDescent="0.25"/>
    <row r="7" spans="1:13" ht="21.75" customHeight="1" x14ac:dyDescent="0.25">
      <c r="B7" s="131" t="s">
        <v>1</v>
      </c>
      <c r="C7" s="131" t="s">
        <v>143</v>
      </c>
      <c r="D7" s="131" t="s">
        <v>144</v>
      </c>
      <c r="E7" s="131" t="s">
        <v>145</v>
      </c>
      <c r="F7" s="131" t="s">
        <v>146</v>
      </c>
      <c r="G7" s="131" t="s">
        <v>147</v>
      </c>
      <c r="H7" s="131" t="s">
        <v>148</v>
      </c>
      <c r="I7" s="131" t="s">
        <v>149</v>
      </c>
      <c r="J7" s="131" t="s">
        <v>0</v>
      </c>
    </row>
    <row r="8" spans="1:13" x14ac:dyDescent="0.2">
      <c r="B8" s="139" t="s">
        <v>128</v>
      </c>
      <c r="C8" s="37"/>
      <c r="D8" s="37"/>
      <c r="E8" s="37"/>
      <c r="F8" s="37">
        <v>49</v>
      </c>
      <c r="G8" s="37">
        <v>1</v>
      </c>
      <c r="H8" s="37">
        <v>2</v>
      </c>
      <c r="I8" s="37">
        <v>1</v>
      </c>
      <c r="J8" s="38">
        <v>53</v>
      </c>
      <c r="K8" s="141"/>
    </row>
    <row r="9" spans="1:13" x14ac:dyDescent="0.2">
      <c r="B9" s="139" t="s">
        <v>112</v>
      </c>
      <c r="C9" s="37"/>
      <c r="D9" s="37"/>
      <c r="E9" s="37"/>
      <c r="F9" s="37"/>
      <c r="G9" s="37">
        <v>1</v>
      </c>
      <c r="H9" s="37">
        <v>2</v>
      </c>
      <c r="I9" s="37"/>
      <c r="J9" s="38">
        <v>3</v>
      </c>
    </row>
    <row r="10" spans="1:13" x14ac:dyDescent="0.2">
      <c r="B10" s="139" t="s">
        <v>113</v>
      </c>
      <c r="C10" s="37"/>
      <c r="D10" s="37">
        <v>1</v>
      </c>
      <c r="E10" s="37"/>
      <c r="F10" s="37">
        <v>5</v>
      </c>
      <c r="G10" s="37"/>
      <c r="H10" s="37"/>
      <c r="I10" s="37"/>
      <c r="J10" s="38">
        <v>6</v>
      </c>
    </row>
    <row r="11" spans="1:13" x14ac:dyDescent="0.2">
      <c r="B11" s="139" t="s">
        <v>129</v>
      </c>
      <c r="C11" s="37">
        <v>1</v>
      </c>
      <c r="D11" s="37">
        <v>1</v>
      </c>
      <c r="E11" s="37">
        <v>3</v>
      </c>
      <c r="F11" s="37">
        <v>6</v>
      </c>
      <c r="G11" s="37">
        <v>1</v>
      </c>
      <c r="H11" s="37">
        <v>10</v>
      </c>
      <c r="I11" s="37">
        <v>3</v>
      </c>
      <c r="J11" s="38">
        <v>25</v>
      </c>
    </row>
    <row r="12" spans="1:13" x14ac:dyDescent="0.2">
      <c r="B12" s="139" t="s">
        <v>116</v>
      </c>
      <c r="C12" s="37"/>
      <c r="D12" s="37"/>
      <c r="E12" s="37"/>
      <c r="F12" s="37"/>
      <c r="G12" s="37">
        <v>1</v>
      </c>
      <c r="H12" s="37"/>
      <c r="I12" s="37"/>
      <c r="J12" s="38">
        <v>1</v>
      </c>
    </row>
    <row r="13" spans="1:13" ht="38.25" x14ac:dyDescent="0.2">
      <c r="B13" s="139" t="s">
        <v>153</v>
      </c>
      <c r="C13" s="37"/>
      <c r="D13" s="37"/>
      <c r="E13" s="37"/>
      <c r="F13" s="37">
        <v>4</v>
      </c>
      <c r="G13" s="37"/>
      <c r="H13" s="37">
        <v>2</v>
      </c>
      <c r="I13" s="37"/>
      <c r="J13" s="38">
        <v>6</v>
      </c>
    </row>
    <row r="14" spans="1:13" x14ac:dyDescent="0.2">
      <c r="B14" s="139" t="s">
        <v>154</v>
      </c>
      <c r="C14" s="37"/>
      <c r="D14" s="37"/>
      <c r="E14" s="37"/>
      <c r="F14" s="37">
        <v>5</v>
      </c>
      <c r="G14" s="37"/>
      <c r="H14" s="37"/>
      <c r="I14" s="37">
        <v>8</v>
      </c>
      <c r="J14" s="38">
        <v>13</v>
      </c>
    </row>
    <row r="15" spans="1:13" x14ac:dyDescent="0.2">
      <c r="B15" s="139" t="s">
        <v>155</v>
      </c>
      <c r="C15" s="37"/>
      <c r="D15" s="37"/>
      <c r="E15" s="37"/>
      <c r="F15" s="37">
        <v>3</v>
      </c>
      <c r="G15" s="37">
        <v>1</v>
      </c>
      <c r="H15" s="37"/>
      <c r="I15" s="37">
        <v>1</v>
      </c>
      <c r="J15" s="38">
        <v>5</v>
      </c>
    </row>
    <row r="16" spans="1:13" x14ac:dyDescent="0.2">
      <c r="B16" s="139" t="s">
        <v>44</v>
      </c>
      <c r="C16" s="37"/>
      <c r="D16" s="37"/>
      <c r="E16" s="37"/>
      <c r="F16" s="37">
        <v>1</v>
      </c>
      <c r="G16" s="37"/>
      <c r="H16" s="37"/>
      <c r="I16" s="37"/>
      <c r="J16" s="38">
        <v>1</v>
      </c>
    </row>
    <row r="17" spans="2:10" x14ac:dyDescent="0.2">
      <c r="B17" s="139" t="s">
        <v>156</v>
      </c>
      <c r="C17" s="37"/>
      <c r="D17" s="37"/>
      <c r="E17" s="37"/>
      <c r="F17" s="37">
        <v>1</v>
      </c>
      <c r="G17" s="37">
        <v>5</v>
      </c>
      <c r="H17" s="37"/>
      <c r="I17" s="37"/>
      <c r="J17" s="38">
        <v>6</v>
      </c>
    </row>
    <row r="18" spans="2:10" x14ac:dyDescent="0.2">
      <c r="B18" s="139" t="s">
        <v>150</v>
      </c>
      <c r="C18" s="37"/>
      <c r="D18" s="37"/>
      <c r="E18" s="37"/>
      <c r="F18" s="37"/>
      <c r="G18" s="37">
        <v>1</v>
      </c>
      <c r="H18" s="37"/>
      <c r="I18" s="37"/>
      <c r="J18" s="38">
        <v>1</v>
      </c>
    </row>
    <row r="19" spans="2:10" ht="25.5" x14ac:dyDescent="0.2">
      <c r="B19" s="139" t="s">
        <v>152</v>
      </c>
      <c r="C19" s="37"/>
      <c r="D19" s="37"/>
      <c r="E19" s="37"/>
      <c r="F19" s="37">
        <v>1</v>
      </c>
      <c r="G19" s="37">
        <v>2</v>
      </c>
      <c r="H19" s="37"/>
      <c r="I19" s="37"/>
      <c r="J19" s="38">
        <v>3</v>
      </c>
    </row>
    <row r="20" spans="2:10" ht="25.5" x14ac:dyDescent="0.2">
      <c r="B20" s="139" t="s">
        <v>42</v>
      </c>
      <c r="C20" s="37"/>
      <c r="D20" s="37">
        <v>1</v>
      </c>
      <c r="E20" s="37"/>
      <c r="F20" s="37">
        <v>2</v>
      </c>
      <c r="G20" s="37">
        <v>1</v>
      </c>
      <c r="H20" s="37">
        <v>1</v>
      </c>
      <c r="I20" s="37">
        <v>1</v>
      </c>
      <c r="J20" s="38">
        <v>6</v>
      </c>
    </row>
    <row r="21" spans="2:10" x14ac:dyDescent="0.2">
      <c r="B21" s="135" t="s">
        <v>0</v>
      </c>
      <c r="C21" s="39">
        <v>1</v>
      </c>
      <c r="D21" s="39">
        <v>3</v>
      </c>
      <c r="E21" s="39">
        <v>3</v>
      </c>
      <c r="F21" s="39">
        <v>77</v>
      </c>
      <c r="G21" s="39">
        <v>14</v>
      </c>
      <c r="H21" s="39">
        <v>17</v>
      </c>
      <c r="I21" s="39">
        <v>14</v>
      </c>
      <c r="J21" s="39">
        <v>129</v>
      </c>
    </row>
    <row r="22" spans="2:10" x14ac:dyDescent="0.25"/>
    <row r="23" spans="2:10" x14ac:dyDescent="0.25">
      <c r="B23" s="11" t="s">
        <v>22</v>
      </c>
    </row>
    <row r="24" spans="2:10" x14ac:dyDescent="0.25"/>
    <row r="25" spans="2:10" x14ac:dyDescent="0.25">
      <c r="B25" s="189" t="s">
        <v>158</v>
      </c>
      <c r="C25" s="189"/>
      <c r="D25" s="189"/>
      <c r="E25" s="189"/>
      <c r="F25" s="189"/>
      <c r="G25" s="189"/>
      <c r="H25" s="189"/>
      <c r="I25" s="189"/>
    </row>
    <row r="26" spans="2:10" x14ac:dyDescent="0.25">
      <c r="B26" s="189"/>
      <c r="C26" s="189"/>
      <c r="D26" s="189"/>
      <c r="E26" s="189"/>
      <c r="F26" s="189"/>
      <c r="G26" s="189"/>
      <c r="H26" s="189"/>
      <c r="I26" s="189"/>
    </row>
    <row r="27" spans="2:10" x14ac:dyDescent="0.25"/>
    <row r="28" spans="2:10" x14ac:dyDescent="0.25"/>
    <row r="29" spans="2:10" x14ac:dyDescent="0.25"/>
    <row r="30" spans="2:10" x14ac:dyDescent="0.25"/>
    <row r="31" spans="2:10" hidden="1" x14ac:dyDescent="0.25"/>
    <row r="32" spans="2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sheetProtection password="CD78" sheet="1" objects="1" scenarios="1"/>
  <mergeCells count="2">
    <mergeCell ref="A1:K1"/>
    <mergeCell ref="B25:I2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>
      <pane ySplit="5" topLeftCell="A6" activePane="bottomLeft" state="frozen"/>
      <selection pane="bottomLeft" activeCell="E4" sqref="E4"/>
    </sheetView>
  </sheetViews>
  <sheetFormatPr baseColWidth="10" defaultColWidth="0" defaultRowHeight="12.75" zeroHeight="1" x14ac:dyDescent="0.25"/>
  <cols>
    <col min="1" max="1" width="10" style="1" customWidth="1"/>
    <col min="2" max="2" width="30.85546875" style="1" customWidth="1"/>
    <col min="3" max="3" width="11.140625" style="1" bestFit="1" customWidth="1"/>
    <col min="4" max="4" width="14" style="1" bestFit="1" customWidth="1"/>
    <col min="5" max="5" width="17.42578125" style="1" bestFit="1" customWidth="1"/>
    <col min="6" max="6" width="15.7109375" style="1" customWidth="1"/>
    <col min="7" max="16384" width="11.42578125" style="1" hidden="1"/>
  </cols>
  <sheetData>
    <row r="1" spans="1:13" s="56" customFormat="1" ht="70.5" customHeight="1" x14ac:dyDescent="0.25">
      <c r="A1" s="166" t="s">
        <v>88</v>
      </c>
      <c r="B1" s="166"/>
      <c r="C1" s="166"/>
      <c r="D1" s="166"/>
      <c r="E1" s="166"/>
      <c r="F1" s="166"/>
      <c r="G1" s="62"/>
      <c r="H1" s="62"/>
      <c r="I1" s="62"/>
      <c r="J1" s="62"/>
      <c r="K1" s="62"/>
      <c r="L1" s="62"/>
      <c r="M1" s="62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32.25" customHeight="1" x14ac:dyDescent="0.25"/>
    <row r="7" spans="1:13" ht="38.25" customHeight="1" x14ac:dyDescent="0.25">
      <c r="B7" s="132" t="s">
        <v>37</v>
      </c>
      <c r="C7" s="133" t="s">
        <v>46</v>
      </c>
      <c r="D7" s="133" t="s">
        <v>47</v>
      </c>
      <c r="E7" s="133" t="s">
        <v>48</v>
      </c>
      <c r="G7" s="144"/>
      <c r="H7" s="144"/>
      <c r="I7" s="144"/>
    </row>
    <row r="8" spans="1:13" ht="15" x14ac:dyDescent="0.25">
      <c r="B8" s="36" t="s">
        <v>20</v>
      </c>
      <c r="C8" s="37">
        <v>13</v>
      </c>
      <c r="D8" s="37">
        <v>27</v>
      </c>
      <c r="E8" s="37">
        <v>48</v>
      </c>
      <c r="G8" s="145"/>
      <c r="H8" s="144"/>
      <c r="I8" s="144"/>
    </row>
    <row r="9" spans="1:13" ht="15" x14ac:dyDescent="0.25">
      <c r="B9" s="36" t="s">
        <v>2</v>
      </c>
      <c r="C9" s="37">
        <v>6</v>
      </c>
      <c r="D9" s="37">
        <v>222</v>
      </c>
      <c r="E9" s="37">
        <v>18</v>
      </c>
      <c r="G9" s="145"/>
      <c r="H9" s="144"/>
      <c r="I9" s="144"/>
    </row>
    <row r="10" spans="1:13" ht="15" x14ac:dyDescent="0.25">
      <c r="B10" s="36" t="s">
        <v>4</v>
      </c>
      <c r="C10" s="37">
        <v>3</v>
      </c>
      <c r="D10" s="37"/>
      <c r="E10" s="37">
        <v>3</v>
      </c>
      <c r="G10" s="145"/>
      <c r="H10" s="144"/>
      <c r="I10" s="144"/>
    </row>
    <row r="11" spans="1:13" ht="25.5" x14ac:dyDescent="0.25">
      <c r="B11" s="36" t="s">
        <v>9</v>
      </c>
      <c r="C11" s="37">
        <v>2</v>
      </c>
      <c r="D11" s="37"/>
      <c r="E11" s="37">
        <v>2</v>
      </c>
      <c r="G11" s="145"/>
      <c r="H11" s="144"/>
      <c r="I11" s="144"/>
    </row>
    <row r="12" spans="1:13" ht="15" x14ac:dyDescent="0.25">
      <c r="B12" s="36" t="s">
        <v>10</v>
      </c>
      <c r="C12" s="37">
        <v>3</v>
      </c>
      <c r="D12" s="37"/>
      <c r="E12" s="37">
        <v>3</v>
      </c>
      <c r="G12" s="145"/>
      <c r="H12" s="144"/>
      <c r="I12" s="144"/>
    </row>
    <row r="13" spans="1:13" ht="15" x14ac:dyDescent="0.25">
      <c r="B13" s="36" t="s">
        <v>44</v>
      </c>
      <c r="C13" s="37">
        <v>8</v>
      </c>
      <c r="D13" s="37">
        <v>1020</v>
      </c>
      <c r="E13" s="37">
        <v>86</v>
      </c>
      <c r="G13" s="145"/>
      <c r="H13" s="144"/>
      <c r="I13" s="144"/>
    </row>
    <row r="14" spans="1:13" ht="15" x14ac:dyDescent="0.25">
      <c r="B14" s="36" t="s">
        <v>17</v>
      </c>
      <c r="C14" s="37">
        <v>2</v>
      </c>
      <c r="D14" s="37"/>
      <c r="E14" s="37">
        <v>2</v>
      </c>
      <c r="G14" s="145"/>
      <c r="H14" s="144"/>
      <c r="I14" s="144"/>
    </row>
    <row r="15" spans="1:13" ht="15" x14ac:dyDescent="0.25">
      <c r="B15" s="36" t="s">
        <v>18</v>
      </c>
      <c r="C15" s="37">
        <v>1</v>
      </c>
      <c r="D15" s="37"/>
      <c r="E15" s="37">
        <v>2</v>
      </c>
      <c r="G15" s="145"/>
      <c r="H15" s="144"/>
      <c r="I15" s="144"/>
    </row>
    <row r="16" spans="1:13" ht="25.5" x14ac:dyDescent="0.25">
      <c r="B16" s="36" t="s">
        <v>152</v>
      </c>
      <c r="C16" s="37">
        <v>1</v>
      </c>
      <c r="D16" s="37">
        <v>625</v>
      </c>
      <c r="E16" s="37"/>
      <c r="G16" s="145"/>
      <c r="H16" s="144"/>
      <c r="I16" s="144"/>
    </row>
    <row r="17" spans="2:9" ht="25.5" x14ac:dyDescent="0.25">
      <c r="B17" s="36" t="s">
        <v>42</v>
      </c>
      <c r="C17" s="37">
        <v>2</v>
      </c>
      <c r="D17" s="37"/>
      <c r="E17" s="37">
        <v>13</v>
      </c>
      <c r="G17" s="145"/>
      <c r="H17" s="144"/>
      <c r="I17" s="144"/>
    </row>
    <row r="18" spans="2:9" ht="15" x14ac:dyDescent="0.25">
      <c r="B18" s="29" t="s">
        <v>0</v>
      </c>
      <c r="C18" s="39">
        <f>SUM(C8:C17)</f>
        <v>41</v>
      </c>
      <c r="D18" s="39">
        <f>SUM(D8:D17)</f>
        <v>1894</v>
      </c>
      <c r="E18" s="39">
        <f>SUM(E8:E17)</f>
        <v>177</v>
      </c>
      <c r="G18" s="145"/>
      <c r="H18" s="144"/>
      <c r="I18" s="144"/>
    </row>
    <row r="19" spans="2:9" x14ac:dyDescent="0.25">
      <c r="G19" s="144"/>
      <c r="H19" s="144"/>
      <c r="I19" s="144"/>
    </row>
    <row r="20" spans="2:9" x14ac:dyDescent="0.25">
      <c r="B20" s="11" t="s">
        <v>22</v>
      </c>
      <c r="G20" s="144"/>
      <c r="H20" s="144"/>
      <c r="I20" s="144"/>
    </row>
    <row r="21" spans="2:9" x14ac:dyDescent="0.25">
      <c r="G21" s="144"/>
      <c r="H21" s="144"/>
      <c r="I21" s="144"/>
    </row>
    <row r="22" spans="2:9" ht="12" customHeight="1" x14ac:dyDescent="0.25">
      <c r="G22" s="144"/>
      <c r="H22" s="144"/>
      <c r="I22" s="144"/>
    </row>
    <row r="23" spans="2:9" hidden="1" x14ac:dyDescent="0.25">
      <c r="G23" s="144"/>
      <c r="H23" s="144"/>
      <c r="I23" s="144"/>
    </row>
    <row r="24" spans="2:9" hidden="1" x14ac:dyDescent="0.25"/>
    <row r="25" spans="2:9" hidden="1" x14ac:dyDescent="0.25"/>
    <row r="26" spans="2:9" hidden="1" x14ac:dyDescent="0.25"/>
    <row r="27" spans="2:9" hidden="1" x14ac:dyDescent="0.25"/>
    <row r="28" spans="2:9" hidden="1" x14ac:dyDescent="0.25"/>
    <row r="29" spans="2:9" hidden="1" x14ac:dyDescent="0.25"/>
    <row r="30" spans="2:9" hidden="1" x14ac:dyDescent="0.25"/>
    <row r="31" spans="2:9" hidden="1" x14ac:dyDescent="0.25"/>
    <row r="32" spans="2:9" hidden="1" x14ac:dyDescent="0.25"/>
    <row r="33" hidden="1" x14ac:dyDescent="0.25"/>
    <row r="34" hidden="1" x14ac:dyDescent="0.25"/>
  </sheetData>
  <sheetProtection password="CD78" sheet="1" objects="1" scenarios="1"/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workbookViewId="0">
      <pane ySplit="5" topLeftCell="A6" activePane="bottomLeft" state="frozen"/>
      <selection pane="bottomLeft" activeCell="B7" sqref="B7:D7"/>
    </sheetView>
  </sheetViews>
  <sheetFormatPr baseColWidth="10" defaultColWidth="0" defaultRowHeight="12.75" zeroHeight="1" x14ac:dyDescent="0.25"/>
  <cols>
    <col min="1" max="1" width="12.7109375" style="1" customWidth="1"/>
    <col min="2" max="2" width="52.85546875" style="1" bestFit="1" customWidth="1"/>
    <col min="3" max="3" width="11.42578125" style="1" customWidth="1"/>
    <col min="4" max="4" width="16.140625" style="1" customWidth="1"/>
    <col min="5" max="5" width="17.7109375" style="1" customWidth="1"/>
    <col min="6" max="6" width="11.42578125" style="1" customWidth="1"/>
    <col min="7" max="16384" width="11.42578125" style="1" hidden="1"/>
  </cols>
  <sheetData>
    <row r="1" spans="1:13" s="56" customFormat="1" ht="70.5" customHeight="1" x14ac:dyDescent="0.25">
      <c r="A1" s="166" t="s">
        <v>89</v>
      </c>
      <c r="B1" s="166"/>
      <c r="C1" s="166"/>
      <c r="D1" s="166"/>
      <c r="E1" s="166"/>
      <c r="F1" s="166"/>
      <c r="G1" s="62"/>
      <c r="H1" s="62"/>
      <c r="I1" s="62"/>
      <c r="J1" s="62"/>
      <c r="K1" s="62"/>
      <c r="L1" s="62"/>
      <c r="M1" s="62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25"/>
    <row r="7" spans="1:13" s="28" customFormat="1" ht="15.75" x14ac:dyDescent="0.25">
      <c r="B7" s="165"/>
      <c r="C7" s="165"/>
      <c r="D7" s="165"/>
    </row>
    <row r="8" spans="1:13" x14ac:dyDescent="0.25"/>
    <row r="9" spans="1:13" ht="36.75" customHeight="1" x14ac:dyDescent="0.25">
      <c r="B9" s="132" t="s">
        <v>37</v>
      </c>
      <c r="C9" s="133" t="s">
        <v>46</v>
      </c>
      <c r="D9" s="133" t="s">
        <v>47</v>
      </c>
      <c r="E9" s="133" t="s">
        <v>163</v>
      </c>
    </row>
    <row r="10" spans="1:13" x14ac:dyDescent="0.25">
      <c r="B10" s="147" t="s">
        <v>128</v>
      </c>
      <c r="C10" s="146">
        <v>14</v>
      </c>
      <c r="D10" s="37">
        <v>8120</v>
      </c>
      <c r="E10" s="37">
        <v>3</v>
      </c>
    </row>
    <row r="11" spans="1:13" x14ac:dyDescent="0.25">
      <c r="B11" s="147" t="s">
        <v>159</v>
      </c>
      <c r="C11" s="146">
        <v>12</v>
      </c>
      <c r="D11" s="37">
        <v>7321</v>
      </c>
      <c r="E11" s="37">
        <v>24</v>
      </c>
    </row>
    <row r="12" spans="1:13" x14ac:dyDescent="0.25">
      <c r="B12" s="147" t="s">
        <v>115</v>
      </c>
      <c r="C12" s="146">
        <v>2</v>
      </c>
      <c r="D12" s="37">
        <v>240</v>
      </c>
      <c r="E12" s="37"/>
    </row>
    <row r="13" spans="1:13" x14ac:dyDescent="0.25">
      <c r="B13" s="147" t="s">
        <v>116</v>
      </c>
      <c r="C13" s="146">
        <v>1</v>
      </c>
      <c r="D13" s="37">
        <v>10</v>
      </c>
      <c r="E13" s="37"/>
    </row>
    <row r="14" spans="1:13" x14ac:dyDescent="0.25">
      <c r="B14" s="147" t="s">
        <v>160</v>
      </c>
      <c r="C14" s="146">
        <v>1</v>
      </c>
      <c r="D14" s="37">
        <v>35</v>
      </c>
      <c r="E14" s="37"/>
    </row>
    <row r="15" spans="1:13" x14ac:dyDescent="0.25">
      <c r="B15" s="147" t="s">
        <v>154</v>
      </c>
      <c r="C15" s="146">
        <v>1</v>
      </c>
      <c r="D15" s="37"/>
      <c r="E15" s="37">
        <v>1</v>
      </c>
    </row>
    <row r="16" spans="1:13" x14ac:dyDescent="0.25">
      <c r="B16" s="147" t="s">
        <v>161</v>
      </c>
      <c r="C16" s="146">
        <v>3</v>
      </c>
      <c r="D16" s="37">
        <v>554</v>
      </c>
      <c r="E16" s="37"/>
    </row>
    <row r="17" spans="2:5" x14ac:dyDescent="0.25">
      <c r="B17" s="147" t="s">
        <v>44</v>
      </c>
      <c r="C17" s="19">
        <v>2</v>
      </c>
      <c r="D17" s="148">
        <v>1790</v>
      </c>
      <c r="E17" s="19">
        <v>10</v>
      </c>
    </row>
    <row r="18" spans="2:5" x14ac:dyDescent="0.25">
      <c r="B18" s="147" t="s">
        <v>150</v>
      </c>
      <c r="C18" s="19">
        <v>2</v>
      </c>
      <c r="D18" s="148"/>
      <c r="E18" s="19">
        <v>7</v>
      </c>
    </row>
    <row r="19" spans="2:5" x14ac:dyDescent="0.25">
      <c r="B19" s="147" t="s">
        <v>162</v>
      </c>
      <c r="C19" s="19">
        <v>1</v>
      </c>
      <c r="D19" s="148">
        <v>8000</v>
      </c>
      <c r="E19" s="19"/>
    </row>
    <row r="20" spans="2:5" x14ac:dyDescent="0.25">
      <c r="B20" s="39" t="s">
        <v>0</v>
      </c>
      <c r="C20" s="39">
        <f>SUM(C10:C19)</f>
        <v>39</v>
      </c>
      <c r="D20" s="39">
        <f>SUM(D10:D19)</f>
        <v>26070</v>
      </c>
      <c r="E20" s="39">
        <f>SUM(E10:E19)</f>
        <v>45</v>
      </c>
    </row>
    <row r="21" spans="2:5" x14ac:dyDescent="0.25"/>
    <row r="22" spans="2:5" x14ac:dyDescent="0.25"/>
    <row r="23" spans="2:5" x14ac:dyDescent="0.25">
      <c r="B23" s="11" t="s">
        <v>22</v>
      </c>
    </row>
    <row r="24" spans="2:5" x14ac:dyDescent="0.25"/>
    <row r="25" spans="2:5" x14ac:dyDescent="0.25"/>
    <row r="26" spans="2:5" x14ac:dyDescent="0.25"/>
    <row r="27" spans="2:5" x14ac:dyDescent="0.25"/>
    <row r="28" spans="2:5" hidden="1" x14ac:dyDescent="0.25"/>
    <row r="29" spans="2:5" hidden="1" x14ac:dyDescent="0.25"/>
    <row r="30" spans="2:5" hidden="1" x14ac:dyDescent="0.25"/>
    <row r="31" spans="2:5" hidden="1" x14ac:dyDescent="0.25"/>
  </sheetData>
  <sheetProtection password="CD78" sheet="1" objects="1" scenarios="1"/>
  <mergeCells count="2">
    <mergeCell ref="B7:D7"/>
    <mergeCell ref="A1:F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>
      <pane ySplit="5" topLeftCell="A6" activePane="bottomLeft" state="frozen"/>
      <selection pane="bottomLeft" activeCell="A24" sqref="A24:XFD1048576"/>
    </sheetView>
  </sheetViews>
  <sheetFormatPr baseColWidth="10" defaultColWidth="0" defaultRowHeight="12.75" zeroHeight="1" x14ac:dyDescent="0.25"/>
  <cols>
    <col min="1" max="1" width="16.7109375" style="1" customWidth="1"/>
    <col min="2" max="2" width="30.42578125" style="1" customWidth="1"/>
    <col min="3" max="3" width="11.140625" style="1" bestFit="1" customWidth="1"/>
    <col min="4" max="4" width="14" style="1" bestFit="1" customWidth="1"/>
    <col min="5" max="5" width="17.42578125" style="1" bestFit="1" customWidth="1"/>
    <col min="6" max="6" width="22" style="1" customWidth="1"/>
    <col min="7" max="16384" width="11.42578125" style="1" hidden="1"/>
  </cols>
  <sheetData>
    <row r="1" spans="1:13" s="56" customFormat="1" ht="70.5" customHeight="1" x14ac:dyDescent="0.25">
      <c r="A1" s="166" t="s">
        <v>90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25"/>
    <row r="7" spans="1:13" s="4" customFormat="1" ht="15.75" x14ac:dyDescent="0.25">
      <c r="B7" s="165"/>
      <c r="C7" s="165"/>
      <c r="D7" s="165"/>
      <c r="E7" s="165"/>
    </row>
    <row r="8" spans="1:13" x14ac:dyDescent="0.25"/>
    <row r="9" spans="1:13" ht="40.5" customHeight="1" x14ac:dyDescent="0.25">
      <c r="B9" s="142" t="s">
        <v>37</v>
      </c>
      <c r="C9" s="143" t="s">
        <v>51</v>
      </c>
      <c r="D9" s="143" t="s">
        <v>50</v>
      </c>
      <c r="E9" s="143" t="s">
        <v>48</v>
      </c>
    </row>
    <row r="10" spans="1:13" x14ac:dyDescent="0.25">
      <c r="B10" s="37" t="s">
        <v>112</v>
      </c>
      <c r="C10" s="37">
        <v>3</v>
      </c>
      <c r="D10" s="37">
        <v>17</v>
      </c>
      <c r="E10" s="37">
        <v>34</v>
      </c>
    </row>
    <row r="11" spans="1:13" x14ac:dyDescent="0.25">
      <c r="B11" s="37" t="s">
        <v>113</v>
      </c>
      <c r="C11" s="37">
        <v>1</v>
      </c>
      <c r="D11" s="37">
        <v>4</v>
      </c>
      <c r="E11" s="37">
        <v>70</v>
      </c>
    </row>
    <row r="12" spans="1:13" x14ac:dyDescent="0.25">
      <c r="B12" s="37" t="s">
        <v>129</v>
      </c>
      <c r="C12" s="37">
        <v>1</v>
      </c>
      <c r="D12" s="37">
        <v>237</v>
      </c>
      <c r="E12" s="37">
        <v>0</v>
      </c>
    </row>
    <row r="13" spans="1:13" x14ac:dyDescent="0.25">
      <c r="B13" s="37" t="s">
        <v>115</v>
      </c>
      <c r="C13" s="37">
        <v>1</v>
      </c>
      <c r="D13" s="37">
        <v>0</v>
      </c>
      <c r="E13" s="37">
        <v>4</v>
      </c>
    </row>
    <row r="14" spans="1:13" x14ac:dyDescent="0.25">
      <c r="B14" s="37" t="s">
        <v>116</v>
      </c>
      <c r="C14" s="37">
        <v>5</v>
      </c>
      <c r="D14" s="37">
        <v>17</v>
      </c>
      <c r="E14" s="37">
        <v>54</v>
      </c>
    </row>
    <row r="15" spans="1:13" x14ac:dyDescent="0.25">
      <c r="B15" s="37" t="s">
        <v>49</v>
      </c>
      <c r="C15" s="37">
        <v>3</v>
      </c>
      <c r="D15" s="37">
        <v>109</v>
      </c>
      <c r="E15" s="37">
        <v>168</v>
      </c>
    </row>
    <row r="16" spans="1:13" x14ac:dyDescent="0.25">
      <c r="B16" s="29" t="s">
        <v>0</v>
      </c>
      <c r="C16" s="39">
        <f>SUM(C10:C15)</f>
        <v>14</v>
      </c>
      <c r="D16" s="39">
        <f t="shared" ref="D16:E16" si="0">SUM(D10:D15)</f>
        <v>384</v>
      </c>
      <c r="E16" s="39">
        <f t="shared" si="0"/>
        <v>330</v>
      </c>
    </row>
    <row r="17" spans="2:2" x14ac:dyDescent="0.25"/>
    <row r="18" spans="2:2" x14ac:dyDescent="0.25">
      <c r="B18" s="11" t="s">
        <v>22</v>
      </c>
    </row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hidden="1" x14ac:dyDescent="0.25"/>
    <row r="25" spans="2:2" hidden="1" x14ac:dyDescent="0.25"/>
    <row r="26" spans="2:2" hidden="1" x14ac:dyDescent="0.25"/>
    <row r="27" spans="2:2" hidden="1" x14ac:dyDescent="0.25"/>
    <row r="28" spans="2:2" hidden="1" x14ac:dyDescent="0.25"/>
    <row r="29" spans="2:2" hidden="1" x14ac:dyDescent="0.25"/>
    <row r="30" spans="2:2" hidden="1" x14ac:dyDescent="0.25"/>
    <row r="31" spans="2:2" hidden="1" x14ac:dyDescent="0.25"/>
    <row r="32" spans="2:2" hidden="1" x14ac:dyDescent="0.25"/>
    <row r="33" hidden="1" x14ac:dyDescent="0.25"/>
    <row r="34" hidden="1" x14ac:dyDescent="0.25"/>
  </sheetData>
  <sheetProtection password="CD78" sheet="1" objects="1" scenarios="1"/>
  <mergeCells count="2">
    <mergeCell ref="B7:E7"/>
    <mergeCell ref="A1:M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"/>
  <sheetViews>
    <sheetView zoomScaleNormal="100" workbookViewId="0">
      <pane ySplit="5" topLeftCell="A6" activePane="bottomLeft" state="frozen"/>
      <selection pane="bottomLeft" activeCell="B23" sqref="B23"/>
    </sheetView>
  </sheetViews>
  <sheetFormatPr baseColWidth="10" defaultColWidth="0" defaultRowHeight="12.75" zeroHeight="1" x14ac:dyDescent="0.25"/>
  <cols>
    <col min="1" max="1" width="24" style="1" customWidth="1"/>
    <col min="2" max="2" width="27.28515625" style="1" bestFit="1" customWidth="1"/>
    <col min="3" max="3" width="14.85546875" style="1" bestFit="1" customWidth="1"/>
    <col min="4" max="4" width="12.42578125" style="1" bestFit="1" customWidth="1"/>
    <col min="5" max="5" width="30" style="1" customWidth="1"/>
    <col min="6" max="16384" width="11.42578125" style="1" hidden="1"/>
  </cols>
  <sheetData>
    <row r="1" spans="1:13" s="56" customFormat="1" ht="70.5" customHeight="1" x14ac:dyDescent="0.25">
      <c r="A1" s="166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25"/>
    <row r="7" spans="1:13" s="28" customFormat="1" ht="15.75" x14ac:dyDescent="0.25">
      <c r="B7" s="59"/>
      <c r="C7" s="59"/>
      <c r="D7" s="59"/>
    </row>
    <row r="8" spans="1:13" s="28" customFormat="1" ht="15.75" x14ac:dyDescent="0.25">
      <c r="B8" s="59"/>
      <c r="C8" s="59"/>
      <c r="D8" s="59"/>
    </row>
    <row r="9" spans="1:13" x14ac:dyDescent="0.25"/>
    <row r="10" spans="1:13" ht="27" customHeight="1" x14ac:dyDescent="0.25">
      <c r="B10" s="131" t="s">
        <v>56</v>
      </c>
      <c r="C10" s="131" t="s">
        <v>57</v>
      </c>
      <c r="D10" s="131" t="s">
        <v>58</v>
      </c>
    </row>
    <row r="11" spans="1:13" x14ac:dyDescent="0.25">
      <c r="B11" s="5" t="s">
        <v>59</v>
      </c>
      <c r="C11" s="12">
        <v>3</v>
      </c>
      <c r="D11" s="12">
        <v>3</v>
      </c>
    </row>
    <row r="12" spans="1:13" x14ac:dyDescent="0.25">
      <c r="B12" s="5" t="s">
        <v>52</v>
      </c>
      <c r="C12" s="12">
        <v>15</v>
      </c>
      <c r="D12" s="12">
        <v>19</v>
      </c>
    </row>
    <row r="13" spans="1:13" x14ac:dyDescent="0.25">
      <c r="B13" s="5" t="s">
        <v>53</v>
      </c>
      <c r="C13" s="12">
        <v>9</v>
      </c>
      <c r="D13" s="12">
        <v>23</v>
      </c>
    </row>
    <row r="14" spans="1:13" x14ac:dyDescent="0.25">
      <c r="B14" s="5" t="s">
        <v>54</v>
      </c>
      <c r="C14" s="12">
        <v>15</v>
      </c>
      <c r="D14" s="12">
        <v>30</v>
      </c>
    </row>
    <row r="15" spans="1:13" x14ac:dyDescent="0.25">
      <c r="B15" s="5" t="s">
        <v>55</v>
      </c>
      <c r="C15" s="12">
        <v>6</v>
      </c>
      <c r="D15" s="12">
        <v>10</v>
      </c>
    </row>
    <row r="16" spans="1:13" x14ac:dyDescent="0.25">
      <c r="B16" s="29" t="s">
        <v>0</v>
      </c>
      <c r="C16" s="29">
        <f>SUM(C11:C15)</f>
        <v>48</v>
      </c>
      <c r="D16" s="29">
        <f>SUM(D11:D15)</f>
        <v>85</v>
      </c>
    </row>
    <row r="17" spans="2:2" x14ac:dyDescent="0.25"/>
    <row r="18" spans="2:2" x14ac:dyDescent="0.25">
      <c r="B18" s="11" t="s">
        <v>60</v>
      </c>
    </row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hidden="1" x14ac:dyDescent="0.25"/>
    <row r="25" spans="2:2" hidden="1" x14ac:dyDescent="0.25"/>
    <row r="26" spans="2:2" hidden="1" x14ac:dyDescent="0.25"/>
    <row r="27" spans="2:2" hidden="1" x14ac:dyDescent="0.25"/>
    <row r="28" spans="2:2" hidden="1" x14ac:dyDescent="0.25"/>
    <row r="29" spans="2:2" hidden="1" x14ac:dyDescent="0.25"/>
    <row r="30" spans="2:2" hidden="1" x14ac:dyDescent="0.25"/>
  </sheetData>
  <sheetProtection password="CD78" sheet="1" objects="1" scenarios="1"/>
  <mergeCells count="1">
    <mergeCell ref="A1:M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5"/>
  <sheetViews>
    <sheetView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19.5703125" style="1" customWidth="1"/>
    <col min="2" max="2" width="29.5703125" style="1" bestFit="1" customWidth="1"/>
    <col min="3" max="3" width="13.140625" style="1" bestFit="1" customWidth="1"/>
    <col min="4" max="4" width="13.5703125" style="1" customWidth="1"/>
    <col min="5" max="5" width="11" style="1" customWidth="1"/>
    <col min="6" max="6" width="27.7109375" style="1" customWidth="1"/>
    <col min="7" max="8" width="5.7109375" style="1" hidden="1" customWidth="1"/>
    <col min="9" max="9" width="6" style="1" hidden="1" customWidth="1"/>
    <col min="10" max="16384" width="11.42578125" style="1" hidden="1"/>
  </cols>
  <sheetData>
    <row r="1" spans="1:11" s="56" customFormat="1" ht="67.5" customHeight="1" x14ac:dyDescent="0.25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s="58" customFormat="1" ht="1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x14ac:dyDescent="0.25"/>
    <row r="9" spans="1:11" s="8" customFormat="1" ht="15.75" x14ac:dyDescent="0.25">
      <c r="B9" s="165"/>
      <c r="C9" s="165"/>
      <c r="D9" s="165"/>
      <c r="E9" s="165"/>
    </row>
    <row r="10" spans="1:11" s="67" customFormat="1" ht="15.75" x14ac:dyDescent="0.25"/>
    <row r="11" spans="1:11" s="67" customFormat="1" ht="30" customHeight="1" x14ac:dyDescent="0.25">
      <c r="B11" s="61" t="s">
        <v>1</v>
      </c>
      <c r="C11" s="61" t="s">
        <v>109</v>
      </c>
      <c r="D11" s="61" t="s">
        <v>24</v>
      </c>
      <c r="E11" s="61" t="s">
        <v>6</v>
      </c>
    </row>
    <row r="12" spans="1:11" s="67" customFormat="1" ht="25.5" x14ac:dyDescent="0.25">
      <c r="B12" s="89" t="s">
        <v>99</v>
      </c>
      <c r="C12" s="90">
        <v>16</v>
      </c>
      <c r="D12" s="90">
        <v>11</v>
      </c>
      <c r="E12" s="14">
        <f>D12/C12</f>
        <v>0.6875</v>
      </c>
    </row>
    <row r="13" spans="1:11" s="67" customFormat="1" ht="15.75" x14ac:dyDescent="0.25">
      <c r="B13" s="89" t="s">
        <v>100</v>
      </c>
      <c r="C13" s="90">
        <v>8</v>
      </c>
      <c r="D13" s="90">
        <v>7</v>
      </c>
      <c r="E13" s="14">
        <f t="shared" ref="E13:E24" si="0">D13/C13</f>
        <v>0.875</v>
      </c>
    </row>
    <row r="14" spans="1:11" s="67" customFormat="1" ht="15.75" x14ac:dyDescent="0.25">
      <c r="B14" s="89" t="s">
        <v>101</v>
      </c>
      <c r="C14" s="90">
        <v>18</v>
      </c>
      <c r="D14" s="90">
        <v>15</v>
      </c>
      <c r="E14" s="14">
        <f t="shared" si="0"/>
        <v>0.83333333333333337</v>
      </c>
    </row>
    <row r="15" spans="1:11" s="67" customFormat="1" ht="25.5" x14ac:dyDescent="0.25">
      <c r="B15" s="89" t="s">
        <v>102</v>
      </c>
      <c r="C15" s="90">
        <v>15</v>
      </c>
      <c r="D15" s="90">
        <v>12</v>
      </c>
      <c r="E15" s="14">
        <f t="shared" si="0"/>
        <v>0.8</v>
      </c>
    </row>
    <row r="16" spans="1:11" s="67" customFormat="1" ht="15.75" x14ac:dyDescent="0.25">
      <c r="B16" s="89" t="s">
        <v>103</v>
      </c>
      <c r="C16" s="90">
        <v>21</v>
      </c>
      <c r="D16" s="90">
        <v>13</v>
      </c>
      <c r="E16" s="14">
        <f t="shared" si="0"/>
        <v>0.61904761904761907</v>
      </c>
    </row>
    <row r="17" spans="2:5" s="67" customFormat="1" ht="15.75" x14ac:dyDescent="0.25">
      <c r="B17" s="89" t="s">
        <v>104</v>
      </c>
      <c r="C17" s="90">
        <v>9</v>
      </c>
      <c r="D17" s="90">
        <v>8</v>
      </c>
      <c r="E17" s="14">
        <f t="shared" si="0"/>
        <v>0.88888888888888884</v>
      </c>
    </row>
    <row r="18" spans="2:5" s="67" customFormat="1" ht="15.75" x14ac:dyDescent="0.25">
      <c r="B18" s="89" t="s">
        <v>105</v>
      </c>
      <c r="C18" s="90">
        <v>7</v>
      </c>
      <c r="D18" s="90">
        <v>5</v>
      </c>
      <c r="E18" s="14">
        <f t="shared" si="0"/>
        <v>0.7142857142857143</v>
      </c>
    </row>
    <row r="19" spans="2:5" s="67" customFormat="1" ht="38.25" x14ac:dyDescent="0.25">
      <c r="B19" s="89" t="s">
        <v>106</v>
      </c>
      <c r="C19" s="90">
        <v>18</v>
      </c>
      <c r="D19" s="90">
        <v>15</v>
      </c>
      <c r="E19" s="14">
        <f t="shared" si="0"/>
        <v>0.83333333333333337</v>
      </c>
    </row>
    <row r="20" spans="2:5" s="67" customFormat="1" ht="15.75" x14ac:dyDescent="0.25">
      <c r="B20" s="89" t="s">
        <v>107</v>
      </c>
      <c r="C20" s="90">
        <v>16</v>
      </c>
      <c r="D20" s="90">
        <v>13</v>
      </c>
      <c r="E20" s="14">
        <f t="shared" si="0"/>
        <v>0.8125</v>
      </c>
    </row>
    <row r="21" spans="2:5" s="67" customFormat="1" ht="15.75" x14ac:dyDescent="0.25">
      <c r="B21" s="89" t="s">
        <v>17</v>
      </c>
      <c r="C21" s="90">
        <v>3</v>
      </c>
      <c r="D21" s="90">
        <v>1</v>
      </c>
      <c r="E21" s="14">
        <f t="shared" si="0"/>
        <v>0.33333333333333331</v>
      </c>
    </row>
    <row r="22" spans="2:5" s="67" customFormat="1" ht="15.75" x14ac:dyDescent="0.25">
      <c r="B22" s="89" t="s">
        <v>18</v>
      </c>
      <c r="C22" s="90">
        <v>1</v>
      </c>
      <c r="D22" s="90">
        <v>1</v>
      </c>
      <c r="E22" s="14">
        <f t="shared" si="0"/>
        <v>1</v>
      </c>
    </row>
    <row r="23" spans="2:5" s="67" customFormat="1" ht="25.5" x14ac:dyDescent="0.25">
      <c r="B23" s="89" t="s">
        <v>108</v>
      </c>
      <c r="C23" s="90">
        <v>1</v>
      </c>
      <c r="D23" s="90">
        <v>0</v>
      </c>
      <c r="E23" s="14">
        <f t="shared" si="0"/>
        <v>0</v>
      </c>
    </row>
    <row r="24" spans="2:5" s="67" customFormat="1" ht="15.75" x14ac:dyDescent="0.25">
      <c r="B24" s="91" t="s">
        <v>0</v>
      </c>
      <c r="C24" s="92">
        <v>133</v>
      </c>
      <c r="D24" s="92">
        <v>101</v>
      </c>
      <c r="E24" s="15">
        <f t="shared" si="0"/>
        <v>0.75939849624060152</v>
      </c>
    </row>
    <row r="25" spans="2:5" s="67" customFormat="1" ht="15.75" x14ac:dyDescent="0.25"/>
    <row r="26" spans="2:5" s="67" customFormat="1" ht="15.75" x14ac:dyDescent="0.25">
      <c r="B26" s="11" t="s">
        <v>22</v>
      </c>
    </row>
    <row r="27" spans="2:5" s="67" customFormat="1" ht="15.75" x14ac:dyDescent="0.25"/>
    <row r="28" spans="2:5" s="67" customFormat="1" ht="15.75" x14ac:dyDescent="0.25">
      <c r="B28" s="156" t="s">
        <v>110</v>
      </c>
      <c r="C28" s="157"/>
      <c r="D28" s="157"/>
      <c r="E28" s="158"/>
    </row>
    <row r="29" spans="2:5" s="67" customFormat="1" ht="15.75" x14ac:dyDescent="0.25">
      <c r="B29" s="159"/>
      <c r="C29" s="160"/>
      <c r="D29" s="160"/>
      <c r="E29" s="161"/>
    </row>
    <row r="30" spans="2:5" s="67" customFormat="1" ht="15.75" x14ac:dyDescent="0.25">
      <c r="B30" s="162"/>
      <c r="C30" s="163"/>
      <c r="D30" s="163"/>
      <c r="E30" s="164"/>
    </row>
    <row r="31" spans="2:5" s="67" customFormat="1" ht="15.75" x14ac:dyDescent="0.25"/>
    <row r="32" spans="2:5" s="67" customFormat="1" ht="15.75" x14ac:dyDescent="0.25"/>
    <row r="33" s="67" customFormat="1" ht="15.75" x14ac:dyDescent="0.25"/>
    <row r="34" s="67" customFormat="1" ht="15.75" x14ac:dyDescent="0.25"/>
    <row r="35" s="67" customFormat="1" ht="15.75" x14ac:dyDescent="0.25"/>
    <row r="36" s="67" customFormat="1" ht="15.75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D78" sheet="1" objects="1" scenarios="1"/>
  <mergeCells count="3">
    <mergeCell ref="B28:E30"/>
    <mergeCell ref="B9:E9"/>
    <mergeCell ref="A1:K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6"/>
  <sheetViews>
    <sheetView showZeros="0" workbookViewId="0">
      <pane ySplit="7" topLeftCell="A11" activePane="bottomLeft" state="frozen"/>
      <selection pane="bottomLeft" activeCell="B39" sqref="B39:F41"/>
    </sheetView>
  </sheetViews>
  <sheetFormatPr baseColWidth="10" defaultColWidth="0" defaultRowHeight="12.75" zeroHeight="1" x14ac:dyDescent="0.25"/>
  <cols>
    <col min="1" max="1" width="4.7109375" style="1" customWidth="1"/>
    <col min="2" max="2" width="45.5703125" style="1" bestFit="1" customWidth="1"/>
    <col min="3" max="3" width="15" style="1" bestFit="1" customWidth="1"/>
    <col min="4" max="4" width="16.7109375" style="1" bestFit="1" customWidth="1"/>
    <col min="5" max="6" width="7.7109375" style="1" customWidth="1"/>
    <col min="7" max="7" width="6" style="1" customWidth="1"/>
    <col min="8" max="16384" width="11.42578125" style="1" hidden="1"/>
  </cols>
  <sheetData>
    <row r="1" spans="1:13" s="56" customFormat="1" ht="70.5" customHeight="1" x14ac:dyDescent="0.25">
      <c r="A1" s="166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58" customFormat="1" ht="1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x14ac:dyDescent="0.25"/>
    <row r="9" spans="1:13" s="28" customFormat="1" ht="15.75" x14ac:dyDescent="0.25">
      <c r="B9" s="167"/>
      <c r="C9" s="167"/>
      <c r="D9" s="167"/>
      <c r="E9" s="167"/>
      <c r="F9" s="167"/>
    </row>
    <row r="10" spans="1:13" s="28" customFormat="1" ht="15.75" x14ac:dyDescent="0.25">
      <c r="B10" s="167"/>
      <c r="C10" s="167"/>
      <c r="D10" s="167"/>
      <c r="E10" s="167"/>
      <c r="F10" s="167"/>
    </row>
    <row r="11" spans="1:13" x14ac:dyDescent="0.25"/>
    <row r="12" spans="1:13" ht="31.5" customHeight="1" x14ac:dyDescent="0.25">
      <c r="B12" s="117" t="s">
        <v>74</v>
      </c>
      <c r="C12" s="106" t="s">
        <v>78</v>
      </c>
      <c r="D12" s="106" t="s">
        <v>77</v>
      </c>
      <c r="E12" s="107" t="s">
        <v>0</v>
      </c>
      <c r="F12" s="118" t="s">
        <v>75</v>
      </c>
    </row>
    <row r="13" spans="1:13" x14ac:dyDescent="0.2">
      <c r="B13" s="125" t="s">
        <v>4</v>
      </c>
      <c r="C13" s="126">
        <v>20</v>
      </c>
      <c r="D13" s="127">
        <v>91</v>
      </c>
      <c r="E13" s="47">
        <f t="shared" ref="E13:E32" si="0">SUM(C13:D13)</f>
        <v>111</v>
      </c>
      <c r="F13" s="122">
        <f t="shared" ref="F13:F33" si="1">E13/$E$33</f>
        <v>0.16110304789550073</v>
      </c>
    </row>
    <row r="14" spans="1:13" x14ac:dyDescent="0.2">
      <c r="B14" s="125" t="s">
        <v>68</v>
      </c>
      <c r="C14" s="126">
        <v>1</v>
      </c>
      <c r="D14" s="127">
        <v>24</v>
      </c>
      <c r="E14" s="47">
        <f t="shared" si="0"/>
        <v>25</v>
      </c>
      <c r="F14" s="122">
        <f t="shared" si="1"/>
        <v>3.6284470246734396E-2</v>
      </c>
    </row>
    <row r="15" spans="1:13" x14ac:dyDescent="0.2">
      <c r="B15" s="125" t="s">
        <v>67</v>
      </c>
      <c r="C15" s="126">
        <v>4</v>
      </c>
      <c r="D15" s="127">
        <v>12</v>
      </c>
      <c r="E15" s="47">
        <f t="shared" si="0"/>
        <v>16</v>
      </c>
      <c r="F15" s="122">
        <f t="shared" si="1"/>
        <v>2.3222060957910014E-2</v>
      </c>
    </row>
    <row r="16" spans="1:13" x14ac:dyDescent="0.2">
      <c r="B16" s="125" t="s">
        <v>21</v>
      </c>
      <c r="C16" s="126">
        <v>13</v>
      </c>
      <c r="D16" s="127">
        <v>33</v>
      </c>
      <c r="E16" s="47">
        <f t="shared" si="0"/>
        <v>46</v>
      </c>
      <c r="F16" s="122">
        <f t="shared" si="1"/>
        <v>6.6763425253991288E-2</v>
      </c>
    </row>
    <row r="17" spans="2:6" x14ac:dyDescent="0.2">
      <c r="B17" s="125" t="s">
        <v>69</v>
      </c>
      <c r="C17" s="126">
        <v>0</v>
      </c>
      <c r="D17" s="127">
        <v>1</v>
      </c>
      <c r="E17" s="47">
        <f t="shared" si="0"/>
        <v>1</v>
      </c>
      <c r="F17" s="122">
        <f t="shared" si="1"/>
        <v>1.4513788098693759E-3</v>
      </c>
    </row>
    <row r="18" spans="2:6" x14ac:dyDescent="0.2">
      <c r="B18" s="125" t="s">
        <v>139</v>
      </c>
      <c r="C18" s="126">
        <v>12</v>
      </c>
      <c r="D18" s="127">
        <v>13</v>
      </c>
      <c r="E18" s="47">
        <f t="shared" si="0"/>
        <v>25</v>
      </c>
      <c r="F18" s="122">
        <f t="shared" si="1"/>
        <v>3.6284470246734396E-2</v>
      </c>
    </row>
    <row r="19" spans="2:6" x14ac:dyDescent="0.2">
      <c r="B19" s="125" t="s">
        <v>72</v>
      </c>
      <c r="C19" s="126">
        <v>14</v>
      </c>
      <c r="D19" s="127">
        <v>39</v>
      </c>
      <c r="E19" s="47">
        <f t="shared" si="0"/>
        <v>53</v>
      </c>
      <c r="F19" s="122">
        <f t="shared" si="1"/>
        <v>7.6923076923076927E-2</v>
      </c>
    </row>
    <row r="20" spans="2:6" x14ac:dyDescent="0.2">
      <c r="B20" s="125" t="s">
        <v>49</v>
      </c>
      <c r="C20" s="126">
        <v>6</v>
      </c>
      <c r="D20" s="127">
        <v>8</v>
      </c>
      <c r="E20" s="47">
        <f t="shared" si="0"/>
        <v>14</v>
      </c>
      <c r="F20" s="122">
        <f t="shared" si="1"/>
        <v>2.0319303338171262E-2</v>
      </c>
    </row>
    <row r="21" spans="2:6" x14ac:dyDescent="0.2">
      <c r="B21" s="125" t="s">
        <v>71</v>
      </c>
      <c r="C21" s="126">
        <v>0</v>
      </c>
      <c r="D21" s="127">
        <v>7</v>
      </c>
      <c r="E21" s="47">
        <f t="shared" si="0"/>
        <v>7</v>
      </c>
      <c r="F21" s="122">
        <f t="shared" si="1"/>
        <v>1.0159651669085631E-2</v>
      </c>
    </row>
    <row r="22" spans="2:6" x14ac:dyDescent="0.2">
      <c r="B22" s="125" t="s">
        <v>73</v>
      </c>
      <c r="C22" s="126">
        <v>0</v>
      </c>
      <c r="D22" s="127">
        <v>12</v>
      </c>
      <c r="E22" s="47">
        <f t="shared" si="0"/>
        <v>12</v>
      </c>
      <c r="F22" s="122">
        <f t="shared" si="1"/>
        <v>1.741654571843251E-2</v>
      </c>
    </row>
    <row r="23" spans="2:6" x14ac:dyDescent="0.2">
      <c r="B23" s="128" t="s">
        <v>140</v>
      </c>
      <c r="C23" s="129">
        <v>277</v>
      </c>
      <c r="D23" s="130">
        <v>0</v>
      </c>
      <c r="E23" s="47">
        <f t="shared" si="0"/>
        <v>277</v>
      </c>
      <c r="F23" s="122">
        <f t="shared" si="1"/>
        <v>0.40203193033381712</v>
      </c>
    </row>
    <row r="24" spans="2:6" x14ac:dyDescent="0.2">
      <c r="B24" s="125" t="s">
        <v>66</v>
      </c>
      <c r="C24" s="126">
        <v>0</v>
      </c>
      <c r="D24" s="127">
        <v>38</v>
      </c>
      <c r="E24" s="47">
        <f t="shared" si="0"/>
        <v>38</v>
      </c>
      <c r="F24" s="122">
        <f t="shared" si="1"/>
        <v>5.5152394775036286E-2</v>
      </c>
    </row>
    <row r="25" spans="2:6" x14ac:dyDescent="0.2">
      <c r="B25" s="46" t="s">
        <v>79</v>
      </c>
      <c r="C25" s="126">
        <v>0</v>
      </c>
      <c r="D25" s="127">
        <v>9</v>
      </c>
      <c r="E25" s="47">
        <f t="shared" si="0"/>
        <v>9</v>
      </c>
      <c r="F25" s="122">
        <f t="shared" si="1"/>
        <v>1.3062409288824383E-2</v>
      </c>
    </row>
    <row r="26" spans="2:6" x14ac:dyDescent="0.2">
      <c r="B26" s="46" t="s">
        <v>134</v>
      </c>
      <c r="C26" s="126">
        <v>6</v>
      </c>
      <c r="D26" s="127">
        <v>2</v>
      </c>
      <c r="E26" s="47">
        <f t="shared" si="0"/>
        <v>8</v>
      </c>
      <c r="F26" s="122">
        <f t="shared" si="1"/>
        <v>1.1611030478955007E-2</v>
      </c>
    </row>
    <row r="27" spans="2:6" x14ac:dyDescent="0.2">
      <c r="B27" s="46" t="s">
        <v>62</v>
      </c>
      <c r="C27" s="126">
        <v>2</v>
      </c>
      <c r="D27" s="127">
        <v>7</v>
      </c>
      <c r="E27" s="47">
        <f t="shared" si="0"/>
        <v>9</v>
      </c>
      <c r="F27" s="122">
        <f t="shared" si="1"/>
        <v>1.3062409288824383E-2</v>
      </c>
    </row>
    <row r="28" spans="2:6" x14ac:dyDescent="0.2">
      <c r="B28" s="46" t="s">
        <v>76</v>
      </c>
      <c r="C28" s="126">
        <v>6</v>
      </c>
      <c r="D28" s="127">
        <v>7</v>
      </c>
      <c r="E28" s="47">
        <f t="shared" si="0"/>
        <v>13</v>
      </c>
      <c r="F28" s="122">
        <f t="shared" si="1"/>
        <v>1.8867924528301886E-2</v>
      </c>
    </row>
    <row r="29" spans="2:6" x14ac:dyDescent="0.2">
      <c r="B29" s="46" t="s">
        <v>80</v>
      </c>
      <c r="C29" s="126">
        <v>0</v>
      </c>
      <c r="D29" s="127">
        <v>10</v>
      </c>
      <c r="E29" s="47">
        <f t="shared" si="0"/>
        <v>10</v>
      </c>
      <c r="F29" s="122">
        <f t="shared" si="1"/>
        <v>1.4513788098693759E-2</v>
      </c>
    </row>
    <row r="30" spans="2:6" x14ac:dyDescent="0.2">
      <c r="B30" s="46" t="s">
        <v>136</v>
      </c>
      <c r="C30" s="126">
        <v>4</v>
      </c>
      <c r="D30" s="127">
        <v>0</v>
      </c>
      <c r="E30" s="47">
        <f t="shared" si="0"/>
        <v>4</v>
      </c>
      <c r="F30" s="122">
        <f t="shared" si="1"/>
        <v>5.8055152394775036E-3</v>
      </c>
    </row>
    <row r="31" spans="2:6" x14ac:dyDescent="0.2">
      <c r="B31" s="46" t="s">
        <v>135</v>
      </c>
      <c r="C31" s="126">
        <v>1</v>
      </c>
      <c r="D31" s="127">
        <v>2</v>
      </c>
      <c r="E31" s="47">
        <f t="shared" si="0"/>
        <v>3</v>
      </c>
      <c r="F31" s="122">
        <f t="shared" si="1"/>
        <v>4.3541364296081275E-3</v>
      </c>
    </row>
    <row r="32" spans="2:6" x14ac:dyDescent="0.2">
      <c r="B32" s="46" t="s">
        <v>138</v>
      </c>
      <c r="C32" s="129">
        <v>0</v>
      </c>
      <c r="D32" s="130">
        <v>8</v>
      </c>
      <c r="E32" s="47">
        <f t="shared" si="0"/>
        <v>8</v>
      </c>
      <c r="F32" s="122">
        <f t="shared" si="1"/>
        <v>1.1611030478955007E-2</v>
      </c>
    </row>
    <row r="33" spans="2:6" x14ac:dyDescent="0.25">
      <c r="B33" s="27" t="s">
        <v>0</v>
      </c>
      <c r="C33" s="31">
        <f t="shared" ref="C33:D33" si="2">SUM(C13:C32)</f>
        <v>366</v>
      </c>
      <c r="D33" s="31">
        <f t="shared" si="2"/>
        <v>323</v>
      </c>
      <c r="E33" s="31">
        <f>SUM(E13:E32)</f>
        <v>689</v>
      </c>
      <c r="F33" s="123">
        <f t="shared" si="1"/>
        <v>1</v>
      </c>
    </row>
    <row r="34" spans="2:6" x14ac:dyDescent="0.25">
      <c r="B34" s="27" t="s">
        <v>141</v>
      </c>
      <c r="C34" s="124">
        <f>C33/$E$33</f>
        <v>0.53120464441219162</v>
      </c>
      <c r="D34" s="124">
        <f t="shared" ref="D34:E34" si="3">D33/$E$33</f>
        <v>0.46879535558780844</v>
      </c>
      <c r="E34" s="124">
        <f t="shared" si="3"/>
        <v>1</v>
      </c>
      <c r="F34" s="121"/>
    </row>
    <row r="35" spans="2:6" x14ac:dyDescent="0.25">
      <c r="B35" s="119"/>
      <c r="C35" s="120"/>
      <c r="D35" s="119"/>
      <c r="E35" s="120"/>
      <c r="F35" s="121"/>
    </row>
    <row r="36" spans="2:6" x14ac:dyDescent="0.25"/>
    <row r="37" spans="2:6" x14ac:dyDescent="0.25">
      <c r="B37" s="11" t="s">
        <v>64</v>
      </c>
    </row>
    <row r="38" spans="2:6" x14ac:dyDescent="0.25"/>
    <row r="39" spans="2:6" ht="12.75" customHeight="1" x14ac:dyDescent="0.25">
      <c r="B39" s="195" t="s">
        <v>142</v>
      </c>
      <c r="C39" s="195"/>
      <c r="D39" s="195"/>
      <c r="E39" s="195"/>
      <c r="F39" s="195"/>
    </row>
    <row r="40" spans="2:6" x14ac:dyDescent="0.25">
      <c r="B40" s="195"/>
      <c r="C40" s="195"/>
      <c r="D40" s="195"/>
      <c r="E40" s="195"/>
      <c r="F40" s="195"/>
    </row>
    <row r="41" spans="2:6" x14ac:dyDescent="0.25">
      <c r="B41" s="195"/>
      <c r="C41" s="195"/>
      <c r="D41" s="195"/>
      <c r="E41" s="195"/>
      <c r="F41" s="195"/>
    </row>
    <row r="42" spans="2:6" x14ac:dyDescent="0.25"/>
    <row r="43" spans="2:6" x14ac:dyDescent="0.25"/>
    <row r="44" spans="2:6" x14ac:dyDescent="0.25"/>
    <row r="45" spans="2:6" hidden="1" x14ac:dyDescent="0.25"/>
    <row r="46" spans="2:6" hidden="1" x14ac:dyDescent="0.25"/>
    <row r="47" spans="2:6" hidden="1" x14ac:dyDescent="0.25"/>
    <row r="48" spans="2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sheetProtection password="CD78" sheet="1" objects="1" scenarios="1"/>
  <mergeCells count="3">
    <mergeCell ref="B9:F10"/>
    <mergeCell ref="A1:M1"/>
    <mergeCell ref="B39:F4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showZeros="0" workbookViewId="0">
      <selection sqref="A1:M1"/>
    </sheetView>
  </sheetViews>
  <sheetFormatPr baseColWidth="10" defaultColWidth="0" defaultRowHeight="12.75" zeroHeight="1" x14ac:dyDescent="0.2"/>
  <cols>
    <col min="1" max="1" width="4.7109375" style="41" customWidth="1"/>
    <col min="2" max="2" width="45.5703125" style="41" bestFit="1" customWidth="1"/>
    <col min="3" max="11" width="6.7109375" style="41" customWidth="1"/>
    <col min="12" max="12" width="6.42578125" style="41" customWidth="1"/>
    <col min="13" max="13" width="5.5703125" style="41" customWidth="1"/>
    <col min="14" max="16384" width="11.42578125" style="41" hidden="1"/>
  </cols>
  <sheetData>
    <row r="1" spans="1:14" s="56" customFormat="1" ht="70.5" customHeight="1" x14ac:dyDescent="0.25">
      <c r="A1" s="166" t="s">
        <v>98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62"/>
    </row>
    <row r="2" spans="1:14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s="58" customFormat="1" ht="1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x14ac:dyDescent="0.2"/>
    <row r="9" spans="1:14" ht="15.75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4" x14ac:dyDescent="0.2"/>
    <row r="11" spans="1:14" ht="28.5" customHeight="1" x14ac:dyDescent="0.2">
      <c r="B11" s="117" t="s">
        <v>61</v>
      </c>
      <c r="C11" s="93">
        <v>2002</v>
      </c>
      <c r="D11" s="93">
        <v>2003</v>
      </c>
      <c r="E11" s="93">
        <v>2004</v>
      </c>
      <c r="F11" s="93">
        <v>2005</v>
      </c>
      <c r="G11" s="93">
        <v>2006</v>
      </c>
      <c r="H11" s="93">
        <v>2007</v>
      </c>
      <c r="I11" s="93">
        <v>2008</v>
      </c>
      <c r="J11" s="93">
        <v>2009</v>
      </c>
      <c r="K11" s="93">
        <v>2010</v>
      </c>
      <c r="L11" s="93">
        <v>2011</v>
      </c>
    </row>
    <row r="12" spans="1:14" x14ac:dyDescent="0.2">
      <c r="B12" s="46" t="s">
        <v>65</v>
      </c>
      <c r="C12" s="48">
        <v>13</v>
      </c>
      <c r="D12" s="44">
        <v>30</v>
      </c>
      <c r="E12" s="44">
        <v>34</v>
      </c>
      <c r="F12" s="44">
        <v>47</v>
      </c>
      <c r="G12" s="44">
        <v>31</v>
      </c>
      <c r="H12" s="44">
        <v>26</v>
      </c>
      <c r="I12" s="44">
        <v>74</v>
      </c>
      <c r="J12" s="44">
        <v>27</v>
      </c>
      <c r="K12" s="43">
        <v>32</v>
      </c>
      <c r="L12" s="115">
        <v>25</v>
      </c>
    </row>
    <row r="13" spans="1:14" x14ac:dyDescent="0.2">
      <c r="B13" s="46" t="s">
        <v>62</v>
      </c>
      <c r="C13" s="48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1</v>
      </c>
      <c r="J13" s="44"/>
      <c r="K13" s="43">
        <v>1</v>
      </c>
      <c r="L13" s="115">
        <v>8</v>
      </c>
    </row>
    <row r="14" spans="1:14" x14ac:dyDescent="0.2">
      <c r="B14" s="46" t="s">
        <v>66</v>
      </c>
      <c r="C14" s="48">
        <v>0</v>
      </c>
      <c r="D14" s="44">
        <v>0</v>
      </c>
      <c r="E14" s="44">
        <v>0</v>
      </c>
      <c r="F14" s="44">
        <v>20</v>
      </c>
      <c r="G14" s="44">
        <v>3</v>
      </c>
      <c r="H14" s="44">
        <v>2</v>
      </c>
      <c r="I14" s="44">
        <v>1</v>
      </c>
      <c r="J14" s="44">
        <v>10</v>
      </c>
      <c r="K14" s="44">
        <v>11</v>
      </c>
      <c r="L14" s="115">
        <v>38</v>
      </c>
    </row>
    <row r="15" spans="1:14" x14ac:dyDescent="0.2">
      <c r="B15" s="46" t="s">
        <v>67</v>
      </c>
      <c r="C15" s="49">
        <v>13</v>
      </c>
      <c r="D15" s="42">
        <v>27</v>
      </c>
      <c r="E15" s="42">
        <v>15</v>
      </c>
      <c r="F15" s="42">
        <v>15</v>
      </c>
      <c r="G15" s="42">
        <v>15</v>
      </c>
      <c r="H15" s="42">
        <v>12</v>
      </c>
      <c r="I15" s="42">
        <v>24</v>
      </c>
      <c r="J15" s="42">
        <v>20</v>
      </c>
      <c r="K15" s="43">
        <v>25</v>
      </c>
      <c r="L15" s="115">
        <v>15</v>
      </c>
    </row>
    <row r="16" spans="1:14" x14ac:dyDescent="0.2">
      <c r="B16" s="46" t="s">
        <v>68</v>
      </c>
      <c r="C16" s="49">
        <v>1</v>
      </c>
      <c r="D16" s="42">
        <v>7</v>
      </c>
      <c r="E16" s="42">
        <v>8</v>
      </c>
      <c r="F16" s="42">
        <v>23</v>
      </c>
      <c r="G16" s="42">
        <v>20</v>
      </c>
      <c r="H16" s="42">
        <v>44</v>
      </c>
      <c r="I16" s="42">
        <v>40</v>
      </c>
      <c r="J16" s="42">
        <v>27</v>
      </c>
      <c r="K16" s="43">
        <v>19</v>
      </c>
      <c r="L16" s="115">
        <v>25</v>
      </c>
    </row>
    <row r="17" spans="2:12" x14ac:dyDescent="0.2">
      <c r="B17" s="46" t="s">
        <v>134</v>
      </c>
      <c r="C17" s="48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1</v>
      </c>
      <c r="J17" s="44"/>
      <c r="K17" s="43">
        <v>4</v>
      </c>
      <c r="L17" s="115">
        <v>8</v>
      </c>
    </row>
    <row r="18" spans="2:12" x14ac:dyDescent="0.2">
      <c r="B18" s="46" t="s">
        <v>69</v>
      </c>
      <c r="C18" s="48">
        <v>0</v>
      </c>
      <c r="D18" s="44">
        <v>0</v>
      </c>
      <c r="E18" s="44">
        <v>0</v>
      </c>
      <c r="F18" s="44">
        <v>0</v>
      </c>
      <c r="G18" s="44">
        <v>0</v>
      </c>
      <c r="H18" s="44">
        <v>4</v>
      </c>
      <c r="I18" s="44">
        <v>6</v>
      </c>
      <c r="J18" s="44">
        <v>11</v>
      </c>
      <c r="K18" s="43">
        <v>0</v>
      </c>
      <c r="L18" s="115">
        <v>1</v>
      </c>
    </row>
    <row r="19" spans="2:12" x14ac:dyDescent="0.2">
      <c r="B19" s="46" t="s">
        <v>4</v>
      </c>
      <c r="C19" s="49">
        <v>56</v>
      </c>
      <c r="D19" s="42">
        <v>99</v>
      </c>
      <c r="E19" s="42">
        <v>103</v>
      </c>
      <c r="F19" s="42">
        <v>75</v>
      </c>
      <c r="G19" s="42">
        <v>71</v>
      </c>
      <c r="H19" s="42">
        <v>104</v>
      </c>
      <c r="I19" s="42">
        <v>94</v>
      </c>
      <c r="J19" s="42">
        <v>98</v>
      </c>
      <c r="K19" s="43">
        <v>110</v>
      </c>
      <c r="L19" s="115">
        <v>107</v>
      </c>
    </row>
    <row r="20" spans="2:12" x14ac:dyDescent="0.2">
      <c r="B20" s="46" t="s">
        <v>21</v>
      </c>
      <c r="C20" s="49">
        <v>4</v>
      </c>
      <c r="D20" s="42">
        <v>3</v>
      </c>
      <c r="E20" s="42">
        <v>14</v>
      </c>
      <c r="F20" s="42">
        <v>28</v>
      </c>
      <c r="G20" s="42">
        <v>26</v>
      </c>
      <c r="H20" s="42">
        <v>38</v>
      </c>
      <c r="I20" s="42">
        <v>43</v>
      </c>
      <c r="J20" s="42">
        <v>33</v>
      </c>
      <c r="K20" s="43">
        <v>33</v>
      </c>
      <c r="L20" s="115">
        <v>44</v>
      </c>
    </row>
    <row r="21" spans="2:12" x14ac:dyDescent="0.2">
      <c r="B21" s="46" t="s">
        <v>135</v>
      </c>
      <c r="C21" s="49"/>
      <c r="D21" s="42"/>
      <c r="E21" s="42"/>
      <c r="F21" s="42"/>
      <c r="G21" s="42"/>
      <c r="H21" s="42"/>
      <c r="I21" s="42"/>
      <c r="J21" s="42"/>
      <c r="K21" s="43"/>
      <c r="L21" s="115">
        <v>3</v>
      </c>
    </row>
    <row r="22" spans="2:12" x14ac:dyDescent="0.2">
      <c r="B22" s="46" t="s">
        <v>81</v>
      </c>
      <c r="C22" s="48"/>
      <c r="D22" s="44"/>
      <c r="E22" s="44"/>
      <c r="F22" s="44"/>
      <c r="G22" s="44"/>
      <c r="H22" s="44"/>
      <c r="I22" s="44"/>
      <c r="J22" s="44"/>
      <c r="K22" s="43">
        <v>12</v>
      </c>
      <c r="L22" s="43"/>
    </row>
    <row r="23" spans="2:12" x14ac:dyDescent="0.2">
      <c r="B23" s="46" t="s">
        <v>136</v>
      </c>
      <c r="C23" s="48"/>
      <c r="D23" s="44"/>
      <c r="E23" s="44"/>
      <c r="F23" s="44"/>
      <c r="G23" s="44"/>
      <c r="H23" s="44"/>
      <c r="I23" s="44"/>
      <c r="J23" s="44"/>
      <c r="K23" s="43"/>
      <c r="L23" s="115">
        <v>4</v>
      </c>
    </row>
    <row r="24" spans="2:12" x14ac:dyDescent="0.2">
      <c r="B24" s="46" t="s">
        <v>70</v>
      </c>
      <c r="C24" s="48">
        <v>1</v>
      </c>
      <c r="D24" s="44">
        <v>0</v>
      </c>
      <c r="E24" s="44">
        <v>2</v>
      </c>
      <c r="F24" s="44">
        <v>2</v>
      </c>
      <c r="G24" s="44">
        <v>22</v>
      </c>
      <c r="H24" s="44">
        <v>2</v>
      </c>
      <c r="I24" s="44">
        <v>0</v>
      </c>
      <c r="J24" s="44">
        <v>3</v>
      </c>
      <c r="K24" s="44">
        <v>0</v>
      </c>
      <c r="L24" s="44">
        <v>277</v>
      </c>
    </row>
    <row r="25" spans="2:12" ht="25.5" x14ac:dyDescent="0.2">
      <c r="B25" s="116" t="s">
        <v>137</v>
      </c>
      <c r="C25" s="48"/>
      <c r="D25" s="44"/>
      <c r="E25" s="44"/>
      <c r="F25" s="44"/>
      <c r="G25" s="44"/>
      <c r="H25" s="44"/>
      <c r="I25" s="44"/>
      <c r="J25" s="43">
        <v>2</v>
      </c>
      <c r="K25" s="43">
        <v>0</v>
      </c>
      <c r="L25" s="43"/>
    </row>
    <row r="26" spans="2:12" x14ac:dyDescent="0.2">
      <c r="B26" s="46" t="s">
        <v>76</v>
      </c>
      <c r="C26" s="48"/>
      <c r="D26" s="44"/>
      <c r="E26" s="44"/>
      <c r="F26" s="44"/>
      <c r="G26" s="44"/>
      <c r="H26" s="44"/>
      <c r="I26" s="44"/>
      <c r="J26" s="44"/>
      <c r="K26" s="43">
        <v>9</v>
      </c>
      <c r="L26" s="43">
        <v>12</v>
      </c>
    </row>
    <row r="27" spans="2:12" x14ac:dyDescent="0.2">
      <c r="B27" s="46" t="s">
        <v>80</v>
      </c>
      <c r="C27" s="48"/>
      <c r="D27" s="44"/>
      <c r="E27" s="44"/>
      <c r="F27" s="44"/>
      <c r="G27" s="44"/>
      <c r="H27" s="44"/>
      <c r="I27" s="44"/>
      <c r="J27" s="44">
        <v>32</v>
      </c>
      <c r="K27" s="43">
        <v>20</v>
      </c>
      <c r="L27" s="43">
        <v>8</v>
      </c>
    </row>
    <row r="28" spans="2:12" x14ac:dyDescent="0.2">
      <c r="B28" s="46" t="s">
        <v>79</v>
      </c>
      <c r="C28" s="48">
        <v>0</v>
      </c>
      <c r="D28" s="44">
        <v>0</v>
      </c>
      <c r="E28" s="44">
        <v>0</v>
      </c>
      <c r="F28" s="44">
        <v>3</v>
      </c>
      <c r="G28" s="44">
        <v>19</v>
      </c>
      <c r="H28" s="44">
        <v>0</v>
      </c>
      <c r="I28" s="44">
        <v>0</v>
      </c>
      <c r="J28" s="44">
        <v>3</v>
      </c>
      <c r="K28" s="44">
        <v>14</v>
      </c>
      <c r="L28" s="44">
        <v>8</v>
      </c>
    </row>
    <row r="29" spans="2:12" x14ac:dyDescent="0.2">
      <c r="B29" s="46" t="s">
        <v>138</v>
      </c>
      <c r="C29" s="48"/>
      <c r="D29" s="44"/>
      <c r="E29" s="44"/>
      <c r="F29" s="44"/>
      <c r="G29" s="44"/>
      <c r="H29" s="44"/>
      <c r="I29" s="44"/>
      <c r="J29" s="44"/>
      <c r="K29" s="44"/>
      <c r="L29" s="44">
        <v>8</v>
      </c>
    </row>
    <row r="30" spans="2:12" x14ac:dyDescent="0.2">
      <c r="B30" s="46" t="s">
        <v>71</v>
      </c>
      <c r="C30" s="48">
        <v>0</v>
      </c>
      <c r="D30" s="44">
        <v>0</v>
      </c>
      <c r="E30" s="44">
        <v>0</v>
      </c>
      <c r="F30" s="44">
        <v>0</v>
      </c>
      <c r="G30" s="44">
        <v>0</v>
      </c>
      <c r="H30" s="44">
        <v>11</v>
      </c>
      <c r="I30" s="44">
        <v>3</v>
      </c>
      <c r="J30" s="44">
        <v>6</v>
      </c>
      <c r="K30" s="43">
        <v>2</v>
      </c>
      <c r="L30" s="115">
        <v>7</v>
      </c>
    </row>
    <row r="31" spans="2:12" x14ac:dyDescent="0.2">
      <c r="B31" s="46" t="s">
        <v>72</v>
      </c>
      <c r="C31" s="48">
        <v>20</v>
      </c>
      <c r="D31" s="44">
        <v>14</v>
      </c>
      <c r="E31" s="44">
        <v>9</v>
      </c>
      <c r="F31" s="44">
        <v>32</v>
      </c>
      <c r="G31" s="44">
        <v>37</v>
      </c>
      <c r="H31" s="44">
        <v>40</v>
      </c>
      <c r="I31" s="44">
        <v>43</v>
      </c>
      <c r="J31" s="44">
        <v>60</v>
      </c>
      <c r="K31" s="44">
        <v>66</v>
      </c>
      <c r="L31" s="115">
        <v>50</v>
      </c>
    </row>
    <row r="32" spans="2:12" x14ac:dyDescent="0.2">
      <c r="B32" s="46" t="s">
        <v>73</v>
      </c>
      <c r="C32" s="48">
        <v>1</v>
      </c>
      <c r="D32" s="44">
        <v>3</v>
      </c>
      <c r="E32" s="44">
        <v>11</v>
      </c>
      <c r="F32" s="44">
        <v>5</v>
      </c>
      <c r="G32" s="44">
        <v>7</v>
      </c>
      <c r="H32" s="44">
        <v>6</v>
      </c>
      <c r="I32" s="44">
        <v>3</v>
      </c>
      <c r="J32" s="44">
        <v>4</v>
      </c>
      <c r="K32" s="43">
        <v>9</v>
      </c>
      <c r="L32" s="115">
        <v>12</v>
      </c>
    </row>
    <row r="33" spans="2:12" x14ac:dyDescent="0.2">
      <c r="B33" s="46" t="s">
        <v>49</v>
      </c>
      <c r="C33" s="48">
        <v>1</v>
      </c>
      <c r="D33" s="44">
        <v>6</v>
      </c>
      <c r="E33" s="44">
        <v>23</v>
      </c>
      <c r="F33" s="44">
        <v>19</v>
      </c>
      <c r="G33" s="44">
        <v>21</v>
      </c>
      <c r="H33" s="44">
        <v>22</v>
      </c>
      <c r="I33" s="44">
        <v>24</v>
      </c>
      <c r="J33" s="44">
        <v>37</v>
      </c>
      <c r="K33" s="43">
        <v>9</v>
      </c>
      <c r="L33" s="115">
        <v>14</v>
      </c>
    </row>
    <row r="34" spans="2:12" x14ac:dyDescent="0.2">
      <c r="B34" s="50" t="s">
        <v>63</v>
      </c>
      <c r="C34" s="40">
        <f>SUM(C12:C33)</f>
        <v>110</v>
      </c>
      <c r="D34" s="40">
        <f t="shared" ref="D34:L34" si="0">SUM(D12:D33)</f>
        <v>189</v>
      </c>
      <c r="E34" s="40">
        <f t="shared" si="0"/>
        <v>219</v>
      </c>
      <c r="F34" s="40">
        <f t="shared" si="0"/>
        <v>269</v>
      </c>
      <c r="G34" s="40">
        <f t="shared" si="0"/>
        <v>272</v>
      </c>
      <c r="H34" s="40">
        <f t="shared" si="0"/>
        <v>311</v>
      </c>
      <c r="I34" s="40">
        <f t="shared" si="0"/>
        <v>357</v>
      </c>
      <c r="J34" s="40">
        <f t="shared" si="0"/>
        <v>373</v>
      </c>
      <c r="K34" s="40">
        <f t="shared" si="0"/>
        <v>376</v>
      </c>
      <c r="L34" s="40">
        <f t="shared" si="0"/>
        <v>674</v>
      </c>
    </row>
    <row r="35" spans="2:12" x14ac:dyDescent="0.2"/>
    <row r="36" spans="2:12" x14ac:dyDescent="0.2">
      <c r="B36" s="11" t="s">
        <v>64</v>
      </c>
    </row>
    <row r="37" spans="2:12" x14ac:dyDescent="0.2">
      <c r="B37" s="45"/>
    </row>
    <row r="38" spans="2:12" x14ac:dyDescent="0.2"/>
    <row r="39" spans="2:12" x14ac:dyDescent="0.2"/>
    <row r="40" spans="2:12" x14ac:dyDescent="0.2"/>
    <row r="41" spans="2:12" x14ac:dyDescent="0.2"/>
    <row r="42" spans="2:12" hidden="1" x14ac:dyDescent="0.2"/>
    <row r="43" spans="2:12" hidden="1" x14ac:dyDescent="0.2"/>
    <row r="44" spans="2:12" hidden="1" x14ac:dyDescent="0.2"/>
    <row r="45" spans="2:12" hidden="1" x14ac:dyDescent="0.2"/>
  </sheetData>
  <sheetProtection password="CD78" sheet="1" objects="1" scenarios="1"/>
  <mergeCells count="2">
    <mergeCell ref="B9:K9"/>
    <mergeCell ref="A1:M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9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0" defaultRowHeight="12.75" zeroHeight="1" x14ac:dyDescent="0.25"/>
  <cols>
    <col min="1" max="1" width="18.85546875" style="1" customWidth="1"/>
    <col min="2" max="2" width="29.85546875" style="1" customWidth="1"/>
    <col min="3" max="8" width="5.7109375" style="1" customWidth="1"/>
    <col min="9" max="9" width="6.7109375" style="1" customWidth="1"/>
    <col min="10" max="10" width="25.28515625" style="1" customWidth="1"/>
    <col min="11" max="12" width="7.7109375" style="1" hidden="1" customWidth="1"/>
    <col min="13" max="16384" width="11.42578125" style="1" hidden="1"/>
  </cols>
  <sheetData>
    <row r="1" spans="1:11" s="56" customFormat="1" ht="85.5" customHeight="1" x14ac:dyDescent="0.25">
      <c r="A1" s="166" t="s">
        <v>119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x14ac:dyDescent="0.25"/>
    <row r="8" spans="1:11" s="4" customFormat="1" ht="15.75" x14ac:dyDescent="0.25">
      <c r="B8" s="167"/>
      <c r="C8" s="167"/>
      <c r="D8" s="167"/>
      <c r="E8" s="167"/>
      <c r="F8" s="167"/>
      <c r="G8" s="167"/>
      <c r="H8" s="167"/>
      <c r="I8" s="167"/>
    </row>
    <row r="9" spans="1:11" s="4" customFormat="1" ht="15.75" x14ac:dyDescent="0.25">
      <c r="B9" s="167"/>
      <c r="C9" s="167"/>
      <c r="D9" s="167"/>
      <c r="E9" s="167"/>
      <c r="F9" s="167"/>
      <c r="G9" s="167"/>
      <c r="H9" s="167"/>
      <c r="I9" s="167"/>
    </row>
    <row r="10" spans="1:11" x14ac:dyDescent="0.25"/>
    <row r="11" spans="1:11" x14ac:dyDescent="0.25">
      <c r="B11" s="168" t="s">
        <v>1</v>
      </c>
      <c r="C11" s="168" t="s">
        <v>19</v>
      </c>
      <c r="D11" s="168"/>
      <c r="E11" s="168"/>
      <c r="F11" s="168"/>
      <c r="G11" s="168"/>
      <c r="H11" s="168"/>
      <c r="I11" s="168" t="s">
        <v>0</v>
      </c>
    </row>
    <row r="12" spans="1:11" x14ac:dyDescent="0.2">
      <c r="B12" s="168"/>
      <c r="C12" s="96" t="s">
        <v>12</v>
      </c>
      <c r="D12" s="96" t="s">
        <v>11</v>
      </c>
      <c r="E12" s="96" t="s">
        <v>13</v>
      </c>
      <c r="F12" s="96" t="s">
        <v>14</v>
      </c>
      <c r="G12" s="96" t="s">
        <v>15</v>
      </c>
      <c r="H12" s="96" t="s">
        <v>16</v>
      </c>
      <c r="I12" s="168"/>
    </row>
    <row r="13" spans="1:11" ht="25.5" x14ac:dyDescent="0.25">
      <c r="B13" s="5" t="s">
        <v>111</v>
      </c>
      <c r="C13" s="13"/>
      <c r="D13" s="13">
        <v>1</v>
      </c>
      <c r="E13" s="13"/>
      <c r="F13" s="13">
        <v>4</v>
      </c>
      <c r="G13" s="13">
        <v>3</v>
      </c>
      <c r="H13" s="13">
        <v>3</v>
      </c>
      <c r="I13" s="13">
        <v>11</v>
      </c>
    </row>
    <row r="14" spans="1:11" x14ac:dyDescent="0.25">
      <c r="B14" s="5" t="s">
        <v>112</v>
      </c>
      <c r="C14" s="13"/>
      <c r="D14" s="13">
        <v>2</v>
      </c>
      <c r="E14" s="13"/>
      <c r="F14" s="13">
        <v>3</v>
      </c>
      <c r="G14" s="13"/>
      <c r="H14" s="13">
        <v>2</v>
      </c>
      <c r="I14" s="13">
        <v>7</v>
      </c>
    </row>
    <row r="15" spans="1:11" x14ac:dyDescent="0.25">
      <c r="B15" s="5" t="s">
        <v>113</v>
      </c>
      <c r="C15" s="13"/>
      <c r="D15" s="13"/>
      <c r="E15" s="13">
        <v>1</v>
      </c>
      <c r="F15" s="13">
        <v>4</v>
      </c>
      <c r="G15" s="13">
        <v>6</v>
      </c>
      <c r="H15" s="13">
        <v>4</v>
      </c>
      <c r="I15" s="13">
        <v>15</v>
      </c>
    </row>
    <row r="16" spans="1:11" ht="25.5" x14ac:dyDescent="0.25">
      <c r="B16" s="5" t="s">
        <v>102</v>
      </c>
      <c r="C16" s="13"/>
      <c r="D16" s="13">
        <v>2</v>
      </c>
      <c r="E16" s="13">
        <v>3</v>
      </c>
      <c r="F16" s="13">
        <v>2</v>
      </c>
      <c r="G16" s="13">
        <v>2</v>
      </c>
      <c r="H16" s="13">
        <v>3</v>
      </c>
      <c r="I16" s="13">
        <v>12</v>
      </c>
    </row>
    <row r="17" spans="2:9" x14ac:dyDescent="0.25">
      <c r="B17" s="5" t="s">
        <v>114</v>
      </c>
      <c r="C17" s="13"/>
      <c r="D17" s="13">
        <v>1</v>
      </c>
      <c r="E17" s="13">
        <v>3</v>
      </c>
      <c r="F17" s="13">
        <v>5</v>
      </c>
      <c r="G17" s="13">
        <v>2</v>
      </c>
      <c r="H17" s="13">
        <v>2</v>
      </c>
      <c r="I17" s="13">
        <v>13</v>
      </c>
    </row>
    <row r="18" spans="2:9" x14ac:dyDescent="0.25">
      <c r="B18" s="5" t="s">
        <v>115</v>
      </c>
      <c r="C18" s="13"/>
      <c r="D18" s="13">
        <v>2</v>
      </c>
      <c r="E18" s="13">
        <v>1</v>
      </c>
      <c r="F18" s="13">
        <v>4</v>
      </c>
      <c r="G18" s="13">
        <v>1</v>
      </c>
      <c r="H18" s="13"/>
      <c r="I18" s="13">
        <v>8</v>
      </c>
    </row>
    <row r="19" spans="2:9" x14ac:dyDescent="0.25">
      <c r="B19" s="5" t="s">
        <v>116</v>
      </c>
      <c r="C19" s="13"/>
      <c r="D19" s="13"/>
      <c r="E19" s="13">
        <v>1</v>
      </c>
      <c r="F19" s="13">
        <v>1</v>
      </c>
      <c r="G19" s="13"/>
      <c r="H19" s="13">
        <v>3</v>
      </c>
      <c r="I19" s="13">
        <v>5</v>
      </c>
    </row>
    <row r="20" spans="2:9" ht="38.25" x14ac:dyDescent="0.25">
      <c r="B20" s="5" t="s">
        <v>117</v>
      </c>
      <c r="C20" s="13">
        <v>1</v>
      </c>
      <c r="D20" s="13">
        <v>3</v>
      </c>
      <c r="E20" s="13"/>
      <c r="F20" s="13">
        <v>3</v>
      </c>
      <c r="G20" s="13">
        <v>5</v>
      </c>
      <c r="H20" s="13">
        <v>3</v>
      </c>
      <c r="I20" s="13">
        <v>15</v>
      </c>
    </row>
    <row r="21" spans="2:9" x14ac:dyDescent="0.25">
      <c r="B21" s="5" t="s">
        <v>118</v>
      </c>
      <c r="C21" s="13"/>
      <c r="D21" s="13"/>
      <c r="E21" s="13">
        <v>1</v>
      </c>
      <c r="F21" s="13">
        <v>6</v>
      </c>
      <c r="G21" s="13">
        <v>3</v>
      </c>
      <c r="H21" s="13">
        <v>3</v>
      </c>
      <c r="I21" s="13">
        <v>13</v>
      </c>
    </row>
    <row r="22" spans="2:9" x14ac:dyDescent="0.25">
      <c r="B22" s="5" t="s">
        <v>17</v>
      </c>
      <c r="C22" s="13"/>
      <c r="D22" s="13"/>
      <c r="E22" s="13"/>
      <c r="F22" s="13"/>
      <c r="G22" s="13"/>
      <c r="H22" s="13">
        <v>1</v>
      </c>
      <c r="I22" s="13">
        <v>1</v>
      </c>
    </row>
    <row r="23" spans="2:9" x14ac:dyDescent="0.25">
      <c r="B23" s="5" t="s">
        <v>18</v>
      </c>
      <c r="C23" s="13"/>
      <c r="D23" s="13"/>
      <c r="E23" s="13"/>
      <c r="F23" s="13"/>
      <c r="G23" s="13">
        <v>1</v>
      </c>
      <c r="H23" s="13"/>
      <c r="I23" s="13">
        <v>1</v>
      </c>
    </row>
    <row r="24" spans="2:9" x14ac:dyDescent="0.25">
      <c r="B24" s="91" t="s">
        <v>0</v>
      </c>
      <c r="C24" s="92">
        <v>1</v>
      </c>
      <c r="D24" s="92">
        <v>11</v>
      </c>
      <c r="E24" s="92">
        <v>10</v>
      </c>
      <c r="F24" s="92">
        <v>32</v>
      </c>
      <c r="G24" s="92">
        <v>23</v>
      </c>
      <c r="H24" s="92">
        <v>24</v>
      </c>
      <c r="I24" s="92">
        <v>101</v>
      </c>
    </row>
    <row r="25" spans="2:9" ht="15" x14ac:dyDescent="0.25">
      <c r="B25" s="94"/>
      <c r="C25" s="95"/>
      <c r="D25" s="95"/>
      <c r="E25" s="95"/>
      <c r="F25" s="95"/>
      <c r="G25" s="95"/>
      <c r="H25" s="95"/>
      <c r="I25" s="95"/>
    </row>
    <row r="26" spans="2:9" x14ac:dyDescent="0.25">
      <c r="B26" s="11" t="s">
        <v>22</v>
      </c>
      <c r="C26" s="11"/>
    </row>
    <row r="27" spans="2:9" x14ac:dyDescent="0.25"/>
    <row r="28" spans="2:9" x14ac:dyDescent="0.25">
      <c r="B28" s="11" t="s">
        <v>23</v>
      </c>
    </row>
    <row r="29" spans="2:9" x14ac:dyDescent="0.25"/>
    <row r="30" spans="2:9" x14ac:dyDescent="0.25"/>
    <row r="31" spans="2:9" x14ac:dyDescent="0.25"/>
    <row r="32" spans="2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sheetProtection password="CD78" sheet="1" objects="1" scenarios="1"/>
  <mergeCells count="5">
    <mergeCell ref="B8:I9"/>
    <mergeCell ref="B11:B12"/>
    <mergeCell ref="C11:H11"/>
    <mergeCell ref="I11:I12"/>
    <mergeCell ref="A1:K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6"/>
  <sheetViews>
    <sheetView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18.7109375" style="1" customWidth="1"/>
    <col min="2" max="2" width="52.85546875" style="1" bestFit="1" customWidth="1"/>
    <col min="3" max="6" width="5.7109375" style="1" bestFit="1" customWidth="1"/>
    <col min="7" max="7" width="6.28515625" style="1" customWidth="1"/>
    <col min="8" max="8" width="16.140625" style="1" customWidth="1"/>
    <col min="9" max="16384" width="11.42578125" style="1" hidden="1"/>
  </cols>
  <sheetData>
    <row r="1" spans="1:11" s="56" customFormat="1" ht="70.5" customHeight="1" x14ac:dyDescent="0.25">
      <c r="A1" s="169" t="s">
        <v>166</v>
      </c>
      <c r="B1" s="170"/>
      <c r="C1" s="170"/>
      <c r="D1" s="170"/>
      <c r="E1" s="170"/>
      <c r="F1" s="170"/>
      <c r="G1" s="170"/>
      <c r="H1" s="170"/>
      <c r="I1" s="104"/>
      <c r="J1" s="104"/>
      <c r="K1" s="105"/>
    </row>
    <row r="2" spans="1:11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x14ac:dyDescent="0.25"/>
    <row r="7" spans="1:11" s="8" customFormat="1" ht="15.75" x14ac:dyDescent="0.25">
      <c r="B7" s="59"/>
      <c r="C7" s="59"/>
      <c r="D7" s="59"/>
      <c r="E7" s="59"/>
      <c r="F7" s="59"/>
    </row>
    <row r="8" spans="1:11" s="8" customFormat="1" ht="15.75" x14ac:dyDescent="0.25">
      <c r="B8" s="59"/>
      <c r="C8" s="59"/>
      <c r="D8" s="59"/>
      <c r="E8" s="59"/>
      <c r="F8" s="59"/>
    </row>
    <row r="9" spans="1:11" x14ac:dyDescent="0.25"/>
    <row r="10" spans="1:11" ht="31.5" customHeight="1" x14ac:dyDescent="0.25">
      <c r="B10" s="106" t="s">
        <v>5</v>
      </c>
      <c r="C10" s="106">
        <v>2007</v>
      </c>
      <c r="D10" s="106">
        <v>2008</v>
      </c>
      <c r="E10" s="106">
        <v>2009</v>
      </c>
      <c r="F10" s="106">
        <v>2010</v>
      </c>
      <c r="G10" s="106">
        <v>2011</v>
      </c>
    </row>
    <row r="11" spans="1:11" ht="21.75" customHeight="1" x14ac:dyDescent="0.25">
      <c r="B11" s="16" t="s">
        <v>25</v>
      </c>
      <c r="C11" s="2">
        <v>53</v>
      </c>
      <c r="D11" s="2">
        <v>53</v>
      </c>
      <c r="E11" s="2">
        <v>81</v>
      </c>
      <c r="F11" s="2">
        <v>88</v>
      </c>
      <c r="G11" s="2">
        <v>101</v>
      </c>
    </row>
    <row r="12" spans="1:11" ht="25.5" x14ac:dyDescent="0.25">
      <c r="B12" s="16" t="s">
        <v>26</v>
      </c>
      <c r="C12" s="2">
        <v>107</v>
      </c>
      <c r="D12" s="2">
        <v>115</v>
      </c>
      <c r="E12" s="2">
        <v>122</v>
      </c>
      <c r="F12" s="2">
        <v>127</v>
      </c>
      <c r="G12" s="2">
        <v>133</v>
      </c>
    </row>
    <row r="13" spans="1:11" x14ac:dyDescent="0.25">
      <c r="B13" s="7" t="s">
        <v>6</v>
      </c>
      <c r="C13" s="17">
        <f>C11/C12</f>
        <v>0.49532710280373832</v>
      </c>
      <c r="D13" s="17">
        <f>D11/D12</f>
        <v>0.46086956521739131</v>
      </c>
      <c r="E13" s="17">
        <f>E11/E12</f>
        <v>0.66393442622950816</v>
      </c>
      <c r="F13" s="17">
        <f>F11/F12</f>
        <v>0.69291338582677164</v>
      </c>
      <c r="G13" s="17">
        <f>G11/G12</f>
        <v>0.75939849624060152</v>
      </c>
    </row>
    <row r="14" spans="1:11" ht="12.75" customHeight="1" x14ac:dyDescent="0.25"/>
    <row r="15" spans="1:11" x14ac:dyDescent="0.25">
      <c r="B15" s="11" t="s">
        <v>22</v>
      </c>
    </row>
    <row r="16" spans="1:11" x14ac:dyDescent="0.25"/>
    <row r="17" x14ac:dyDescent="0.25"/>
    <row r="18" x14ac:dyDescent="0.25"/>
    <row r="19" x14ac:dyDescent="0.25"/>
    <row r="20" x14ac:dyDescent="0.25"/>
    <row r="21" ht="12.75" hidden="1" customHeight="1" x14ac:dyDescent="0.25"/>
    <row r="22" ht="12.75" hidden="1" customHeight="1" x14ac:dyDescent="0.25"/>
    <row r="23" ht="12.75" hidden="1" customHeight="1" x14ac:dyDescent="0.25"/>
    <row r="24" ht="12.75" hidden="1" customHeight="1" x14ac:dyDescent="0.25"/>
    <row r="25" ht="12.75" hidden="1" customHeight="1" x14ac:dyDescent="0.25"/>
    <row r="26" ht="12.75" hidden="1" customHeight="1" x14ac:dyDescent="0.25"/>
    <row r="27" ht="12.75" hidden="1" customHeight="1" x14ac:dyDescent="0.25"/>
    <row r="28" ht="12.75" hidden="1" customHeight="1" x14ac:dyDescent="0.25"/>
    <row r="29" ht="12.75" hidden="1" customHeight="1" x14ac:dyDescent="0.25"/>
    <row r="30" ht="12.75" hidden="1" customHeight="1" x14ac:dyDescent="0.25"/>
    <row r="31" ht="12.75" hidden="1" customHeight="1" x14ac:dyDescent="0.25"/>
    <row r="32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</sheetData>
  <sheetProtection password="CD78" sheet="1" objects="1" scenarios="1"/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16.42578125" style="1" customWidth="1"/>
    <col min="2" max="2" width="28.5703125" style="1" customWidth="1"/>
    <col min="3" max="4" width="10.7109375" style="1" customWidth="1"/>
    <col min="5" max="5" width="7.7109375" style="1" customWidth="1"/>
    <col min="6" max="6" width="22.85546875" style="1" customWidth="1"/>
    <col min="7" max="8" width="7.42578125" style="1" hidden="1" customWidth="1"/>
    <col min="9" max="9" width="6.42578125" style="1" hidden="1" customWidth="1"/>
    <col min="10" max="13" width="7.42578125" style="1" hidden="1" customWidth="1"/>
    <col min="14" max="16384" width="11.42578125" style="1" hidden="1"/>
  </cols>
  <sheetData>
    <row r="1" spans="1:11" s="56" customFormat="1" ht="75" customHeight="1" x14ac:dyDescent="0.25">
      <c r="A1" s="180" t="s">
        <v>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x14ac:dyDescent="0.25"/>
    <row r="7" spans="1:11" x14ac:dyDescent="0.25"/>
    <row r="8" spans="1:11" ht="20.25" customHeight="1" x14ac:dyDescent="0.25">
      <c r="B8" s="181" t="s">
        <v>1</v>
      </c>
      <c r="C8" s="183" t="s">
        <v>27</v>
      </c>
      <c r="D8" s="184"/>
      <c r="E8" s="181" t="s">
        <v>0</v>
      </c>
    </row>
    <row r="9" spans="1:11" ht="19.5" customHeight="1" x14ac:dyDescent="0.25">
      <c r="B9" s="182"/>
      <c r="C9" s="66" t="s">
        <v>28</v>
      </c>
      <c r="D9" s="66" t="s">
        <v>29</v>
      </c>
      <c r="E9" s="182"/>
    </row>
    <row r="10" spans="1:11" x14ac:dyDescent="0.25">
      <c r="B10" s="3" t="s">
        <v>7</v>
      </c>
      <c r="C10" s="9">
        <v>4</v>
      </c>
      <c r="D10" s="9">
        <v>10</v>
      </c>
      <c r="E10" s="18">
        <f>SUM(C10:D10)</f>
        <v>14</v>
      </c>
    </row>
    <row r="11" spans="1:11" x14ac:dyDescent="0.25">
      <c r="B11" s="3" t="s">
        <v>20</v>
      </c>
      <c r="C11" s="9">
        <v>8</v>
      </c>
      <c r="D11" s="9">
        <v>20</v>
      </c>
      <c r="E11" s="18">
        <f t="shared" ref="E11:E19" si="0">SUM(C11:D11)</f>
        <v>28</v>
      </c>
    </row>
    <row r="12" spans="1:11" x14ac:dyDescent="0.25">
      <c r="B12" s="3" t="s">
        <v>8</v>
      </c>
      <c r="C12" s="9">
        <v>8</v>
      </c>
      <c r="D12" s="9">
        <v>10</v>
      </c>
      <c r="E12" s="18">
        <f t="shared" si="0"/>
        <v>18</v>
      </c>
    </row>
    <row r="13" spans="1:11" x14ac:dyDescent="0.25">
      <c r="B13" s="3" t="s">
        <v>3</v>
      </c>
      <c r="C13" s="9">
        <v>12</v>
      </c>
      <c r="D13" s="9">
        <v>14</v>
      </c>
      <c r="E13" s="18">
        <f t="shared" si="0"/>
        <v>26</v>
      </c>
    </row>
    <row r="14" spans="1:11" x14ac:dyDescent="0.25">
      <c r="B14" s="3" t="s">
        <v>2</v>
      </c>
      <c r="C14" s="9">
        <v>14</v>
      </c>
      <c r="D14" s="9">
        <v>22</v>
      </c>
      <c r="E14" s="18">
        <f t="shared" si="0"/>
        <v>36</v>
      </c>
    </row>
    <row r="15" spans="1:11" x14ac:dyDescent="0.25">
      <c r="B15" s="3" t="s">
        <v>4</v>
      </c>
      <c r="C15" s="9">
        <v>4</v>
      </c>
      <c r="D15" s="9">
        <v>10</v>
      </c>
      <c r="E15" s="18">
        <f t="shared" si="0"/>
        <v>14</v>
      </c>
    </row>
    <row r="16" spans="1:11" x14ac:dyDescent="0.25">
      <c r="B16" s="3" t="s">
        <v>21</v>
      </c>
      <c r="C16" s="9"/>
      <c r="D16" s="9">
        <v>4</v>
      </c>
      <c r="E16" s="18">
        <f t="shared" si="0"/>
        <v>4</v>
      </c>
    </row>
    <row r="17" spans="2:5" ht="38.25" x14ac:dyDescent="0.25">
      <c r="B17" s="3" t="s">
        <v>9</v>
      </c>
      <c r="C17" s="9">
        <v>18</v>
      </c>
      <c r="D17" s="9">
        <v>31</v>
      </c>
      <c r="E17" s="18">
        <f t="shared" si="0"/>
        <v>49</v>
      </c>
    </row>
    <row r="18" spans="2:5" x14ac:dyDescent="0.25">
      <c r="B18" s="3" t="s">
        <v>10</v>
      </c>
      <c r="C18" s="9">
        <v>5</v>
      </c>
      <c r="D18" s="9">
        <v>14</v>
      </c>
      <c r="E18" s="18">
        <f t="shared" si="0"/>
        <v>19</v>
      </c>
    </row>
    <row r="19" spans="2:5" x14ac:dyDescent="0.25">
      <c r="B19" s="3" t="s">
        <v>18</v>
      </c>
      <c r="C19" s="9"/>
      <c r="D19" s="9">
        <v>1</v>
      </c>
      <c r="E19" s="18">
        <f t="shared" si="0"/>
        <v>1</v>
      </c>
    </row>
    <row r="20" spans="2:5" x14ac:dyDescent="0.25">
      <c r="B20" s="68" t="s">
        <v>0</v>
      </c>
      <c r="C20" s="68">
        <f>SUM(C10:C19)</f>
        <v>73</v>
      </c>
      <c r="D20" s="68">
        <f>SUM(D10:D19)</f>
        <v>136</v>
      </c>
      <c r="E20" s="68">
        <f>SUM(E10:E19)</f>
        <v>209</v>
      </c>
    </row>
    <row r="21" spans="2:5" x14ac:dyDescent="0.25"/>
    <row r="22" spans="2:5" x14ac:dyDescent="0.25">
      <c r="B22" s="11" t="s">
        <v>22</v>
      </c>
    </row>
    <row r="23" spans="2:5" x14ac:dyDescent="0.25"/>
    <row r="24" spans="2:5" x14ac:dyDescent="0.25">
      <c r="B24" s="171" t="s">
        <v>124</v>
      </c>
      <c r="C24" s="172"/>
      <c r="D24" s="172"/>
      <c r="E24" s="173"/>
    </row>
    <row r="25" spans="2:5" x14ac:dyDescent="0.25">
      <c r="B25" s="174"/>
      <c r="C25" s="175"/>
      <c r="D25" s="175"/>
      <c r="E25" s="176"/>
    </row>
    <row r="26" spans="2:5" x14ac:dyDescent="0.25">
      <c r="B26" s="177"/>
      <c r="C26" s="178"/>
      <c r="D26" s="178"/>
      <c r="E26" s="179"/>
    </row>
    <row r="27" spans="2:5" x14ac:dyDescent="0.25"/>
    <row r="28" spans="2:5" x14ac:dyDescent="0.25"/>
    <row r="29" spans="2:5" x14ac:dyDescent="0.25"/>
    <row r="30" spans="2:5" x14ac:dyDescent="0.25"/>
    <row r="31" spans="2:5" x14ac:dyDescent="0.25"/>
    <row r="32" spans="2:5" x14ac:dyDescent="0.25"/>
    <row r="33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sheetProtection password="CD78" sheet="1" objects="1" scenarios="1"/>
  <mergeCells count="5">
    <mergeCell ref="B24:E26"/>
    <mergeCell ref="A1:K1"/>
    <mergeCell ref="B8:B9"/>
    <mergeCell ref="C8:D8"/>
    <mergeCell ref="E8:E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14" style="1" customWidth="1"/>
    <col min="2" max="2" width="21.5703125" style="1" customWidth="1"/>
    <col min="3" max="11" width="6.7109375" style="1" customWidth="1"/>
    <col min="12" max="12" width="8" style="1" customWidth="1"/>
    <col min="13" max="13" width="11.42578125" style="1" customWidth="1"/>
    <col min="14" max="16384" width="11.42578125" style="1" hidden="1"/>
  </cols>
  <sheetData>
    <row r="1" spans="1:13" s="56" customFormat="1" ht="80.25" customHeight="1" x14ac:dyDescent="0.25">
      <c r="A1" s="166" t="s">
        <v>167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25"/>
    <row r="7" spans="1:13" s="8" customFormat="1" ht="15.75" x14ac:dyDescent="0.25"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3" x14ac:dyDescent="0.25"/>
    <row r="9" spans="1:13" ht="20.25" customHeight="1" x14ac:dyDescent="0.25">
      <c r="B9" s="66" t="s">
        <v>5</v>
      </c>
      <c r="C9" s="66">
        <v>2002</v>
      </c>
      <c r="D9" s="66">
        <v>2003</v>
      </c>
      <c r="E9" s="66">
        <v>2004</v>
      </c>
      <c r="F9" s="66">
        <v>2005</v>
      </c>
      <c r="G9" s="66">
        <v>2006</v>
      </c>
      <c r="H9" s="66">
        <v>2007</v>
      </c>
      <c r="I9" s="61">
        <v>2008</v>
      </c>
      <c r="J9" s="66">
        <v>2009</v>
      </c>
      <c r="K9" s="66">
        <v>2010</v>
      </c>
      <c r="L9" s="66">
        <v>2011</v>
      </c>
    </row>
    <row r="10" spans="1:13" ht="38.25" customHeight="1" x14ac:dyDescent="0.25">
      <c r="B10" s="3" t="s">
        <v>30</v>
      </c>
      <c r="C10" s="2">
        <v>111</v>
      </c>
      <c r="D10" s="2">
        <v>77</v>
      </c>
      <c r="E10" s="2">
        <v>102</v>
      </c>
      <c r="F10" s="2">
        <v>74</v>
      </c>
      <c r="G10" s="2">
        <v>100</v>
      </c>
      <c r="H10" s="2">
        <v>96</v>
      </c>
      <c r="I10" s="2">
        <v>81</v>
      </c>
      <c r="J10" s="2">
        <v>91</v>
      </c>
      <c r="K10" s="2">
        <v>67</v>
      </c>
      <c r="L10" s="2">
        <v>63</v>
      </c>
    </row>
    <row r="11" spans="1:13" x14ac:dyDescent="0.25"/>
    <row r="12" spans="1:13" x14ac:dyDescent="0.25">
      <c r="B12" s="11" t="s">
        <v>22</v>
      </c>
    </row>
    <row r="13" spans="1:13" x14ac:dyDescent="0.25"/>
    <row r="14" spans="1:13" x14ac:dyDescent="0.25"/>
    <row r="15" spans="1:13" x14ac:dyDescent="0.25"/>
    <row r="16" spans="1:13" x14ac:dyDescent="0.25"/>
    <row r="17" x14ac:dyDescent="0.25"/>
    <row r="18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</sheetData>
  <sheetProtection password="CD78" sheet="1" objects="1" scenarios="1"/>
  <mergeCells count="2">
    <mergeCell ref="B7:K7"/>
    <mergeCell ref="A1:M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"/>
  <sheetViews>
    <sheetView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4.7109375" style="1" customWidth="1"/>
    <col min="2" max="2" width="46.5703125" style="1" customWidth="1"/>
    <col min="3" max="5" width="12.5703125" style="1" customWidth="1"/>
    <col min="6" max="6" width="21.42578125" style="1" customWidth="1"/>
    <col min="7" max="7" width="12.5703125" style="1" customWidth="1"/>
    <col min="8" max="8" width="13.140625" style="1" customWidth="1"/>
    <col min="9" max="9" width="6.28515625" style="1" customWidth="1"/>
    <col min="10" max="16384" width="11.42578125" style="1" hidden="1"/>
  </cols>
  <sheetData>
    <row r="1" spans="1:13" s="56" customFormat="1" ht="77.25" customHeight="1" x14ac:dyDescent="0.25">
      <c r="A1" s="166" t="s">
        <v>95</v>
      </c>
      <c r="B1" s="166"/>
      <c r="C1" s="166"/>
      <c r="D1" s="166"/>
      <c r="E1" s="166"/>
      <c r="F1" s="166"/>
      <c r="G1" s="166"/>
      <c r="H1" s="166"/>
      <c r="I1" s="166"/>
      <c r="J1" s="62"/>
      <c r="K1" s="62"/>
      <c r="L1" s="62"/>
    </row>
    <row r="2" spans="1:13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s="58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x14ac:dyDescent="0.25"/>
    <row r="7" spans="1:13" s="8" customFormat="1" ht="15.75" x14ac:dyDescent="0.25">
      <c r="B7" s="165"/>
      <c r="C7" s="165"/>
      <c r="D7" s="165"/>
      <c r="E7" s="165"/>
      <c r="F7" s="165"/>
    </row>
    <row r="8" spans="1:13" x14ac:dyDescent="0.25"/>
    <row r="9" spans="1:13" x14ac:dyDescent="0.25"/>
    <row r="10" spans="1:13" x14ac:dyDescent="0.25"/>
    <row r="11" spans="1:13" x14ac:dyDescent="0.25">
      <c r="B11" s="186" t="s">
        <v>31</v>
      </c>
      <c r="C11" s="187" t="s">
        <v>1</v>
      </c>
      <c r="D11" s="188"/>
      <c r="E11" s="188"/>
      <c r="F11" s="188"/>
      <c r="G11" s="188"/>
      <c r="H11" s="168" t="s">
        <v>0</v>
      </c>
      <c r="L11" s="185"/>
      <c r="M11" s="185"/>
    </row>
    <row r="12" spans="1:13" ht="51" x14ac:dyDescent="0.25">
      <c r="B12" s="186"/>
      <c r="C12" s="66" t="s">
        <v>20</v>
      </c>
      <c r="D12" s="66" t="s">
        <v>3</v>
      </c>
      <c r="E12" s="66" t="s">
        <v>2</v>
      </c>
      <c r="F12" s="66" t="s">
        <v>125</v>
      </c>
      <c r="G12" s="66" t="s">
        <v>21</v>
      </c>
      <c r="H12" s="168"/>
      <c r="L12" s="99"/>
      <c r="M12" s="100"/>
    </row>
    <row r="13" spans="1:13" x14ac:dyDescent="0.25">
      <c r="B13" s="98" t="s">
        <v>120</v>
      </c>
      <c r="C13" s="102">
        <v>2</v>
      </c>
      <c r="D13" s="102">
        <v>1</v>
      </c>
      <c r="E13" s="102">
        <v>2</v>
      </c>
      <c r="F13" s="102">
        <v>1</v>
      </c>
      <c r="G13" s="102">
        <v>1</v>
      </c>
      <c r="H13" s="103">
        <f>SUM(C13:G13)</f>
        <v>7</v>
      </c>
      <c r="L13" s="99"/>
      <c r="M13" s="100"/>
    </row>
    <row r="14" spans="1:13" x14ac:dyDescent="0.25">
      <c r="B14" s="98" t="s">
        <v>121</v>
      </c>
      <c r="C14" s="102">
        <v>2</v>
      </c>
      <c r="D14" s="102"/>
      <c r="E14" s="102"/>
      <c r="F14" s="102"/>
      <c r="G14" s="102"/>
      <c r="H14" s="103">
        <f>SUM(C14:G14)</f>
        <v>2</v>
      </c>
      <c r="L14" s="99"/>
      <c r="M14" s="100"/>
    </row>
    <row r="15" spans="1:13" x14ac:dyDescent="0.25">
      <c r="B15" s="98" t="s">
        <v>122</v>
      </c>
      <c r="C15" s="102">
        <v>1</v>
      </c>
      <c r="D15" s="102"/>
      <c r="E15" s="102"/>
      <c r="F15" s="102"/>
      <c r="G15" s="102"/>
      <c r="H15" s="103">
        <f>SUM(C15:G15)</f>
        <v>1</v>
      </c>
      <c r="L15" s="99"/>
      <c r="M15" s="100"/>
    </row>
    <row r="16" spans="1:13" ht="25.5" x14ac:dyDescent="0.25">
      <c r="B16" s="98" t="s">
        <v>123</v>
      </c>
      <c r="C16" s="102">
        <v>1</v>
      </c>
      <c r="D16" s="102"/>
      <c r="E16" s="102"/>
      <c r="F16" s="102"/>
      <c r="G16" s="102"/>
      <c r="H16" s="103">
        <f>SUM(C16:G16)</f>
        <v>1</v>
      </c>
      <c r="L16" s="101"/>
      <c r="M16" s="100"/>
    </row>
    <row r="17" spans="2:8" x14ac:dyDescent="0.25">
      <c r="B17" s="68" t="s">
        <v>0</v>
      </c>
      <c r="C17" s="68">
        <f>SUM(C13:C16)</f>
        <v>6</v>
      </c>
      <c r="D17" s="68">
        <f t="shared" ref="D17:G17" si="0">SUM(D13:D16)</f>
        <v>1</v>
      </c>
      <c r="E17" s="68">
        <f t="shared" si="0"/>
        <v>2</v>
      </c>
      <c r="F17" s="68">
        <f t="shared" si="0"/>
        <v>1</v>
      </c>
      <c r="G17" s="68">
        <f t="shared" si="0"/>
        <v>1</v>
      </c>
      <c r="H17" s="68">
        <f>SUM(H13:H16)</f>
        <v>11</v>
      </c>
    </row>
    <row r="18" spans="2:8" x14ac:dyDescent="0.25"/>
    <row r="19" spans="2:8" x14ac:dyDescent="0.25">
      <c r="B19" s="11" t="s">
        <v>22</v>
      </c>
    </row>
    <row r="20" spans="2:8" x14ac:dyDescent="0.25"/>
    <row r="21" spans="2:8" x14ac:dyDescent="0.25"/>
    <row r="22" spans="2:8" x14ac:dyDescent="0.25"/>
    <row r="23" spans="2:8" hidden="1" x14ac:dyDescent="0.25"/>
    <row r="24" spans="2:8" hidden="1" x14ac:dyDescent="0.25"/>
    <row r="25" spans="2:8" hidden="1" x14ac:dyDescent="0.25"/>
    <row r="26" spans="2:8" hidden="1" x14ac:dyDescent="0.25"/>
    <row r="27" spans="2:8" hidden="1" x14ac:dyDescent="0.25"/>
    <row r="28" spans="2:8" hidden="1" x14ac:dyDescent="0.25"/>
    <row r="29" spans="2:8" x14ac:dyDescent="0.25"/>
    <row r="30" spans="2:8" x14ac:dyDescent="0.25"/>
  </sheetData>
  <sheetProtection password="CD78" sheet="1" objects="1" scenarios="1"/>
  <mergeCells count="6">
    <mergeCell ref="A1:I1"/>
    <mergeCell ref="B7:F7"/>
    <mergeCell ref="L11:M11"/>
    <mergeCell ref="B11:B12"/>
    <mergeCell ref="C11:G11"/>
    <mergeCell ref="H11:H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22.5703125" style="1" customWidth="1"/>
    <col min="2" max="2" width="36.140625" style="1" customWidth="1"/>
    <col min="3" max="3" width="13.140625" style="1" bestFit="1" customWidth="1"/>
    <col min="4" max="4" width="23" style="1" bestFit="1" customWidth="1"/>
    <col min="5" max="5" width="28.7109375" style="1" customWidth="1"/>
    <col min="6" max="16384" width="11.42578125" style="1" hidden="1"/>
  </cols>
  <sheetData>
    <row r="1" spans="1:12" s="56" customFormat="1" ht="70.5" customHeight="1" x14ac:dyDescent="0.25">
      <c r="A1" s="166" t="s">
        <v>91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58" customFormat="1" ht="1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5"/>
    <row r="9" spans="1:12" s="51" customFormat="1" ht="15.75" x14ac:dyDescent="0.25">
      <c r="B9" s="165"/>
      <c r="C9" s="165"/>
      <c r="D9" s="165"/>
    </row>
    <row r="10" spans="1:12" x14ac:dyDescent="0.25"/>
    <row r="11" spans="1:12" ht="25.5" x14ac:dyDescent="0.25">
      <c r="B11" s="61" t="s">
        <v>1</v>
      </c>
      <c r="C11" s="66" t="s">
        <v>82</v>
      </c>
      <c r="D11" s="66" t="s">
        <v>164</v>
      </c>
      <c r="E11" s="113"/>
    </row>
    <row r="12" spans="1:12" x14ac:dyDescent="0.25">
      <c r="B12" s="5" t="s">
        <v>7</v>
      </c>
      <c r="C12" s="12">
        <v>10</v>
      </c>
      <c r="D12" s="12">
        <v>78</v>
      </c>
      <c r="E12" s="114"/>
    </row>
    <row r="13" spans="1:12" x14ac:dyDescent="0.25">
      <c r="B13" s="5" t="s">
        <v>20</v>
      </c>
      <c r="C13" s="12">
        <v>14</v>
      </c>
      <c r="D13" s="12">
        <v>152</v>
      </c>
      <c r="E13" s="114"/>
    </row>
    <row r="14" spans="1:12" x14ac:dyDescent="0.25">
      <c r="B14" s="5" t="s">
        <v>8</v>
      </c>
      <c r="C14" s="12">
        <v>6</v>
      </c>
      <c r="D14" s="12">
        <v>111</v>
      </c>
      <c r="E14" s="114"/>
    </row>
    <row r="15" spans="1:12" x14ac:dyDescent="0.25">
      <c r="B15" s="5" t="s">
        <v>3</v>
      </c>
      <c r="C15" s="12">
        <v>20</v>
      </c>
      <c r="D15" s="12">
        <v>161</v>
      </c>
      <c r="E15" s="114"/>
    </row>
    <row r="16" spans="1:12" x14ac:dyDescent="0.25">
      <c r="B16" s="5" t="s">
        <v>2</v>
      </c>
      <c r="C16" s="12">
        <v>11</v>
      </c>
      <c r="D16" s="12">
        <v>193</v>
      </c>
      <c r="E16" s="114"/>
    </row>
    <row r="17" spans="2:5" ht="25.5" x14ac:dyDescent="0.25">
      <c r="B17" s="5" t="s">
        <v>9</v>
      </c>
      <c r="C17" s="12">
        <v>19</v>
      </c>
      <c r="D17" s="12">
        <v>178</v>
      </c>
      <c r="E17" s="114"/>
    </row>
    <row r="18" spans="2:5" x14ac:dyDescent="0.25">
      <c r="B18" s="5" t="s">
        <v>4</v>
      </c>
      <c r="C18" s="12">
        <v>2</v>
      </c>
      <c r="D18" s="12">
        <v>30</v>
      </c>
      <c r="E18" s="114"/>
    </row>
    <row r="19" spans="2:5" x14ac:dyDescent="0.25">
      <c r="B19" s="5" t="s">
        <v>21</v>
      </c>
      <c r="C19" s="12">
        <v>4</v>
      </c>
      <c r="D19" s="12">
        <v>33</v>
      </c>
      <c r="E19" s="114"/>
    </row>
    <row r="20" spans="2:5" x14ac:dyDescent="0.25">
      <c r="B20" s="5" t="s">
        <v>10</v>
      </c>
      <c r="C20" s="12">
        <v>12</v>
      </c>
      <c r="D20" s="12">
        <v>92</v>
      </c>
      <c r="E20" s="114"/>
    </row>
    <row r="21" spans="2:5" x14ac:dyDescent="0.25">
      <c r="B21" s="5" t="s">
        <v>17</v>
      </c>
      <c r="C21" s="12">
        <v>0</v>
      </c>
      <c r="D21" s="12">
        <v>0</v>
      </c>
      <c r="E21" s="114"/>
    </row>
    <row r="22" spans="2:5" x14ac:dyDescent="0.25">
      <c r="B22" s="5" t="s">
        <v>18</v>
      </c>
      <c r="C22" s="12">
        <v>0</v>
      </c>
      <c r="D22" s="12">
        <v>0</v>
      </c>
      <c r="E22" s="114"/>
    </row>
    <row r="23" spans="2:5" ht="25.5" x14ac:dyDescent="0.25">
      <c r="B23" s="5" t="s">
        <v>45</v>
      </c>
      <c r="C23" s="12">
        <v>1</v>
      </c>
      <c r="D23" s="12">
        <v>10</v>
      </c>
      <c r="E23" s="114"/>
    </row>
    <row r="24" spans="2:5" x14ac:dyDescent="0.25">
      <c r="B24" s="69" t="s">
        <v>0</v>
      </c>
      <c r="C24" s="69">
        <f>SUM(C12:C23)</f>
        <v>99</v>
      </c>
      <c r="D24" s="39">
        <f>SUM(D12:D23)</f>
        <v>1038</v>
      </c>
      <c r="E24" s="114"/>
    </row>
    <row r="25" spans="2:5" x14ac:dyDescent="0.25">
      <c r="E25" s="114"/>
    </row>
    <row r="26" spans="2:5" x14ac:dyDescent="0.25">
      <c r="B26" s="11" t="s">
        <v>22</v>
      </c>
      <c r="E26" s="114"/>
    </row>
    <row r="27" spans="2:5" x14ac:dyDescent="0.25">
      <c r="E27" s="113"/>
    </row>
    <row r="28" spans="2:5" x14ac:dyDescent="0.25">
      <c r="E28" s="113"/>
    </row>
    <row r="29" spans="2:5" x14ac:dyDescent="0.25"/>
    <row r="30" spans="2:5" x14ac:dyDescent="0.25"/>
    <row r="31" spans="2:5" x14ac:dyDescent="0.25"/>
    <row r="32" spans="2:5" hidden="1" x14ac:dyDescent="0.25"/>
    <row r="33" hidden="1" x14ac:dyDescent="0.25"/>
    <row r="34" hidden="1" x14ac:dyDescent="0.25"/>
    <row r="35" hidden="1" x14ac:dyDescent="0.25"/>
    <row r="36" hidden="1" x14ac:dyDescent="0.25"/>
  </sheetData>
  <sheetProtection password="CD78" sheet="1" objects="1" scenarios="1"/>
  <mergeCells count="2">
    <mergeCell ref="B9:D9"/>
    <mergeCell ref="A1:L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1"/>
  <sheetViews>
    <sheetView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" customWidth="1"/>
    <col min="2" max="2" width="21.85546875" style="1" customWidth="1"/>
    <col min="3" max="3" width="10.85546875" style="1" bestFit="1" customWidth="1"/>
    <col min="4" max="4" width="10.140625" style="1" bestFit="1" customWidth="1"/>
    <col min="5" max="6" width="11.28515625" style="1" bestFit="1" customWidth="1"/>
    <col min="7" max="7" width="8.5703125" style="1" bestFit="1" customWidth="1"/>
    <col min="8" max="8" width="13.5703125" style="1" bestFit="1" customWidth="1"/>
    <col min="9" max="9" width="13.140625" style="1" bestFit="1" customWidth="1"/>
    <col min="10" max="10" width="11.85546875" style="1" bestFit="1" customWidth="1"/>
    <col min="11" max="11" width="6" style="1" bestFit="1" customWidth="1"/>
    <col min="12" max="12" width="11.42578125" style="1" customWidth="1"/>
    <col min="13" max="13" width="0" style="1" hidden="1" customWidth="1"/>
    <col min="14" max="16384" width="11.42578125" style="1" hidden="1"/>
  </cols>
  <sheetData>
    <row r="1" spans="1:12" s="56" customFormat="1" ht="70.5" customHeight="1" x14ac:dyDescent="0.25">
      <c r="A1" s="166" t="s">
        <v>91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56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56" customFormat="1" ht="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56" customFormat="1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56" customFormat="1" ht="1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58" customFormat="1" ht="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58" customFormat="1" ht="1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5"/>
    <row r="9" spans="1:12" x14ac:dyDescent="0.25"/>
    <row r="10" spans="1:12" ht="51" x14ac:dyDescent="0.25">
      <c r="B10" s="108" t="s">
        <v>1</v>
      </c>
      <c r="C10" s="108" t="s">
        <v>126</v>
      </c>
      <c r="D10" s="108" t="s">
        <v>32</v>
      </c>
      <c r="E10" s="108" t="s">
        <v>3</v>
      </c>
      <c r="F10" s="108" t="s">
        <v>2</v>
      </c>
      <c r="G10" s="108" t="s">
        <v>35</v>
      </c>
      <c r="H10" s="108" t="s">
        <v>127</v>
      </c>
      <c r="I10" s="108" t="s">
        <v>33</v>
      </c>
      <c r="J10" s="108" t="s">
        <v>34</v>
      </c>
      <c r="K10" s="108" t="s">
        <v>0</v>
      </c>
    </row>
    <row r="11" spans="1:12" ht="25.5" x14ac:dyDescent="0.2">
      <c r="B11" s="97" t="s">
        <v>128</v>
      </c>
      <c r="C11" s="109"/>
      <c r="D11" s="109">
        <v>4</v>
      </c>
      <c r="E11" s="109"/>
      <c r="F11" s="109"/>
      <c r="G11" s="109"/>
      <c r="H11" s="109">
        <v>6</v>
      </c>
      <c r="I11" s="109"/>
      <c r="J11" s="109"/>
      <c r="K11" s="154">
        <f>SUM(C11:J11)</f>
        <v>10</v>
      </c>
    </row>
    <row r="12" spans="1:12" ht="25.5" x14ac:dyDescent="0.2">
      <c r="B12" s="97" t="s">
        <v>112</v>
      </c>
      <c r="C12" s="109">
        <v>2</v>
      </c>
      <c r="D12" s="109"/>
      <c r="E12" s="109"/>
      <c r="F12" s="109"/>
      <c r="G12" s="109">
        <v>4</v>
      </c>
      <c r="H12" s="109">
        <v>1</v>
      </c>
      <c r="I12" s="109"/>
      <c r="J12" s="109">
        <v>7</v>
      </c>
      <c r="K12" s="154">
        <f t="shared" ref="K12:K19" si="0">SUM(C12:J12)</f>
        <v>14</v>
      </c>
      <c r="L12" s="6"/>
    </row>
    <row r="13" spans="1:12" ht="25.5" x14ac:dyDescent="0.2">
      <c r="B13" s="97" t="s">
        <v>113</v>
      </c>
      <c r="C13" s="109"/>
      <c r="D13" s="109"/>
      <c r="E13" s="109"/>
      <c r="F13" s="109"/>
      <c r="G13" s="109">
        <v>5</v>
      </c>
      <c r="H13" s="109"/>
      <c r="I13" s="109"/>
      <c r="J13" s="109">
        <v>1</v>
      </c>
      <c r="K13" s="154">
        <f t="shared" si="0"/>
        <v>6</v>
      </c>
      <c r="L13" s="6"/>
    </row>
    <row r="14" spans="1:12" ht="25.5" x14ac:dyDescent="0.2">
      <c r="B14" s="97" t="s">
        <v>130</v>
      </c>
      <c r="C14" s="109"/>
      <c r="D14" s="109"/>
      <c r="E14" s="109">
        <v>13</v>
      </c>
      <c r="F14" s="109">
        <v>1</v>
      </c>
      <c r="G14" s="109"/>
      <c r="H14" s="109">
        <v>5</v>
      </c>
      <c r="I14" s="109"/>
      <c r="J14" s="109">
        <v>1</v>
      </c>
      <c r="K14" s="154">
        <f t="shared" si="0"/>
        <v>20</v>
      </c>
      <c r="L14" s="6"/>
    </row>
    <row r="15" spans="1:12" ht="25.5" x14ac:dyDescent="0.2">
      <c r="B15" s="97" t="s">
        <v>129</v>
      </c>
      <c r="C15" s="109"/>
      <c r="D15" s="109"/>
      <c r="E15" s="109">
        <v>1</v>
      </c>
      <c r="F15" s="109">
        <v>11</v>
      </c>
      <c r="G15" s="109"/>
      <c r="H15" s="109"/>
      <c r="I15" s="109"/>
      <c r="J15" s="109"/>
      <c r="K15" s="154">
        <f t="shared" si="0"/>
        <v>12</v>
      </c>
      <c r="L15" s="6"/>
    </row>
    <row r="16" spans="1:12" ht="25.5" x14ac:dyDescent="0.2">
      <c r="B16" s="97" t="s">
        <v>115</v>
      </c>
      <c r="C16" s="109"/>
      <c r="D16" s="109"/>
      <c r="E16" s="109"/>
      <c r="F16" s="109"/>
      <c r="G16" s="109">
        <v>1</v>
      </c>
      <c r="H16" s="109">
        <v>1</v>
      </c>
      <c r="I16" s="109"/>
      <c r="J16" s="109"/>
      <c r="K16" s="154">
        <f t="shared" si="0"/>
        <v>2</v>
      </c>
      <c r="L16" s="6"/>
    </row>
    <row r="17" spans="2:12" ht="25.5" x14ac:dyDescent="0.2">
      <c r="B17" s="97" t="s">
        <v>116</v>
      </c>
      <c r="C17" s="109"/>
      <c r="D17" s="109"/>
      <c r="E17" s="109"/>
      <c r="F17" s="109"/>
      <c r="G17" s="109">
        <v>3</v>
      </c>
      <c r="H17" s="109"/>
      <c r="I17" s="109"/>
      <c r="J17" s="109">
        <v>1</v>
      </c>
      <c r="K17" s="154">
        <f t="shared" si="0"/>
        <v>4</v>
      </c>
      <c r="L17" s="6"/>
    </row>
    <row r="18" spans="2:12" ht="51" x14ac:dyDescent="0.2">
      <c r="B18" s="97" t="s">
        <v>125</v>
      </c>
      <c r="C18" s="109"/>
      <c r="D18" s="109"/>
      <c r="E18" s="109"/>
      <c r="F18" s="109"/>
      <c r="G18" s="109"/>
      <c r="H18" s="109"/>
      <c r="I18" s="109"/>
      <c r="J18" s="109">
        <v>19</v>
      </c>
      <c r="K18" s="154">
        <f t="shared" si="0"/>
        <v>19</v>
      </c>
      <c r="L18" s="6"/>
    </row>
    <row r="19" spans="2:12" ht="22.5" customHeight="1" x14ac:dyDescent="0.25">
      <c r="B19" s="5" t="s">
        <v>118</v>
      </c>
      <c r="C19" s="109">
        <v>1</v>
      </c>
      <c r="D19" s="109"/>
      <c r="E19" s="109"/>
      <c r="F19" s="109"/>
      <c r="G19" s="109">
        <v>6</v>
      </c>
      <c r="H19" s="109"/>
      <c r="I19" s="109">
        <v>4</v>
      </c>
      <c r="J19" s="109">
        <v>1</v>
      </c>
      <c r="K19" s="154">
        <f t="shared" si="0"/>
        <v>12</v>
      </c>
      <c r="L19" s="6"/>
    </row>
    <row r="20" spans="2:12" x14ac:dyDescent="0.25">
      <c r="B20" s="110" t="s">
        <v>0</v>
      </c>
      <c r="C20" s="111">
        <f>SUM(C11:C19)</f>
        <v>3</v>
      </c>
      <c r="D20" s="111">
        <f t="shared" ref="D20:K20" si="1">SUM(D11:D19)</f>
        <v>4</v>
      </c>
      <c r="E20" s="111">
        <f t="shared" si="1"/>
        <v>14</v>
      </c>
      <c r="F20" s="111">
        <f t="shared" si="1"/>
        <v>12</v>
      </c>
      <c r="G20" s="111">
        <f t="shared" si="1"/>
        <v>19</v>
      </c>
      <c r="H20" s="111">
        <f t="shared" si="1"/>
        <v>13</v>
      </c>
      <c r="I20" s="111">
        <f t="shared" si="1"/>
        <v>4</v>
      </c>
      <c r="J20" s="111">
        <f t="shared" si="1"/>
        <v>30</v>
      </c>
      <c r="K20" s="111">
        <f t="shared" si="1"/>
        <v>99</v>
      </c>
    </row>
    <row r="21" spans="2:12" x14ac:dyDescent="0.25">
      <c r="B21" s="110" t="s">
        <v>131</v>
      </c>
      <c r="C21" s="112">
        <f t="shared" ref="C21:K21" si="2">C20/$K$20</f>
        <v>3.0303030303030304E-2</v>
      </c>
      <c r="D21" s="112">
        <f t="shared" si="2"/>
        <v>4.0404040404040407E-2</v>
      </c>
      <c r="E21" s="112">
        <f t="shared" si="2"/>
        <v>0.14141414141414141</v>
      </c>
      <c r="F21" s="112">
        <f t="shared" si="2"/>
        <v>0.12121212121212122</v>
      </c>
      <c r="G21" s="112">
        <f t="shared" si="2"/>
        <v>0.19191919191919191</v>
      </c>
      <c r="H21" s="112">
        <f t="shared" si="2"/>
        <v>0.13131313131313133</v>
      </c>
      <c r="I21" s="112">
        <f t="shared" si="2"/>
        <v>4.0404040404040407E-2</v>
      </c>
      <c r="J21" s="112">
        <f t="shared" si="2"/>
        <v>0.30303030303030304</v>
      </c>
      <c r="K21" s="112">
        <f t="shared" si="2"/>
        <v>1</v>
      </c>
    </row>
    <row r="22" spans="2:12" x14ac:dyDescent="0.25"/>
    <row r="23" spans="2:12" x14ac:dyDescent="0.25">
      <c r="B23" s="11" t="s">
        <v>22</v>
      </c>
    </row>
    <row r="24" spans="2:12" x14ac:dyDescent="0.25"/>
    <row r="25" spans="2:12" x14ac:dyDescent="0.25">
      <c r="B25" s="189" t="s">
        <v>36</v>
      </c>
      <c r="C25" s="189"/>
      <c r="D25" s="189"/>
      <c r="E25" s="189"/>
      <c r="F25" s="189"/>
      <c r="G25" s="189"/>
      <c r="H25" s="189"/>
      <c r="I25" s="189"/>
      <c r="J25" s="189"/>
      <c r="K25" s="189"/>
    </row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x14ac:dyDescent="0.25"/>
  </sheetData>
  <sheetProtection password="CD78" sheet="1" objects="1" scenarios="1"/>
  <mergeCells count="2">
    <mergeCell ref="A1:L1"/>
    <mergeCell ref="B25:K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Contenido</vt:lpstr>
      <vt:lpstr>IIE-01</vt:lpstr>
      <vt:lpstr>IIE-02</vt:lpstr>
      <vt:lpstr>IIE-03</vt:lpstr>
      <vt:lpstr>IIE-04</vt:lpstr>
      <vt:lpstr>IIE-05</vt:lpstr>
      <vt:lpstr>IIE-06</vt:lpstr>
      <vt:lpstr>IIE-07</vt:lpstr>
      <vt:lpstr>IIE-08</vt:lpstr>
      <vt:lpstr>IIE-09</vt:lpstr>
      <vt:lpstr>IIE-10</vt:lpstr>
      <vt:lpstr>IIE-11</vt:lpstr>
      <vt:lpstr>IIE-12</vt:lpstr>
      <vt:lpstr>IIE-13</vt:lpstr>
      <vt:lpstr>IIE-14</vt:lpstr>
      <vt:lpstr>IIE-15</vt:lpstr>
      <vt:lpstr>IIE-16</vt:lpstr>
      <vt:lpstr>IIE-17</vt:lpstr>
      <vt:lpstr>IIE-18</vt:lpstr>
      <vt:lpstr>IIE-19</vt:lpstr>
      <vt:lpstr>IIE-20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2013-07-03T22:51:07Z</dcterms:modified>
</cp:coreProperties>
</file>