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420" windowWidth="14880" windowHeight="7695"/>
  </bookViews>
  <sheets>
    <sheet name="Contenido" sheetId="17" r:id="rId1"/>
    <sheet name="BU-01" sheetId="2" r:id="rId2"/>
    <sheet name="BU-02" sheetId="3" r:id="rId3"/>
    <sheet name="BU-03" sheetId="12" r:id="rId4"/>
    <sheet name="BU-04" sheetId="13" r:id="rId5"/>
    <sheet name="BU-05" sheetId="14" r:id="rId6"/>
    <sheet name="BU-051" sheetId="18" r:id="rId7"/>
    <sheet name="BU-06" sheetId="15" r:id="rId8"/>
    <sheet name="BU-07" sheetId="16" r:id="rId9"/>
    <sheet name="BU-08" sheetId="4" r:id="rId10"/>
  </sheets>
  <calcPr calcId="145621"/>
</workbook>
</file>

<file path=xl/calcChain.xml><?xml version="1.0" encoding="utf-8"?>
<calcChain xmlns="http://schemas.openxmlformats.org/spreadsheetml/2006/main">
  <c r="D16" i="18" l="1"/>
  <c r="E16" i="18"/>
  <c r="E32" i="14" l="1"/>
  <c r="E23" i="14"/>
  <c r="E19" i="14"/>
  <c r="E15" i="14"/>
  <c r="E34" i="14" l="1"/>
  <c r="I29" i="15"/>
  <c r="D32" i="14"/>
  <c r="D23" i="14"/>
  <c r="D19" i="14"/>
  <c r="D15" i="14"/>
  <c r="D34" i="14" l="1"/>
  <c r="D17" i="3"/>
  <c r="D18" i="3"/>
  <c r="D19" i="3"/>
  <c r="D20" i="3"/>
  <c r="D16" i="3"/>
  <c r="H29" i="15"/>
  <c r="G29" i="15"/>
  <c r="F29" i="15"/>
  <c r="E29" i="15"/>
  <c r="D29" i="15"/>
  <c r="C29" i="15"/>
</calcChain>
</file>

<file path=xl/sharedStrings.xml><?xml version="1.0" encoding="utf-8"?>
<sst xmlns="http://schemas.openxmlformats.org/spreadsheetml/2006/main" count="170" uniqueCount="120">
  <si>
    <t>TOTAL</t>
  </si>
  <si>
    <t>N° CONSULTAS</t>
  </si>
  <si>
    <t>Administrativo</t>
  </si>
  <si>
    <t>Docente</t>
  </si>
  <si>
    <t>Estudiante</t>
  </si>
  <si>
    <t>Externo</t>
  </si>
  <si>
    <t>Odontología</t>
  </si>
  <si>
    <t>TIPO DE USUARIO</t>
  </si>
  <si>
    <t>PROGRAMA</t>
  </si>
  <si>
    <t>ADMINISTRATIVO</t>
  </si>
  <si>
    <t>DOCENTE</t>
  </si>
  <si>
    <t>ESTUDIANTE</t>
  </si>
  <si>
    <t>EXTERNO</t>
  </si>
  <si>
    <r>
      <rPr>
        <b/>
        <sz val="10"/>
        <color indexed="8"/>
        <rFont val="Calibri"/>
        <family val="2"/>
      </rPr>
      <t>Fuente:</t>
    </r>
    <r>
      <rPr>
        <sz val="10"/>
        <color indexed="8"/>
        <rFont val="Calibri"/>
        <family val="2"/>
      </rPr>
      <t xml:space="preserve"> Vicerrectoría de Responsabilidad Social y Bienestar Universitario</t>
    </r>
  </si>
  <si>
    <t>PORCENTAJE</t>
  </si>
  <si>
    <t>EXENCIÓN</t>
  </si>
  <si>
    <t>Familiares UTP</t>
  </si>
  <si>
    <t>Segundo Hermano</t>
  </si>
  <si>
    <t>Tercer Hermano</t>
  </si>
  <si>
    <t>DESCUENTOS</t>
  </si>
  <si>
    <t>Descuento por Votación</t>
  </si>
  <si>
    <t>Practica Empresarial</t>
  </si>
  <si>
    <t>Trabajo de Grado</t>
  </si>
  <si>
    <t>ESTÍMULOS</t>
  </si>
  <si>
    <t>Matrícula de Honor</t>
  </si>
  <si>
    <t>Producción Intelectual</t>
  </si>
  <si>
    <t xml:space="preserve">Representación </t>
  </si>
  <si>
    <t xml:space="preserve">Bonos Alimenticios </t>
  </si>
  <si>
    <t>Bono Donaciones de Matrícula</t>
  </si>
  <si>
    <t>Aporte Fondo UTP Articulación</t>
  </si>
  <si>
    <t>Monitoría Social</t>
  </si>
  <si>
    <t>Monitorías Académicas</t>
  </si>
  <si>
    <t>Reliquidación de Matrícula</t>
  </si>
  <si>
    <t>Tutoría Pares</t>
  </si>
  <si>
    <t>TOTAL DESCUENTOS</t>
  </si>
  <si>
    <t>TOTAL ESTÍMULOS</t>
  </si>
  <si>
    <t>TOTAL EXENCIÓN</t>
  </si>
  <si>
    <r>
      <rPr>
        <b/>
        <sz val="10"/>
        <color indexed="8"/>
        <rFont val="Calibri"/>
        <family val="2"/>
      </rPr>
      <t>Fuente:</t>
    </r>
    <r>
      <rPr>
        <sz val="10"/>
        <color indexed="8"/>
        <rFont val="Calibri"/>
        <family val="2"/>
      </rPr>
      <t xml:space="preserve"> Vicerrectoría Administrativa</t>
    </r>
  </si>
  <si>
    <t>NOMBRE PROGRAMA</t>
  </si>
  <si>
    <t>Exención</t>
  </si>
  <si>
    <t>Descuentos</t>
  </si>
  <si>
    <t>Estímulos</t>
  </si>
  <si>
    <t>Apoyo Socioeconómico</t>
  </si>
  <si>
    <t>Gimnasio</t>
  </si>
  <si>
    <t>Karate do</t>
  </si>
  <si>
    <t>Pesas</t>
  </si>
  <si>
    <t>Taekwondo</t>
  </si>
  <si>
    <t>Ajedrez</t>
  </si>
  <si>
    <t>Judo</t>
  </si>
  <si>
    <t>BOLETÍN ESTADÍSTICO 2011
CONSULTAS SEGÚN TIPO DE USUARIO</t>
  </si>
  <si>
    <t>Enfermería</t>
  </si>
  <si>
    <t>Examenes de laboratorio</t>
  </si>
  <si>
    <t>Fisioterapia</t>
  </si>
  <si>
    <t>Fonoaudiología</t>
  </si>
  <si>
    <t>Medicina</t>
  </si>
  <si>
    <t>Medicina general</t>
  </si>
  <si>
    <t>Psicología</t>
  </si>
  <si>
    <t>Trabajo social</t>
  </si>
  <si>
    <t>BOLETÍN ESTADÍSTICO 2011
COLSULTAS ATENDIDAS POR PROGRAMA
 Y TIPO DE USUARIO</t>
  </si>
  <si>
    <t>BOLETÍN ESTADÍSTICO 2011
ACTIVIDADES DE PREVENCIÓN Y CORRECTIVOS
DE SALUD SEGÚN USUARIOS</t>
  </si>
  <si>
    <t>BOLETÍN ESTADÍSTICO 2011
PARTICIPACIÓN EN PROGRAMAS CULTURALES
Y DE FORMACIÓN INTEGRAL</t>
  </si>
  <si>
    <r>
      <t xml:space="preserve">El mayor número de consultas atendidas en el área de Salud es para la población estudiantil, la cual representa un  </t>
    </r>
    <r>
      <rPr>
        <b/>
        <sz val="10"/>
        <color indexed="8"/>
        <rFont val="Calibri"/>
        <family val="2"/>
      </rPr>
      <t>93%</t>
    </r>
    <r>
      <rPr>
        <sz val="10"/>
        <color indexed="8"/>
        <rFont val="Calibri"/>
        <family val="2"/>
      </rPr>
      <t xml:space="preserve"> sobre el total.</t>
    </r>
  </si>
  <si>
    <t>CORRECTIVO</t>
  </si>
  <si>
    <t>PREVENTIVO</t>
  </si>
  <si>
    <t>Atletismo</t>
  </si>
  <si>
    <t>Baloncesto</t>
  </si>
  <si>
    <t>Fútbol</t>
  </si>
  <si>
    <t>Fútbol de Salón</t>
  </si>
  <si>
    <t>Natación</t>
  </si>
  <si>
    <t>Racket Ball</t>
  </si>
  <si>
    <t>Rugby</t>
  </si>
  <si>
    <t>Spining</t>
  </si>
  <si>
    <t>Tejo</t>
  </si>
  <si>
    <t>Tenis de campo</t>
  </si>
  <si>
    <t>Tenis de Mesa</t>
  </si>
  <si>
    <t>Voleibol</t>
  </si>
  <si>
    <t>Zona Verde en Medicina</t>
  </si>
  <si>
    <t>BOLETÍN ESTADÍSTICO 2011
PARTICIPACIONES EN DEPORTE
RECREATIVO POR USUARIOS</t>
  </si>
  <si>
    <t>MODALIDAD</t>
  </si>
  <si>
    <t>BOLETÍN ESTADÍSTICO 2011
PARTICIPACIONES EN PROGRAMAS DE 
FORMACIÓN DEPORTIVA</t>
  </si>
  <si>
    <t>Nombre Programa</t>
  </si>
  <si>
    <t>Item</t>
  </si>
  <si>
    <t>Número Total de Apoyos a estudiantes beneficiados en programas de promoción socioeconómica</t>
  </si>
  <si>
    <t>APOYO SOCIOECONÓMICO</t>
  </si>
  <si>
    <t>Bono de Transporte</t>
  </si>
  <si>
    <t>TOTAL APOYOS A ESTUDIANTES 2011</t>
  </si>
  <si>
    <t>TOTAL APOYO SOCIOECONÓMICO</t>
  </si>
  <si>
    <t>Baile Moderno</t>
  </si>
  <si>
    <t>Breackdance</t>
  </si>
  <si>
    <t>Cine Club 7mo Libro</t>
  </si>
  <si>
    <t>Concierto</t>
  </si>
  <si>
    <t>Danzas I</t>
  </si>
  <si>
    <t>Danzas Trietnias</t>
  </si>
  <si>
    <t>Detonar una idea</t>
  </si>
  <si>
    <t>Dibujo</t>
  </si>
  <si>
    <t>Dibujo y Pintura</t>
  </si>
  <si>
    <t>Formación cultural semillero folclórico</t>
  </si>
  <si>
    <t>Fotografía</t>
  </si>
  <si>
    <t>Guitarra</t>
  </si>
  <si>
    <t>Luna de locos</t>
  </si>
  <si>
    <t>Pintura</t>
  </si>
  <si>
    <t>Salsa</t>
  </si>
  <si>
    <t>Teatro</t>
  </si>
  <si>
    <t>Tecnica Vocal</t>
  </si>
  <si>
    <t>Yoga</t>
  </si>
  <si>
    <t>EGRESADO</t>
  </si>
  <si>
    <t>Valor Apoyo
Socio- Económico (pesos)</t>
  </si>
  <si>
    <t>BOLETÍN ESTADÍSTICO 2011
APOYO SOCIOECONÓMICO A ESTUDIANTES DE PREGRADO
POR PROGRAMA, NÚMERO DE BENEFICIOS Y MONTO</t>
  </si>
  <si>
    <t>BOLETÍN ESTADÍSTICO 2011
APOYO SOCIOECONÓMICO A ESTUDIANTES DE POSGRADO
POR PROGRAMA, NÚMERO DE BENEFICIOS Y MONTO</t>
  </si>
  <si>
    <t>ITEM</t>
  </si>
  <si>
    <t>Beca Jorge Roa Martínez</t>
  </si>
  <si>
    <t>APOYO
SOCIOECONÓMICO</t>
  </si>
  <si>
    <t>Beca programa académico</t>
  </si>
  <si>
    <t>Descuento por votación</t>
  </si>
  <si>
    <t>Descuento por convenio</t>
  </si>
  <si>
    <t>NÚMERO TOTAL DE APOYOS A
ESTUDIANTES BENEFICIADOS EN
PROGRAMAS DE PROMOCIÓN
SOCIOECONÓMICA</t>
  </si>
  <si>
    <t>VALOR APOYO
SOCIOECONÓMICO
($)</t>
  </si>
  <si>
    <t>BOLETÍN ESTADÍSTICO 2011
CANTIDAD DE BENEFICIOS ENTREGADOS SEGÚN
APOYO SOCIOECONÓMICO (2005-2011)</t>
  </si>
  <si>
    <t>ACTIVIDAD DEPORTIVA</t>
  </si>
  <si>
    <t>TOTAL
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</si>
</sst>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27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6" fillId="0" borderId="0"/>
  </cellStyleXfs>
  <cellXfs count="110">
    <xf numFmtId="0" fontId="0" fillId="0" borderId="0" xfId="0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1" fillId="2" borderId="0" xfId="0" applyFont="1" applyFill="1"/>
    <xf numFmtId="0" fontId="16" fillId="2" borderId="0" xfId="0" applyFont="1" applyFill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8" fillId="2" borderId="0" xfId="0" applyFont="1" applyFill="1"/>
    <xf numFmtId="0" fontId="19" fillId="2" borderId="0" xfId="0" applyFont="1" applyFill="1"/>
    <xf numFmtId="0" fontId="16" fillId="2" borderId="0" xfId="0" applyFont="1" applyFill="1"/>
    <xf numFmtId="0" fontId="18" fillId="2" borderId="0" xfId="0" applyFont="1" applyFill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10" fontId="11" fillId="2" borderId="0" xfId="2" applyNumberFormat="1" applyFont="1" applyFill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0" fillId="7" borderId="0" xfId="0" applyFill="1"/>
    <xf numFmtId="0" fontId="21" fillId="0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 wrapText="1"/>
    </xf>
    <xf numFmtId="0" fontId="0" fillId="8" borderId="0" xfId="0" applyFill="1"/>
    <xf numFmtId="0" fontId="7" fillId="8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19" fillId="8" borderId="0" xfId="0" applyFont="1" applyFill="1"/>
    <xf numFmtId="0" fontId="12" fillId="8" borderId="0" xfId="0" applyFont="1" applyFill="1"/>
    <xf numFmtId="0" fontId="20" fillId="8" borderId="0" xfId="0" applyFont="1" applyFill="1" applyAlignment="1">
      <alignment horizontal="center"/>
    </xf>
    <xf numFmtId="0" fontId="4" fillId="8" borderId="0" xfId="1" applyFont="1" applyFill="1" applyAlignment="1" applyProtection="1">
      <alignment wrapText="1"/>
    </xf>
    <xf numFmtId="0" fontId="14" fillId="8" borderId="0" xfId="0" applyFont="1" applyFill="1" applyAlignment="1">
      <alignment horizontal="center"/>
    </xf>
    <xf numFmtId="0" fontId="6" fillId="8" borderId="0" xfId="1" applyFill="1" applyAlignment="1" applyProtection="1">
      <alignment horizontal="left" wrapText="1"/>
    </xf>
    <xf numFmtId="0" fontId="13" fillId="8" borderId="0" xfId="0" applyFont="1" applyFill="1" applyAlignment="1">
      <alignment horizontal="center"/>
    </xf>
    <xf numFmtId="0" fontId="3" fillId="8" borderId="0" xfId="1" applyFont="1" applyFill="1" applyAlignment="1" applyProtection="1">
      <alignment wrapText="1"/>
    </xf>
    <xf numFmtId="0" fontId="4" fillId="8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15" fillId="8" borderId="0" xfId="0" applyFont="1" applyFill="1"/>
    <xf numFmtId="0" fontId="3" fillId="8" borderId="0" xfId="1" applyFont="1" applyFill="1" applyAlignment="1" applyProtection="1">
      <alignment horizontal="left" wrapText="1"/>
    </xf>
    <xf numFmtId="0" fontId="6" fillId="8" borderId="0" xfId="1" applyFill="1" applyAlignment="1" applyProtection="1"/>
    <xf numFmtId="0" fontId="24" fillId="8" borderId="1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horizontal="center" vertical="center"/>
    </xf>
    <xf numFmtId="3" fontId="21" fillId="5" borderId="0" xfId="0" applyNumberFormat="1" applyFont="1" applyFill="1" applyBorder="1" applyAlignment="1">
      <alignment horizontal="center" vertical="center"/>
    </xf>
    <xf numFmtId="3" fontId="22" fillId="5" borderId="0" xfId="0" applyNumberFormat="1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3" fontId="17" fillId="10" borderId="1" xfId="0" applyNumberFormat="1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10" fontId="17" fillId="3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4" fillId="11" borderId="1" xfId="0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/>
    </xf>
    <xf numFmtId="3" fontId="17" fillId="9" borderId="1" xfId="0" applyNumberFormat="1" applyFont="1" applyFill="1" applyBorder="1" applyAlignment="1">
      <alignment horizontal="center"/>
    </xf>
    <xf numFmtId="3" fontId="17" fillId="10" borderId="1" xfId="0" applyNumberFormat="1" applyFont="1" applyFill="1" applyBorder="1" applyAlignment="1">
      <alignment horizontal="center"/>
    </xf>
    <xf numFmtId="0" fontId="11" fillId="5" borderId="0" xfId="0" applyFont="1" applyFill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Fill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5" fillId="5" borderId="0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vertical="center"/>
    </xf>
    <xf numFmtId="3" fontId="25" fillId="5" borderId="0" xfId="0" applyNumberFormat="1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/>
    </xf>
    <xf numFmtId="0" fontId="17" fillId="10" borderId="1" xfId="0" applyNumberFormat="1" applyFont="1" applyFill="1" applyBorder="1" applyAlignment="1">
      <alignment horizontal="center"/>
    </xf>
    <xf numFmtId="0" fontId="11" fillId="5" borderId="1" xfId="0" applyNumberFormat="1" applyFont="1" applyFill="1" applyBorder="1" applyAlignment="1">
      <alignment horizontal="center"/>
    </xf>
    <xf numFmtId="0" fontId="11" fillId="5" borderId="0" xfId="0" applyFont="1" applyFill="1" applyBorder="1"/>
    <xf numFmtId="0" fontId="16" fillId="2" borderId="0" xfId="0" applyFont="1" applyFill="1" applyAlignment="1">
      <alignment horizontal="center" vertical="center"/>
    </xf>
    <xf numFmtId="164" fontId="21" fillId="0" borderId="1" xfId="3" applyNumberFormat="1" applyFont="1" applyBorder="1" applyAlignment="1">
      <alignment horizontal="center" vertical="center"/>
    </xf>
    <xf numFmtId="164" fontId="22" fillId="3" borderId="1" xfId="3" applyNumberFormat="1" applyFont="1" applyFill="1" applyBorder="1" applyAlignment="1">
      <alignment horizontal="center" vertical="center"/>
    </xf>
    <xf numFmtId="0" fontId="21" fillId="0" borderId="1" xfId="4" applyFont="1" applyBorder="1" applyAlignment="1">
      <alignment horizontal="left" vertical="center" wrapText="1"/>
    </xf>
    <xf numFmtId="3" fontId="21" fillId="0" borderId="1" xfId="4" applyNumberFormat="1" applyFont="1" applyBorder="1" applyAlignment="1">
      <alignment horizontal="center" vertical="center"/>
    </xf>
    <xf numFmtId="0" fontId="21" fillId="0" borderId="1" xfId="4" applyFont="1" applyFill="1" applyBorder="1" applyAlignment="1">
      <alignment horizontal="left" vertical="center" wrapText="1"/>
    </xf>
    <xf numFmtId="3" fontId="22" fillId="3" borderId="1" xfId="4" applyNumberFormat="1" applyFont="1" applyFill="1" applyBorder="1" applyAlignment="1">
      <alignment horizontal="center" vertical="center"/>
    </xf>
    <xf numFmtId="0" fontId="21" fillId="0" borderId="1" xfId="4" applyFont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1" fillId="4" borderId="4" xfId="0" applyFont="1" applyFill="1" applyBorder="1" applyAlignment="1">
      <alignment horizontal="justify" vertical="center" wrapText="1"/>
    </xf>
    <xf numFmtId="0" fontId="11" fillId="4" borderId="5" xfId="0" applyFont="1" applyFill="1" applyBorder="1" applyAlignment="1">
      <alignment horizontal="justify" vertical="center" wrapText="1"/>
    </xf>
    <xf numFmtId="0" fontId="11" fillId="4" borderId="6" xfId="0" applyFont="1" applyFill="1" applyBorder="1" applyAlignment="1">
      <alignment horizontal="justify" vertical="center" wrapText="1"/>
    </xf>
    <xf numFmtId="0" fontId="11" fillId="4" borderId="7" xfId="0" applyFont="1" applyFill="1" applyBorder="1" applyAlignment="1">
      <alignment horizontal="justify" vertical="center" wrapText="1"/>
    </xf>
    <xf numFmtId="0" fontId="11" fillId="4" borderId="0" xfId="0" applyFont="1" applyFill="1" applyBorder="1" applyAlignment="1">
      <alignment horizontal="justify" vertical="center" wrapText="1"/>
    </xf>
    <xf numFmtId="0" fontId="11" fillId="4" borderId="8" xfId="0" applyFont="1" applyFill="1" applyBorder="1" applyAlignment="1">
      <alignment horizontal="justify" vertical="center" wrapText="1"/>
    </xf>
    <xf numFmtId="0" fontId="11" fillId="4" borderId="9" xfId="0" applyFont="1" applyFill="1" applyBorder="1" applyAlignment="1">
      <alignment horizontal="justify" vertical="center" wrapText="1"/>
    </xf>
    <xf numFmtId="0" fontId="11" fillId="4" borderId="10" xfId="0" applyFont="1" applyFill="1" applyBorder="1" applyAlignment="1">
      <alignment horizontal="justify" vertical="center" wrapText="1"/>
    </xf>
    <xf numFmtId="0" fontId="11" fillId="4" borderId="11" xfId="0" applyFont="1" applyFill="1" applyBorder="1" applyAlignment="1">
      <alignment horizontal="justify" vertical="center" wrapText="1"/>
    </xf>
    <xf numFmtId="0" fontId="11" fillId="2" borderId="0" xfId="0" applyFont="1" applyFill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 wrapText="1"/>
    </xf>
  </cellXfs>
  <cellStyles count="5">
    <cellStyle name="Hipervínculo" xfId="1" builtinId="8"/>
    <cellStyle name="Moneda" xfId="3" builtinId="4"/>
    <cellStyle name="Normal" xfId="0" builtinId="0"/>
    <cellStyle name="Normal 2" xfId="4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'BU-06'!$B$25</c:f>
              <c:strCache>
                <c:ptCount val="1"/>
                <c:pt idx="0">
                  <c:v>Exención</c:v>
                </c:pt>
              </c:strCache>
            </c:strRef>
          </c:tx>
          <c:invertIfNegative val="0"/>
          <c:cat>
            <c:numRef>
              <c:f>'BU-06'!$C$24:$I$24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'BU-06'!$C$25:$I$25</c:f>
              <c:numCache>
                <c:formatCode>#,##0</c:formatCode>
                <c:ptCount val="7"/>
                <c:pt idx="0">
                  <c:v>1690</c:v>
                </c:pt>
                <c:pt idx="1">
                  <c:v>1709</c:v>
                </c:pt>
                <c:pt idx="2">
                  <c:v>1744</c:v>
                </c:pt>
                <c:pt idx="3">
                  <c:v>1560</c:v>
                </c:pt>
                <c:pt idx="4">
                  <c:v>1539</c:v>
                </c:pt>
                <c:pt idx="5">
                  <c:v>1668</c:v>
                </c:pt>
                <c:pt idx="6">
                  <c:v>1679</c:v>
                </c:pt>
              </c:numCache>
            </c:numRef>
          </c:val>
        </c:ser>
        <c:ser>
          <c:idx val="1"/>
          <c:order val="1"/>
          <c:tx>
            <c:strRef>
              <c:f>'BU-06'!$B$26</c:f>
              <c:strCache>
                <c:ptCount val="1"/>
                <c:pt idx="0">
                  <c:v>Descuentos</c:v>
                </c:pt>
              </c:strCache>
            </c:strRef>
          </c:tx>
          <c:invertIfNegative val="0"/>
          <c:cat>
            <c:numRef>
              <c:f>'BU-06'!$C$24:$I$24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'BU-06'!$C$26:$I$26</c:f>
              <c:numCache>
                <c:formatCode>#,##0</c:formatCode>
                <c:ptCount val="7"/>
                <c:pt idx="0">
                  <c:v>3481</c:v>
                </c:pt>
                <c:pt idx="1">
                  <c:v>4500</c:v>
                </c:pt>
                <c:pt idx="2">
                  <c:v>4167</c:v>
                </c:pt>
                <c:pt idx="3">
                  <c:v>8131</c:v>
                </c:pt>
                <c:pt idx="4">
                  <c:v>7241</c:v>
                </c:pt>
                <c:pt idx="5">
                  <c:v>10847</c:v>
                </c:pt>
                <c:pt idx="6">
                  <c:v>12887</c:v>
                </c:pt>
              </c:numCache>
            </c:numRef>
          </c:val>
        </c:ser>
        <c:ser>
          <c:idx val="2"/>
          <c:order val="2"/>
          <c:tx>
            <c:strRef>
              <c:f>'BU-06'!$B$27</c:f>
              <c:strCache>
                <c:ptCount val="1"/>
                <c:pt idx="0">
                  <c:v>Estímulos</c:v>
                </c:pt>
              </c:strCache>
            </c:strRef>
          </c:tx>
          <c:invertIfNegative val="0"/>
          <c:cat>
            <c:numRef>
              <c:f>'BU-06'!$C$24:$I$24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'BU-06'!$C$27:$I$27</c:f>
              <c:numCache>
                <c:formatCode>#,##0</c:formatCode>
                <c:ptCount val="7"/>
                <c:pt idx="0" formatCode="General">
                  <c:v>686</c:v>
                </c:pt>
                <c:pt idx="1">
                  <c:v>1193</c:v>
                </c:pt>
                <c:pt idx="2">
                  <c:v>1945</c:v>
                </c:pt>
                <c:pt idx="3">
                  <c:v>2962</c:v>
                </c:pt>
                <c:pt idx="4">
                  <c:v>2305</c:v>
                </c:pt>
                <c:pt idx="5">
                  <c:v>2554</c:v>
                </c:pt>
                <c:pt idx="6">
                  <c:v>2265</c:v>
                </c:pt>
              </c:numCache>
            </c:numRef>
          </c:val>
        </c:ser>
        <c:ser>
          <c:idx val="3"/>
          <c:order val="3"/>
          <c:tx>
            <c:strRef>
              <c:f>'BU-06'!$B$28</c:f>
              <c:strCache>
                <c:ptCount val="1"/>
                <c:pt idx="0">
                  <c:v>Apoyo Socioeconómico</c:v>
                </c:pt>
              </c:strCache>
            </c:strRef>
          </c:tx>
          <c:invertIfNegative val="0"/>
          <c:cat>
            <c:numRef>
              <c:f>'BU-06'!$C$24:$I$24</c:f>
              <c:numCache>
                <c:formatCode>General</c:formatCode>
                <c:ptCount val="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</c:numCache>
            </c:numRef>
          </c:cat>
          <c:val>
            <c:numRef>
              <c:f>'BU-06'!$C$28:$I$28</c:f>
              <c:numCache>
                <c:formatCode>#,##0</c:formatCode>
                <c:ptCount val="7"/>
                <c:pt idx="0">
                  <c:v>1778</c:v>
                </c:pt>
                <c:pt idx="1">
                  <c:v>2167</c:v>
                </c:pt>
                <c:pt idx="2">
                  <c:v>2392</c:v>
                </c:pt>
                <c:pt idx="3">
                  <c:v>2620</c:v>
                </c:pt>
                <c:pt idx="4">
                  <c:v>3513</c:v>
                </c:pt>
                <c:pt idx="5">
                  <c:v>3722</c:v>
                </c:pt>
                <c:pt idx="6">
                  <c:v>3577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0002432"/>
        <c:axId val="129927424"/>
        <c:axId val="0"/>
      </c:bar3DChart>
      <c:catAx>
        <c:axId val="13000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29927424"/>
        <c:crosses val="autoZero"/>
        <c:auto val="1"/>
        <c:lblAlgn val="ctr"/>
        <c:lblOffset val="100"/>
        <c:noMultiLvlLbl val="0"/>
      </c:catAx>
      <c:valAx>
        <c:axId val="129927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0024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BU-07'!A1"/><Relationship Id="rId3" Type="http://schemas.openxmlformats.org/officeDocument/2006/relationships/hyperlink" Target="#'BU-02'!A1"/><Relationship Id="rId7" Type="http://schemas.openxmlformats.org/officeDocument/2006/relationships/hyperlink" Target="#'BU-06'!A1"/><Relationship Id="rId2" Type="http://schemas.openxmlformats.org/officeDocument/2006/relationships/hyperlink" Target="#'BU-01'!A1"/><Relationship Id="rId1" Type="http://schemas.openxmlformats.org/officeDocument/2006/relationships/image" Target="../media/image1.png"/><Relationship Id="rId6" Type="http://schemas.openxmlformats.org/officeDocument/2006/relationships/hyperlink" Target="#'BU-05'!A1"/><Relationship Id="rId11" Type="http://schemas.openxmlformats.org/officeDocument/2006/relationships/hyperlink" Target="#'BU-051'!A1"/><Relationship Id="rId5" Type="http://schemas.openxmlformats.org/officeDocument/2006/relationships/hyperlink" Target="#'BU-04'!A1"/><Relationship Id="rId10" Type="http://schemas.openxmlformats.org/officeDocument/2006/relationships/image" Target="../media/image2.png"/><Relationship Id="rId4" Type="http://schemas.openxmlformats.org/officeDocument/2006/relationships/hyperlink" Target="#'BU-03'!A1"/><Relationship Id="rId9" Type="http://schemas.openxmlformats.org/officeDocument/2006/relationships/hyperlink" Target="#'BU-08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BU-07'!A1"/><Relationship Id="rId1" Type="http://schemas.openxmlformats.org/officeDocument/2006/relationships/hyperlink" Target="#Contenid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BU-03'!A1"/><Relationship Id="rId2" Type="http://schemas.openxmlformats.org/officeDocument/2006/relationships/hyperlink" Target="#'BU-02'!A1"/><Relationship Id="rId1" Type="http://schemas.openxmlformats.org/officeDocument/2006/relationships/hyperlink" Target="#Contenido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BU-03'!A1"/><Relationship Id="rId2" Type="http://schemas.openxmlformats.org/officeDocument/2006/relationships/hyperlink" Target="#'BU-01'!A1"/><Relationship Id="rId1" Type="http://schemas.openxmlformats.org/officeDocument/2006/relationships/hyperlink" Target="#Contenido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BU-02'!A1"/><Relationship Id="rId2" Type="http://schemas.openxmlformats.org/officeDocument/2006/relationships/hyperlink" Target="#'BU-01'!A1"/><Relationship Id="rId1" Type="http://schemas.openxmlformats.org/officeDocument/2006/relationships/hyperlink" Target="#Contenido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BU-06'!A1"/><Relationship Id="rId1" Type="http://schemas.openxmlformats.org/officeDocument/2006/relationships/hyperlink" Target="#Contenido!A1"/><Relationship Id="rId4" Type="http://schemas.openxmlformats.org/officeDocument/2006/relationships/hyperlink" Target="#'BU-051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BU-06'!A1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4" Type="http://schemas.openxmlformats.org/officeDocument/2006/relationships/hyperlink" Target="#'BU-05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BU-06'!A1"/><Relationship Id="rId2" Type="http://schemas.openxmlformats.org/officeDocument/2006/relationships/hyperlink" Target="#'BU-05'!A1"/><Relationship Id="rId1" Type="http://schemas.openxmlformats.org/officeDocument/2006/relationships/hyperlink" Target="#Contenido!A1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BU-08'!A1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4914901</xdr:colOff>
      <xdr:row>2</xdr:row>
      <xdr:rowOff>140300</xdr:rowOff>
    </xdr:from>
    <xdr:to>
      <xdr:col>2</xdr:col>
      <xdr:colOff>1276349</xdr:colOff>
      <xdr:row>7</xdr:row>
      <xdr:rowOff>92675</xdr:rowOff>
    </xdr:to>
    <xdr:pic>
      <xdr:nvPicPr>
        <xdr:cNvPr id="9217" name="546d61a1-d0d9-42a2-a768-2197955a8c21" descr="64400CE7-18CB-4663-8847-027D9BFEE4B6@ut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91301" y="521300"/>
          <a:ext cx="1762123" cy="15144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1238250</xdr:colOff>
      <xdr:row>12</xdr:row>
      <xdr:rowOff>38099</xdr:rowOff>
    </xdr:from>
    <xdr:to>
      <xdr:col>2</xdr:col>
      <xdr:colOff>400050</xdr:colOff>
      <xdr:row>20</xdr:row>
      <xdr:rowOff>190500</xdr:rowOff>
    </xdr:to>
    <xdr:sp macro="" textlink="">
      <xdr:nvSpPr>
        <xdr:cNvPr id="4" name="3 Rectángulo redondeado"/>
        <xdr:cNvSpPr/>
      </xdr:nvSpPr>
      <xdr:spPr>
        <a:xfrm>
          <a:off x="1238250" y="3047999"/>
          <a:ext cx="6238875" cy="1543051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561975</xdr:colOff>
      <xdr:row>10</xdr:row>
      <xdr:rowOff>190500</xdr:rowOff>
    </xdr:from>
    <xdr:to>
      <xdr:col>1</xdr:col>
      <xdr:colOff>4800600</xdr:colOff>
      <xdr:row>13</xdr:row>
      <xdr:rowOff>9526</xdr:rowOff>
    </xdr:to>
    <xdr:sp macro="" textlink="">
      <xdr:nvSpPr>
        <xdr:cNvPr id="5" name="4 Rectángulo redondeado"/>
        <xdr:cNvSpPr/>
      </xdr:nvSpPr>
      <xdr:spPr>
        <a:xfrm>
          <a:off x="2238375" y="2857500"/>
          <a:ext cx="4238625" cy="3524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Área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Salud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oneCellAnchor>
    <xdr:from>
      <xdr:col>0</xdr:col>
      <xdr:colOff>1487594</xdr:colOff>
      <xdr:row>14</xdr:row>
      <xdr:rowOff>86264</xdr:rowOff>
    </xdr:from>
    <xdr:ext cx="4217437" cy="280205"/>
    <xdr:sp macro="" textlink="">
      <xdr:nvSpPr>
        <xdr:cNvPr id="6" name="5 Rectángulo">
          <a:hlinkClick xmlns:r="http://schemas.openxmlformats.org/officeDocument/2006/relationships" r:id="rId2"/>
        </xdr:cNvPr>
        <xdr:cNvSpPr/>
      </xdr:nvSpPr>
      <xdr:spPr>
        <a:xfrm>
          <a:off x="1487594" y="3429539"/>
          <a:ext cx="421743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CONSULTAS ATENDIDAS POR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PROGRAMA Y TIPO DE USUARIO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1487594</xdr:colOff>
      <xdr:row>16</xdr:row>
      <xdr:rowOff>38370</xdr:rowOff>
    </xdr:from>
    <xdr:ext cx="2549096" cy="280205"/>
    <xdr:sp macro="" textlink="">
      <xdr:nvSpPr>
        <xdr:cNvPr id="7" name="6 Rectángulo">
          <a:hlinkClick xmlns:r="http://schemas.openxmlformats.org/officeDocument/2006/relationships" r:id="rId3"/>
        </xdr:cNvPr>
        <xdr:cNvSpPr/>
      </xdr:nvSpPr>
      <xdr:spPr>
        <a:xfrm>
          <a:off x="1487594" y="3762645"/>
          <a:ext cx="2549096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CONSULTAS POR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tipo de usuario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1487594</xdr:colOff>
      <xdr:row>17</xdr:row>
      <xdr:rowOff>171450</xdr:rowOff>
    </xdr:from>
    <xdr:ext cx="4969374" cy="280205"/>
    <xdr:sp macro="" textlink="">
      <xdr:nvSpPr>
        <xdr:cNvPr id="8" name="7 Rectángulo">
          <a:hlinkClick xmlns:r="http://schemas.openxmlformats.org/officeDocument/2006/relationships" r:id="rId4"/>
        </xdr:cNvPr>
        <xdr:cNvSpPr/>
      </xdr:nvSpPr>
      <xdr:spPr>
        <a:xfrm>
          <a:off x="1487594" y="4095750"/>
          <a:ext cx="496937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actividades de prevención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y correctivos de salud por usuarios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>
    <xdr:from>
      <xdr:col>0</xdr:col>
      <xdr:colOff>1238250</xdr:colOff>
      <xdr:row>24</xdr:row>
      <xdr:rowOff>66674</xdr:rowOff>
    </xdr:from>
    <xdr:to>
      <xdr:col>2</xdr:col>
      <xdr:colOff>400050</xdr:colOff>
      <xdr:row>30</xdr:row>
      <xdr:rowOff>85725</xdr:rowOff>
    </xdr:to>
    <xdr:sp macro="" textlink="">
      <xdr:nvSpPr>
        <xdr:cNvPr id="9" name="8 Rectángulo redondeado"/>
        <xdr:cNvSpPr/>
      </xdr:nvSpPr>
      <xdr:spPr>
        <a:xfrm>
          <a:off x="1238250" y="5143499"/>
          <a:ext cx="6238875" cy="876301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561975</xdr:colOff>
      <xdr:row>23</xdr:row>
      <xdr:rowOff>19050</xdr:rowOff>
    </xdr:from>
    <xdr:to>
      <xdr:col>1</xdr:col>
      <xdr:colOff>4800600</xdr:colOff>
      <xdr:row>25</xdr:row>
      <xdr:rowOff>85726</xdr:rowOff>
    </xdr:to>
    <xdr:sp macro="" textlink="">
      <xdr:nvSpPr>
        <xdr:cNvPr id="10" name="9 Rectángulo redondeado"/>
        <xdr:cNvSpPr/>
      </xdr:nvSpPr>
      <xdr:spPr>
        <a:xfrm>
          <a:off x="2238375" y="4953000"/>
          <a:ext cx="4238625" cy="3524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Área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Formación Integral y Cultural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oneCellAnchor>
    <xdr:from>
      <xdr:col>0</xdr:col>
      <xdr:colOff>1487594</xdr:colOff>
      <xdr:row>27</xdr:row>
      <xdr:rowOff>0</xdr:rowOff>
    </xdr:from>
    <xdr:ext cx="5241564" cy="280205"/>
    <xdr:sp macro="" textlink="">
      <xdr:nvSpPr>
        <xdr:cNvPr id="11" name="10 Rectángulo">
          <a:hlinkClick xmlns:r="http://schemas.openxmlformats.org/officeDocument/2006/relationships" r:id="rId5"/>
        </xdr:cNvPr>
        <xdr:cNvSpPr/>
      </xdr:nvSpPr>
      <xdr:spPr>
        <a:xfrm>
          <a:off x="1487594" y="5505450"/>
          <a:ext cx="524156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PARTICIPACIONES EN PROGRAMAS CULTURALES Y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DE FORMACIÓN INTEGRAL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>
    <xdr:from>
      <xdr:col>0</xdr:col>
      <xdr:colOff>1238250</xdr:colOff>
      <xdr:row>34</xdr:row>
      <xdr:rowOff>95249</xdr:rowOff>
    </xdr:from>
    <xdr:to>
      <xdr:col>2</xdr:col>
      <xdr:colOff>400050</xdr:colOff>
      <xdr:row>46</xdr:row>
      <xdr:rowOff>95250</xdr:rowOff>
    </xdr:to>
    <xdr:sp macro="" textlink="">
      <xdr:nvSpPr>
        <xdr:cNvPr id="12" name="11 Rectángulo redondeado"/>
        <xdr:cNvSpPr/>
      </xdr:nvSpPr>
      <xdr:spPr>
        <a:xfrm>
          <a:off x="1238250" y="6600824"/>
          <a:ext cx="6238875" cy="134302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561975</xdr:colOff>
      <xdr:row>33</xdr:row>
      <xdr:rowOff>47625</xdr:rowOff>
    </xdr:from>
    <xdr:to>
      <xdr:col>1</xdr:col>
      <xdr:colOff>4800600</xdr:colOff>
      <xdr:row>35</xdr:row>
      <xdr:rowOff>114301</xdr:rowOff>
    </xdr:to>
    <xdr:sp macro="" textlink="">
      <xdr:nvSpPr>
        <xdr:cNvPr id="13" name="12 Rectángulo redondeado"/>
        <xdr:cNvSpPr/>
      </xdr:nvSpPr>
      <xdr:spPr>
        <a:xfrm>
          <a:off x="2238375" y="6410325"/>
          <a:ext cx="4238625" cy="3524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Área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Promoción Social y Apoyo Socioeconómico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oneCellAnchor>
    <xdr:from>
      <xdr:col>0</xdr:col>
      <xdr:colOff>1487594</xdr:colOff>
      <xdr:row>36</xdr:row>
      <xdr:rowOff>95249</xdr:rowOff>
    </xdr:from>
    <xdr:ext cx="5904950" cy="468077"/>
    <xdr:sp macro="" textlink="">
      <xdr:nvSpPr>
        <xdr:cNvPr id="14" name="13 Rectángulo">
          <a:hlinkClick xmlns:r="http://schemas.openxmlformats.org/officeDocument/2006/relationships" r:id="rId6"/>
        </xdr:cNvPr>
        <xdr:cNvSpPr/>
      </xdr:nvSpPr>
      <xdr:spPr>
        <a:xfrm>
          <a:off x="1487594" y="6886574"/>
          <a:ext cx="5904950" cy="46807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APOYO SOCIOECONÓMICO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A ESTUDIANTES DE PREGRADO POR PROGRAMA, NÚMERO</a:t>
          </a:r>
        </a:p>
        <a:p>
          <a:pPr algn="l"/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DE BENEFICIOS y monto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1487594</xdr:colOff>
      <xdr:row>42</xdr:row>
      <xdr:rowOff>9525</xdr:rowOff>
    </xdr:from>
    <xdr:ext cx="5809384" cy="468077"/>
    <xdr:sp macro="" textlink="">
      <xdr:nvSpPr>
        <xdr:cNvPr id="15" name="14 Rectángulo">
          <a:hlinkClick xmlns:r="http://schemas.openxmlformats.org/officeDocument/2006/relationships" r:id="rId7"/>
        </xdr:cNvPr>
        <xdr:cNvSpPr/>
      </xdr:nvSpPr>
      <xdr:spPr>
        <a:xfrm>
          <a:off x="1487594" y="7858125"/>
          <a:ext cx="5809384" cy="4680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CANTIDAD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DE BENEFICIOS ENTREGADOS SEGÚN TIPO DE APOYO SOCIOECONÓMICO (2005-2011)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>
    <xdr:from>
      <xdr:col>0</xdr:col>
      <xdr:colOff>1238250</xdr:colOff>
      <xdr:row>49</xdr:row>
      <xdr:rowOff>95249</xdr:rowOff>
    </xdr:from>
    <xdr:to>
      <xdr:col>2</xdr:col>
      <xdr:colOff>400050</xdr:colOff>
      <xdr:row>56</xdr:row>
      <xdr:rowOff>85725</xdr:rowOff>
    </xdr:to>
    <xdr:sp macro="" textlink="">
      <xdr:nvSpPr>
        <xdr:cNvPr id="16" name="15 Rectángulo redondeado"/>
        <xdr:cNvSpPr/>
      </xdr:nvSpPr>
      <xdr:spPr>
        <a:xfrm>
          <a:off x="1238250" y="8467724"/>
          <a:ext cx="6238875" cy="134302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561975</xdr:colOff>
      <xdr:row>48</xdr:row>
      <xdr:rowOff>95250</xdr:rowOff>
    </xdr:from>
    <xdr:to>
      <xdr:col>1</xdr:col>
      <xdr:colOff>4800600</xdr:colOff>
      <xdr:row>50</xdr:row>
      <xdr:rowOff>57151</xdr:rowOff>
    </xdr:to>
    <xdr:sp macro="" textlink="">
      <xdr:nvSpPr>
        <xdr:cNvPr id="17" name="16 Rectángulo redondeado"/>
        <xdr:cNvSpPr/>
      </xdr:nvSpPr>
      <xdr:spPr>
        <a:xfrm>
          <a:off x="2238375" y="8277225"/>
          <a:ext cx="4238625" cy="352426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Área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Deporte y Recreación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oneCellAnchor>
    <xdr:from>
      <xdr:col>0</xdr:col>
      <xdr:colOff>1487594</xdr:colOff>
      <xdr:row>51</xdr:row>
      <xdr:rowOff>28575</xdr:rowOff>
    </xdr:from>
    <xdr:ext cx="4149085" cy="280205"/>
    <xdr:sp macro="" textlink="">
      <xdr:nvSpPr>
        <xdr:cNvPr id="18" name="17 Rectángulo">
          <a:hlinkClick xmlns:r="http://schemas.openxmlformats.org/officeDocument/2006/relationships" r:id="rId8"/>
        </xdr:cNvPr>
        <xdr:cNvSpPr/>
      </xdr:nvSpPr>
      <xdr:spPr>
        <a:xfrm>
          <a:off x="1487594" y="8791575"/>
          <a:ext cx="4149085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PARTICIPACIONES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EN DEPORTE RECREATIVO POR USUARIOS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1487594</xdr:colOff>
      <xdr:row>53</xdr:row>
      <xdr:rowOff>76200</xdr:rowOff>
    </xdr:from>
    <xdr:ext cx="5398594" cy="280205"/>
    <xdr:sp macro="" textlink="">
      <xdr:nvSpPr>
        <xdr:cNvPr id="19" name="18 Rectángulo">
          <a:hlinkClick xmlns:r="http://schemas.openxmlformats.org/officeDocument/2006/relationships" r:id="rId9"/>
        </xdr:cNvPr>
        <xdr:cNvSpPr/>
      </xdr:nvSpPr>
      <xdr:spPr>
        <a:xfrm>
          <a:off x="1487594" y="9220200"/>
          <a:ext cx="539859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PARTICIPACIONES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EN PROGRAMAS DE FORMACIÓN DEPORTIVA POR USUARIOS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1575719</xdr:colOff>
      <xdr:row>3</xdr:row>
      <xdr:rowOff>191039</xdr:rowOff>
    </xdr:from>
    <xdr:ext cx="2134943" cy="718466"/>
    <xdr:sp macro="" textlink="">
      <xdr:nvSpPr>
        <xdr:cNvPr id="20" name="19 Rectángulo"/>
        <xdr:cNvSpPr/>
      </xdr:nvSpPr>
      <xdr:spPr>
        <a:xfrm>
          <a:off x="3252119" y="762539"/>
          <a:ext cx="2134943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CAPÍTULO</a:t>
          </a:r>
          <a:r>
            <a:rPr lang="es-ES" sz="4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6</a:t>
          </a:r>
          <a:endParaRPr lang="es-ES" sz="4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1541793</xdr:colOff>
      <xdr:row>2</xdr:row>
      <xdr:rowOff>19050</xdr:rowOff>
    </xdr:from>
    <xdr:ext cx="2204963" cy="311496"/>
    <xdr:sp macro="" textlink="">
      <xdr:nvSpPr>
        <xdr:cNvPr id="21" name="20 Rectángulo"/>
        <xdr:cNvSpPr/>
      </xdr:nvSpPr>
      <xdr:spPr>
        <a:xfrm>
          <a:off x="3218193" y="400050"/>
          <a:ext cx="2204963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BOLETÍN</a:t>
          </a:r>
          <a:r>
            <a:rPr lang="es-ES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ESTADÍSTICO 2011</a:t>
          </a:r>
          <a:endParaRPr lang="es-ES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1167512</xdr:colOff>
      <xdr:row>5</xdr:row>
      <xdr:rowOff>276764</xdr:rowOff>
    </xdr:from>
    <xdr:ext cx="3027559" cy="405432"/>
    <xdr:sp macro="" textlink="">
      <xdr:nvSpPr>
        <xdr:cNvPr id="22" name="21 Rectángulo"/>
        <xdr:cNvSpPr/>
      </xdr:nvSpPr>
      <xdr:spPr>
        <a:xfrm>
          <a:off x="2843912" y="1629314"/>
          <a:ext cx="3027559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BIENESTAR</a:t>
          </a:r>
          <a:r>
            <a:rPr lang="es-ES" sz="2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UNIVERSITARIO</a:t>
          </a:r>
          <a:endParaRPr lang="es-ES" sz="2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838202</xdr:colOff>
      <xdr:row>2</xdr:row>
      <xdr:rowOff>109970</xdr:rowOff>
    </xdr:from>
    <xdr:to>
      <xdr:col>1</xdr:col>
      <xdr:colOff>152400</xdr:colOff>
      <xdr:row>7</xdr:row>
      <xdr:rowOff>123004</xdr:rowOff>
    </xdr:to>
    <xdr:pic>
      <xdr:nvPicPr>
        <xdr:cNvPr id="23" name="22 Imagen" descr="a color texto blanco vertical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38202" y="490970"/>
          <a:ext cx="990598" cy="1575134"/>
        </a:xfrm>
        <a:prstGeom prst="rect">
          <a:avLst/>
        </a:prstGeom>
      </xdr:spPr>
    </xdr:pic>
    <xdr:clientData/>
  </xdr:twoCellAnchor>
  <xdr:oneCellAnchor>
    <xdr:from>
      <xdr:col>0</xdr:col>
      <xdr:colOff>1486352</xdr:colOff>
      <xdr:row>39</xdr:row>
      <xdr:rowOff>27332</xdr:rowOff>
    </xdr:from>
    <xdr:ext cx="5885201" cy="468077"/>
    <xdr:sp macro="" textlink="">
      <xdr:nvSpPr>
        <xdr:cNvPr id="24" name="23 Rectángulo">
          <a:hlinkClick xmlns:r="http://schemas.openxmlformats.org/officeDocument/2006/relationships" r:id="rId11"/>
        </xdr:cNvPr>
        <xdr:cNvSpPr/>
      </xdr:nvSpPr>
      <xdr:spPr>
        <a:xfrm>
          <a:off x="1486352" y="7299462"/>
          <a:ext cx="5885201" cy="46807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 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APOYO SOCIOECONÓMICO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A ESTUDIANTES DE posgrado POR PROGRAMA, NÚMERO</a:t>
          </a:r>
        </a:p>
        <a:p>
          <a:pPr algn="l"/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DE BENEFICIOS y monto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1</xdr:row>
      <xdr:rowOff>171450</xdr:rowOff>
    </xdr:from>
    <xdr:to>
      <xdr:col>1</xdr:col>
      <xdr:colOff>466725</xdr:colOff>
      <xdr:row>5</xdr:row>
      <xdr:rowOff>152401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247650" y="1152525"/>
          <a:ext cx="1209675" cy="742951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752474</xdr:colOff>
      <xdr:row>1</xdr:row>
      <xdr:rowOff>171451</xdr:rowOff>
    </xdr:from>
    <xdr:to>
      <xdr:col>6</xdr:col>
      <xdr:colOff>219074</xdr:colOff>
      <xdr:row>3</xdr:row>
      <xdr:rowOff>114301</xdr:rowOff>
    </xdr:to>
    <xdr:sp macro="" textlink="">
      <xdr:nvSpPr>
        <xdr:cNvPr id="5" name="4 Rectángulo redondeado">
          <a:hlinkClick xmlns:r="http://schemas.openxmlformats.org/officeDocument/2006/relationships" r:id="rId2"/>
        </xdr:cNvPr>
        <xdr:cNvSpPr/>
      </xdr:nvSpPr>
      <xdr:spPr>
        <a:xfrm>
          <a:off x="1743074" y="1152526"/>
          <a:ext cx="4371975" cy="3238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Participaciones en deporte recreativo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usuarios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752475</xdr:colOff>
      <xdr:row>4</xdr:row>
      <xdr:rowOff>1</xdr:rowOff>
    </xdr:from>
    <xdr:to>
      <xdr:col>6</xdr:col>
      <xdr:colOff>219075</xdr:colOff>
      <xdr:row>5</xdr:row>
      <xdr:rowOff>133351</xdr:rowOff>
    </xdr:to>
    <xdr:sp macro="" textlink="">
      <xdr:nvSpPr>
        <xdr:cNvPr id="6" name="5 Rectángulo redondeado"/>
        <xdr:cNvSpPr/>
      </xdr:nvSpPr>
      <xdr:spPr>
        <a:xfrm>
          <a:off x="1743075" y="1552576"/>
          <a:ext cx="4371975" cy="3238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Participaciones en programas de formación por usuarios</a:t>
          </a:r>
        </a:p>
      </xdr:txBody>
    </xdr:sp>
    <xdr:clientData/>
  </xdr:twoCellAnchor>
  <xdr:twoCellAnchor editAs="oneCell">
    <xdr:from>
      <xdr:col>6</xdr:col>
      <xdr:colOff>76200</xdr:colOff>
      <xdr:row>0</xdr:row>
      <xdr:rowOff>171450</xdr:rowOff>
    </xdr:from>
    <xdr:to>
      <xdr:col>6</xdr:col>
      <xdr:colOff>1360577</xdr:colOff>
      <xdr:row>0</xdr:row>
      <xdr:rowOff>788700</xdr:rowOff>
    </xdr:to>
    <xdr:pic>
      <xdr:nvPicPr>
        <xdr:cNvPr id="7" name="6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972175" y="171450"/>
          <a:ext cx="1284377" cy="61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171449</xdr:rowOff>
    </xdr:from>
    <xdr:to>
      <xdr:col>1</xdr:col>
      <xdr:colOff>1209675</xdr:colOff>
      <xdr:row>6</xdr:row>
      <xdr:rowOff>9524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314325" y="1247774"/>
          <a:ext cx="1209675" cy="7905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1409699</xdr:colOff>
      <xdr:row>1</xdr:row>
      <xdr:rowOff>171450</xdr:rowOff>
    </xdr:from>
    <xdr:to>
      <xdr:col>5</xdr:col>
      <xdr:colOff>180974</xdr:colOff>
      <xdr:row>3</xdr:row>
      <xdr:rowOff>142875</xdr:rowOff>
    </xdr:to>
    <xdr:sp macro="" textlink="">
      <xdr:nvSpPr>
        <xdr:cNvPr id="3" name="2 Rectángulo redondeado"/>
        <xdr:cNvSpPr/>
      </xdr:nvSpPr>
      <xdr:spPr>
        <a:xfrm>
          <a:off x="1724024" y="1247775"/>
          <a:ext cx="2790825" cy="3524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Consultas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atendidas por programa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1419224</xdr:colOff>
      <xdr:row>4</xdr:row>
      <xdr:rowOff>57150</xdr:rowOff>
    </xdr:from>
    <xdr:to>
      <xdr:col>5</xdr:col>
      <xdr:colOff>190499</xdr:colOff>
      <xdr:row>6</xdr:row>
      <xdr:rowOff>28575</xdr:rowOff>
    </xdr:to>
    <xdr:sp macro="" textlink="">
      <xdr:nvSpPr>
        <xdr:cNvPr id="4" name="3 Rectángulo redondeado">
          <a:hlinkClick xmlns:r="http://schemas.openxmlformats.org/officeDocument/2006/relationships" r:id="rId2"/>
        </xdr:cNvPr>
        <xdr:cNvSpPr/>
      </xdr:nvSpPr>
      <xdr:spPr>
        <a:xfrm>
          <a:off x="1733549" y="1704975"/>
          <a:ext cx="2790825" cy="3524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Consultas por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tipo de usuario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5</xdr:col>
      <xdr:colOff>466724</xdr:colOff>
      <xdr:row>1</xdr:row>
      <xdr:rowOff>171450</xdr:rowOff>
    </xdr:from>
    <xdr:to>
      <xdr:col>7</xdr:col>
      <xdr:colOff>419100</xdr:colOff>
      <xdr:row>6</xdr:row>
      <xdr:rowOff>9525</xdr:rowOff>
    </xdr:to>
    <xdr:sp macro="" textlink="">
      <xdr:nvSpPr>
        <xdr:cNvPr id="5" name="4 Rectángulo redondeado">
          <a:hlinkClick xmlns:r="http://schemas.openxmlformats.org/officeDocument/2006/relationships" r:id="rId3"/>
        </xdr:cNvPr>
        <xdr:cNvSpPr/>
      </xdr:nvSpPr>
      <xdr:spPr>
        <a:xfrm>
          <a:off x="4800599" y="1247775"/>
          <a:ext cx="2181226" cy="7905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Actividades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prevención y correctivos de salud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5</xdr:col>
      <xdr:colOff>1371599</xdr:colOff>
      <xdr:row>0</xdr:row>
      <xdr:rowOff>257175</xdr:rowOff>
    </xdr:from>
    <xdr:to>
      <xdr:col>7</xdr:col>
      <xdr:colOff>427127</xdr:colOff>
      <xdr:row>0</xdr:row>
      <xdr:rowOff>874425</xdr:rowOff>
    </xdr:to>
    <xdr:pic>
      <xdr:nvPicPr>
        <xdr:cNvPr id="9" name="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05474" y="257175"/>
          <a:ext cx="1284378" cy="61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180975</xdr:rowOff>
    </xdr:from>
    <xdr:to>
      <xdr:col>0</xdr:col>
      <xdr:colOff>1495425</xdr:colOff>
      <xdr:row>6</xdr:row>
      <xdr:rowOff>19050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285750" y="1057275"/>
          <a:ext cx="1209675" cy="7905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1685924</xdr:colOff>
      <xdr:row>1</xdr:row>
      <xdr:rowOff>180976</xdr:rowOff>
    </xdr:from>
    <xdr:to>
      <xdr:col>3</xdr:col>
      <xdr:colOff>190499</xdr:colOff>
      <xdr:row>3</xdr:row>
      <xdr:rowOff>152401</xdr:rowOff>
    </xdr:to>
    <xdr:sp macro="" textlink="">
      <xdr:nvSpPr>
        <xdr:cNvPr id="5" name="4 Rectángulo redondeado">
          <a:hlinkClick xmlns:r="http://schemas.openxmlformats.org/officeDocument/2006/relationships" r:id="rId2"/>
        </xdr:cNvPr>
        <xdr:cNvSpPr/>
      </xdr:nvSpPr>
      <xdr:spPr>
        <a:xfrm>
          <a:off x="1685924" y="1057276"/>
          <a:ext cx="2790825" cy="3524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Consultas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atendidas por programa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1695449</xdr:colOff>
      <xdr:row>4</xdr:row>
      <xdr:rowOff>66676</xdr:rowOff>
    </xdr:from>
    <xdr:to>
      <xdr:col>3</xdr:col>
      <xdr:colOff>200024</xdr:colOff>
      <xdr:row>6</xdr:row>
      <xdr:rowOff>38101</xdr:rowOff>
    </xdr:to>
    <xdr:sp macro="" textlink="">
      <xdr:nvSpPr>
        <xdr:cNvPr id="6" name="5 Rectángulo redondeado"/>
        <xdr:cNvSpPr/>
      </xdr:nvSpPr>
      <xdr:spPr>
        <a:xfrm>
          <a:off x="1695449" y="1514476"/>
          <a:ext cx="2790825" cy="3524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Consultas por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tipo de usuario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380999</xdr:colOff>
      <xdr:row>1</xdr:row>
      <xdr:rowOff>180976</xdr:rowOff>
    </xdr:from>
    <xdr:to>
      <xdr:col>4</xdr:col>
      <xdr:colOff>1514475</xdr:colOff>
      <xdr:row>6</xdr:row>
      <xdr:rowOff>19051</xdr:rowOff>
    </xdr:to>
    <xdr:sp macro="" textlink="">
      <xdr:nvSpPr>
        <xdr:cNvPr id="7" name="6 Rectángulo redondeado">
          <a:hlinkClick xmlns:r="http://schemas.openxmlformats.org/officeDocument/2006/relationships" r:id="rId3"/>
        </xdr:cNvPr>
        <xdr:cNvSpPr/>
      </xdr:nvSpPr>
      <xdr:spPr>
        <a:xfrm>
          <a:off x="4667249" y="1057276"/>
          <a:ext cx="2181226" cy="7905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Actividades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prevención y correctivos de salud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4</xdr:col>
      <xdr:colOff>390525</xdr:colOff>
      <xdr:row>0</xdr:row>
      <xdr:rowOff>114300</xdr:rowOff>
    </xdr:from>
    <xdr:to>
      <xdr:col>4</xdr:col>
      <xdr:colOff>1698624</xdr:colOff>
      <xdr:row>0</xdr:row>
      <xdr:rowOff>742950</xdr:rowOff>
    </xdr:to>
    <xdr:pic>
      <xdr:nvPicPr>
        <xdr:cNvPr id="8" name="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24525" y="114300"/>
          <a:ext cx="1308099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</xdr:row>
      <xdr:rowOff>0</xdr:rowOff>
    </xdr:from>
    <xdr:to>
      <xdr:col>1</xdr:col>
      <xdr:colOff>9525</xdr:colOff>
      <xdr:row>6</xdr:row>
      <xdr:rowOff>28575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514350" y="1171575"/>
          <a:ext cx="1209675" cy="7905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152399</xdr:colOff>
      <xdr:row>2</xdr:row>
      <xdr:rowOff>1</xdr:rowOff>
    </xdr:from>
    <xdr:to>
      <xdr:col>4</xdr:col>
      <xdr:colOff>247649</xdr:colOff>
      <xdr:row>3</xdr:row>
      <xdr:rowOff>161926</xdr:rowOff>
    </xdr:to>
    <xdr:sp macro="" textlink="">
      <xdr:nvSpPr>
        <xdr:cNvPr id="5" name="4 Rectángulo redondeado">
          <a:hlinkClick xmlns:r="http://schemas.openxmlformats.org/officeDocument/2006/relationships" r:id="rId2"/>
        </xdr:cNvPr>
        <xdr:cNvSpPr/>
      </xdr:nvSpPr>
      <xdr:spPr>
        <a:xfrm>
          <a:off x="1866899" y="1171576"/>
          <a:ext cx="2971800" cy="3524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Consultas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atendidas por programa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161924</xdr:colOff>
      <xdr:row>4</xdr:row>
      <xdr:rowOff>76201</xdr:rowOff>
    </xdr:from>
    <xdr:to>
      <xdr:col>4</xdr:col>
      <xdr:colOff>257174</xdr:colOff>
      <xdr:row>6</xdr:row>
      <xdr:rowOff>47626</xdr:rowOff>
    </xdr:to>
    <xdr:sp macro="" textlink="">
      <xdr:nvSpPr>
        <xdr:cNvPr id="6" name="5 Rectángulo redondeado">
          <a:hlinkClick xmlns:r="http://schemas.openxmlformats.org/officeDocument/2006/relationships" r:id="rId3"/>
        </xdr:cNvPr>
        <xdr:cNvSpPr/>
      </xdr:nvSpPr>
      <xdr:spPr>
        <a:xfrm>
          <a:off x="1876424" y="1628776"/>
          <a:ext cx="2971800" cy="3524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Consultas por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tipo de usuario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4</xdr:col>
      <xdr:colOff>438149</xdr:colOff>
      <xdr:row>2</xdr:row>
      <xdr:rowOff>1</xdr:rowOff>
    </xdr:from>
    <xdr:to>
      <xdr:col>5</xdr:col>
      <xdr:colOff>1971675</xdr:colOff>
      <xdr:row>6</xdr:row>
      <xdr:rowOff>28576</xdr:rowOff>
    </xdr:to>
    <xdr:sp macro="" textlink="">
      <xdr:nvSpPr>
        <xdr:cNvPr id="7" name="6 Rectángulo redondeado"/>
        <xdr:cNvSpPr/>
      </xdr:nvSpPr>
      <xdr:spPr>
        <a:xfrm>
          <a:off x="5029199" y="1171576"/>
          <a:ext cx="2181226" cy="79057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Actividades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prevención y correctivos de salud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5</xdr:col>
      <xdr:colOff>1096872</xdr:colOff>
      <xdr:row>0</xdr:row>
      <xdr:rowOff>180975</xdr:rowOff>
    </xdr:from>
    <xdr:to>
      <xdr:col>5</xdr:col>
      <xdr:colOff>2381249</xdr:colOff>
      <xdr:row>0</xdr:row>
      <xdr:rowOff>798225</xdr:rowOff>
    </xdr:to>
    <xdr:pic>
      <xdr:nvPicPr>
        <xdr:cNvPr id="8" name="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35622" y="180975"/>
          <a:ext cx="1284377" cy="617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</xdr:row>
      <xdr:rowOff>38100</xdr:rowOff>
    </xdr:from>
    <xdr:to>
      <xdr:col>3</xdr:col>
      <xdr:colOff>266700</xdr:colOff>
      <xdr:row>4</xdr:row>
      <xdr:rowOff>114300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3457575" y="1019175"/>
          <a:ext cx="1047750" cy="6477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6</xdr:col>
      <xdr:colOff>390525</xdr:colOff>
      <xdr:row>0</xdr:row>
      <xdr:rowOff>152400</xdr:rowOff>
    </xdr:from>
    <xdr:to>
      <xdr:col>7</xdr:col>
      <xdr:colOff>1274852</xdr:colOff>
      <xdr:row>0</xdr:row>
      <xdr:rowOff>769650</xdr:rowOff>
    </xdr:to>
    <xdr:pic>
      <xdr:nvPicPr>
        <xdr:cNvPr id="3" name="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96050" y="152400"/>
          <a:ext cx="1284377" cy="617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333376</xdr:colOff>
      <xdr:row>1</xdr:row>
      <xdr:rowOff>133350</xdr:rowOff>
    </xdr:from>
    <xdr:to>
      <xdr:col>2</xdr:col>
      <xdr:colOff>228601</xdr:colOff>
      <xdr:row>6</xdr:row>
      <xdr:rowOff>38100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1533526" y="1114425"/>
          <a:ext cx="1143000" cy="8572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2</xdr:col>
      <xdr:colOff>409575</xdr:colOff>
      <xdr:row>1</xdr:row>
      <xdr:rowOff>171450</xdr:rowOff>
    </xdr:from>
    <xdr:to>
      <xdr:col>3</xdr:col>
      <xdr:colOff>1581149</xdr:colOff>
      <xdr:row>3</xdr:row>
      <xdr:rowOff>142875</xdr:rowOff>
    </xdr:to>
    <xdr:sp macro="" textlink="">
      <xdr:nvSpPr>
        <xdr:cNvPr id="3" name="2 Rectángulo redondeado"/>
        <xdr:cNvSpPr/>
      </xdr:nvSpPr>
      <xdr:spPr>
        <a:xfrm>
          <a:off x="2857500" y="1152525"/>
          <a:ext cx="3219449" cy="3524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Apoyo socioeconómico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a estudiantes de: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2</xdr:col>
      <xdr:colOff>419100</xdr:colOff>
      <xdr:row>4</xdr:row>
      <xdr:rowOff>57150</xdr:rowOff>
    </xdr:from>
    <xdr:to>
      <xdr:col>5</xdr:col>
      <xdr:colOff>428625</xdr:colOff>
      <xdr:row>6</xdr:row>
      <xdr:rowOff>28575</xdr:rowOff>
    </xdr:to>
    <xdr:sp macro="" textlink="">
      <xdr:nvSpPr>
        <xdr:cNvPr id="5" name="4 Rectángulo redondeado">
          <a:hlinkClick xmlns:r="http://schemas.openxmlformats.org/officeDocument/2006/relationships" r:id="rId2"/>
        </xdr:cNvPr>
        <xdr:cNvSpPr/>
      </xdr:nvSpPr>
      <xdr:spPr>
        <a:xfrm>
          <a:off x="2867025" y="1609725"/>
          <a:ext cx="5286375" cy="3524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Estudiantes beneficiados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tipo de apoyo socioeconómico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4</xdr:col>
      <xdr:colOff>1068298</xdr:colOff>
      <xdr:row>0</xdr:row>
      <xdr:rowOff>190500</xdr:rowOff>
    </xdr:from>
    <xdr:to>
      <xdr:col>5</xdr:col>
      <xdr:colOff>1133474</xdr:colOff>
      <xdr:row>0</xdr:row>
      <xdr:rowOff>807750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11973" y="190500"/>
          <a:ext cx="1246276" cy="617250"/>
        </a:xfrm>
        <a:prstGeom prst="rect">
          <a:avLst/>
        </a:prstGeom>
      </xdr:spPr>
    </xdr:pic>
    <xdr:clientData/>
  </xdr:twoCellAnchor>
  <xdr:twoCellAnchor editAs="absolute">
    <xdr:from>
      <xdr:col>3</xdr:col>
      <xdr:colOff>1676400</xdr:colOff>
      <xdr:row>1</xdr:row>
      <xdr:rowOff>171450</xdr:rowOff>
    </xdr:from>
    <xdr:to>
      <xdr:col>4</xdr:col>
      <xdr:colOff>552450</xdr:colOff>
      <xdr:row>3</xdr:row>
      <xdr:rowOff>142875</xdr:rowOff>
    </xdr:to>
    <xdr:sp macro="" textlink="">
      <xdr:nvSpPr>
        <xdr:cNvPr id="7" name="6 Rectángulo redondeado"/>
        <xdr:cNvSpPr/>
      </xdr:nvSpPr>
      <xdr:spPr>
        <a:xfrm>
          <a:off x="6172200" y="1152525"/>
          <a:ext cx="923925" cy="3524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</a:p>
      </xdr:txBody>
    </xdr:sp>
    <xdr:clientData/>
  </xdr:twoCellAnchor>
  <xdr:twoCellAnchor editAs="absolute">
    <xdr:from>
      <xdr:col>4</xdr:col>
      <xdr:colOff>685800</xdr:colOff>
      <xdr:row>1</xdr:row>
      <xdr:rowOff>171450</xdr:rowOff>
    </xdr:from>
    <xdr:to>
      <xdr:col>5</xdr:col>
      <xdr:colOff>428625</xdr:colOff>
      <xdr:row>3</xdr:row>
      <xdr:rowOff>142875</xdr:rowOff>
    </xdr:to>
    <xdr:sp macro="" textlink="">
      <xdr:nvSpPr>
        <xdr:cNvPr id="8" name="7 Rectángulo redondeado">
          <a:hlinkClick xmlns:r="http://schemas.openxmlformats.org/officeDocument/2006/relationships" r:id="rId4"/>
        </xdr:cNvPr>
        <xdr:cNvSpPr/>
      </xdr:nvSpPr>
      <xdr:spPr>
        <a:xfrm>
          <a:off x="7229475" y="1152525"/>
          <a:ext cx="923925" cy="3524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Posgrado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0</xdr:row>
      <xdr:rowOff>171450</xdr:rowOff>
    </xdr:from>
    <xdr:to>
      <xdr:col>5</xdr:col>
      <xdr:colOff>742950</xdr:colOff>
      <xdr:row>0</xdr:row>
      <xdr:rowOff>788700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86625" y="171450"/>
          <a:ext cx="1284377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952500</xdr:colOff>
      <xdr:row>1</xdr:row>
      <xdr:rowOff>104775</xdr:rowOff>
    </xdr:from>
    <xdr:to>
      <xdr:col>1</xdr:col>
      <xdr:colOff>895350</xdr:colOff>
      <xdr:row>6</xdr:row>
      <xdr:rowOff>9525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952500" y="1085850"/>
          <a:ext cx="1143000" cy="8572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1076324</xdr:colOff>
      <xdr:row>1</xdr:row>
      <xdr:rowOff>142875</xdr:rowOff>
    </xdr:from>
    <xdr:to>
      <xdr:col>3</xdr:col>
      <xdr:colOff>1000123</xdr:colOff>
      <xdr:row>3</xdr:row>
      <xdr:rowOff>114300</xdr:rowOff>
    </xdr:to>
    <xdr:sp macro="" textlink="">
      <xdr:nvSpPr>
        <xdr:cNvPr id="7" name="6 Rectángulo redondeado"/>
        <xdr:cNvSpPr/>
      </xdr:nvSpPr>
      <xdr:spPr>
        <a:xfrm>
          <a:off x="2276474" y="1123950"/>
          <a:ext cx="3219449" cy="3524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Apoyo socioeconómico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a estudiantes de: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1085849</xdr:colOff>
      <xdr:row>4</xdr:row>
      <xdr:rowOff>28575</xdr:rowOff>
    </xdr:from>
    <xdr:to>
      <xdr:col>5</xdr:col>
      <xdr:colOff>304799</xdr:colOff>
      <xdr:row>6</xdr:row>
      <xdr:rowOff>0</xdr:rowOff>
    </xdr:to>
    <xdr:sp macro="" textlink="">
      <xdr:nvSpPr>
        <xdr:cNvPr id="8" name="7 Rectángulo redondeado">
          <a:hlinkClick xmlns:r="http://schemas.openxmlformats.org/officeDocument/2006/relationships" r:id="rId3"/>
        </xdr:cNvPr>
        <xdr:cNvSpPr/>
      </xdr:nvSpPr>
      <xdr:spPr>
        <a:xfrm>
          <a:off x="2285999" y="1581150"/>
          <a:ext cx="5286375" cy="3524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Estudiantes beneficiados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tipo de apoyo socioeconómico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3</xdr:col>
      <xdr:colOff>1095374</xdr:colOff>
      <xdr:row>1</xdr:row>
      <xdr:rowOff>142875</xdr:rowOff>
    </xdr:from>
    <xdr:to>
      <xdr:col>4</xdr:col>
      <xdr:colOff>304799</xdr:colOff>
      <xdr:row>3</xdr:row>
      <xdr:rowOff>114300</xdr:rowOff>
    </xdr:to>
    <xdr:sp macro="" textlink="">
      <xdr:nvSpPr>
        <xdr:cNvPr id="9" name="8 Rectángulo redondeado">
          <a:hlinkClick xmlns:r="http://schemas.openxmlformats.org/officeDocument/2006/relationships" r:id="rId4"/>
        </xdr:cNvPr>
        <xdr:cNvSpPr/>
      </xdr:nvSpPr>
      <xdr:spPr>
        <a:xfrm>
          <a:off x="5591174" y="1123950"/>
          <a:ext cx="923925" cy="3524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Pregrado</a:t>
          </a:r>
        </a:p>
      </xdr:txBody>
    </xdr:sp>
    <xdr:clientData/>
  </xdr:twoCellAnchor>
  <xdr:twoCellAnchor editAs="absolute">
    <xdr:from>
      <xdr:col>4</xdr:col>
      <xdr:colOff>438149</xdr:colOff>
      <xdr:row>1</xdr:row>
      <xdr:rowOff>142875</xdr:rowOff>
    </xdr:from>
    <xdr:to>
      <xdr:col>5</xdr:col>
      <xdr:colOff>304799</xdr:colOff>
      <xdr:row>3</xdr:row>
      <xdr:rowOff>114300</xdr:rowOff>
    </xdr:to>
    <xdr:sp macro="" textlink="">
      <xdr:nvSpPr>
        <xdr:cNvPr id="10" name="9 Rectángulo redondeado"/>
        <xdr:cNvSpPr/>
      </xdr:nvSpPr>
      <xdr:spPr>
        <a:xfrm>
          <a:off x="6648449" y="1123950"/>
          <a:ext cx="923925" cy="3524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Posgrado</a:t>
          </a:r>
        </a:p>
      </xdr:txBody>
    </xdr:sp>
    <xdr:clientData/>
  </xdr:twoCellAnchor>
  <xdr:twoCellAnchor editAs="oneCell">
    <xdr:from>
      <xdr:col>5</xdr:col>
      <xdr:colOff>639673</xdr:colOff>
      <xdr:row>0</xdr:row>
      <xdr:rowOff>209550</xdr:rowOff>
    </xdr:from>
    <xdr:to>
      <xdr:col>5</xdr:col>
      <xdr:colOff>1866899</xdr:colOff>
      <xdr:row>0</xdr:row>
      <xdr:rowOff>826800</xdr:rowOff>
    </xdr:to>
    <xdr:pic>
      <xdr:nvPicPr>
        <xdr:cNvPr id="11" name="10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21598" y="209550"/>
          <a:ext cx="1227226" cy="617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76200</xdr:colOff>
      <xdr:row>1</xdr:row>
      <xdr:rowOff>104775</xdr:rowOff>
    </xdr:from>
    <xdr:to>
      <xdr:col>1</xdr:col>
      <xdr:colOff>1285875</xdr:colOff>
      <xdr:row>6</xdr:row>
      <xdr:rowOff>9525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781050" y="1085850"/>
          <a:ext cx="1209675" cy="8572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2</xdr:col>
      <xdr:colOff>38100</xdr:colOff>
      <xdr:row>1</xdr:row>
      <xdr:rowOff>142875</xdr:rowOff>
    </xdr:from>
    <xdr:to>
      <xdr:col>9</xdr:col>
      <xdr:colOff>123825</xdr:colOff>
      <xdr:row>3</xdr:row>
      <xdr:rowOff>114300</xdr:rowOff>
    </xdr:to>
    <xdr:sp macro="" textlink="">
      <xdr:nvSpPr>
        <xdr:cNvPr id="5" name="4 Rectángulo redondeado">
          <a:hlinkClick xmlns:r="http://schemas.openxmlformats.org/officeDocument/2006/relationships" r:id="rId2"/>
        </xdr:cNvPr>
        <xdr:cNvSpPr/>
      </xdr:nvSpPr>
      <xdr:spPr>
        <a:xfrm>
          <a:off x="2257425" y="1123950"/>
          <a:ext cx="4619625" cy="3524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Apoyo socioeconómico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a estudiantes de pregrado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2</xdr:col>
      <xdr:colOff>19050</xdr:colOff>
      <xdr:row>4</xdr:row>
      <xdr:rowOff>28575</xdr:rowOff>
    </xdr:from>
    <xdr:to>
      <xdr:col>9</xdr:col>
      <xdr:colOff>104775</xdr:colOff>
      <xdr:row>6</xdr:row>
      <xdr:rowOff>0</xdr:rowOff>
    </xdr:to>
    <xdr:sp macro="" textlink="">
      <xdr:nvSpPr>
        <xdr:cNvPr id="6" name="5 Rectángulo redondeado">
          <a:hlinkClick xmlns:r="http://schemas.openxmlformats.org/officeDocument/2006/relationships" r:id="rId3"/>
        </xdr:cNvPr>
        <xdr:cNvSpPr/>
      </xdr:nvSpPr>
      <xdr:spPr>
        <a:xfrm>
          <a:off x="2238375" y="1581150"/>
          <a:ext cx="4619625" cy="35242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Estudiantes beneficiados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tipo de apoyo socioeconómico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8</xdr:col>
      <xdr:colOff>468223</xdr:colOff>
      <xdr:row>0</xdr:row>
      <xdr:rowOff>219075</xdr:rowOff>
    </xdr:from>
    <xdr:to>
      <xdr:col>9</xdr:col>
      <xdr:colOff>1104899</xdr:colOff>
      <xdr:row>0</xdr:row>
      <xdr:rowOff>836325</xdr:rowOff>
    </xdr:to>
    <xdr:pic>
      <xdr:nvPicPr>
        <xdr:cNvPr id="7" name="6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573748" y="219075"/>
          <a:ext cx="1284376" cy="617250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8</xdr:row>
      <xdr:rowOff>190500</xdr:rowOff>
    </xdr:from>
    <xdr:to>
      <xdr:col>8</xdr:col>
      <xdr:colOff>504825</xdr:colOff>
      <xdr:row>20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257175</xdr:colOff>
      <xdr:row>1</xdr:row>
      <xdr:rowOff>190499</xdr:rowOff>
    </xdr:from>
    <xdr:to>
      <xdr:col>1</xdr:col>
      <xdr:colOff>1466850</xdr:colOff>
      <xdr:row>5</xdr:row>
      <xdr:rowOff>171450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1171575" y="1171574"/>
          <a:ext cx="1209675" cy="742951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1752599</xdr:colOff>
      <xdr:row>2</xdr:row>
      <xdr:rowOff>0</xdr:rowOff>
    </xdr:from>
    <xdr:to>
      <xdr:col>6</xdr:col>
      <xdr:colOff>600075</xdr:colOff>
      <xdr:row>3</xdr:row>
      <xdr:rowOff>133350</xdr:rowOff>
    </xdr:to>
    <xdr:sp macro="" textlink="">
      <xdr:nvSpPr>
        <xdr:cNvPr id="3" name="2 Rectángulo redondeado"/>
        <xdr:cNvSpPr/>
      </xdr:nvSpPr>
      <xdr:spPr>
        <a:xfrm>
          <a:off x="2666999" y="1171575"/>
          <a:ext cx="4381501" cy="3238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Participaciones en deporte recreativo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por usuarios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1</xdr:col>
      <xdr:colOff>1752600</xdr:colOff>
      <xdr:row>4</xdr:row>
      <xdr:rowOff>19050</xdr:rowOff>
    </xdr:from>
    <xdr:to>
      <xdr:col>6</xdr:col>
      <xdr:colOff>600076</xdr:colOff>
      <xdr:row>5</xdr:row>
      <xdr:rowOff>152400</xdr:rowOff>
    </xdr:to>
    <xdr:sp macro="" textlink="">
      <xdr:nvSpPr>
        <xdr:cNvPr id="5" name="4 Rectángulo redondeado">
          <a:hlinkClick xmlns:r="http://schemas.openxmlformats.org/officeDocument/2006/relationships" r:id="rId2"/>
        </xdr:cNvPr>
        <xdr:cNvSpPr/>
      </xdr:nvSpPr>
      <xdr:spPr>
        <a:xfrm>
          <a:off x="2667000" y="1571625"/>
          <a:ext cx="4381501" cy="3238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Participaciones en programas de formación por usuarios</a:t>
          </a:r>
        </a:p>
      </xdr:txBody>
    </xdr:sp>
    <xdr:clientData/>
  </xdr:twoCellAnchor>
  <xdr:twoCellAnchor editAs="oneCell">
    <xdr:from>
      <xdr:col>5</xdr:col>
      <xdr:colOff>457200</xdr:colOff>
      <xdr:row>0</xdr:row>
      <xdr:rowOff>171450</xdr:rowOff>
    </xdr:from>
    <xdr:to>
      <xdr:col>6</xdr:col>
      <xdr:colOff>865277</xdr:colOff>
      <xdr:row>0</xdr:row>
      <xdr:rowOff>788700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71450"/>
          <a:ext cx="1284377" cy="61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72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1" width="25.140625" style="28" customWidth="1"/>
    <col min="2" max="2" width="81" style="28" customWidth="1"/>
    <col min="3" max="3" width="26.5703125" style="28" customWidth="1"/>
    <col min="4" max="16384" width="11.42578125" style="28" hidden="1"/>
  </cols>
  <sheetData>
    <row r="1" spans="2:2" x14ac:dyDescent="0.25"/>
    <row r="2" spans="2:2" x14ac:dyDescent="0.25">
      <c r="B2" s="29"/>
    </row>
    <row r="3" spans="2:2" x14ac:dyDescent="0.25"/>
    <row r="4" spans="2:2" ht="46.5" x14ac:dyDescent="0.7">
      <c r="B4" s="30"/>
    </row>
    <row r="5" spans="2:2" x14ac:dyDescent="0.25">
      <c r="B5" s="29"/>
    </row>
    <row r="6" spans="2:2" ht="31.5" x14ac:dyDescent="0.5">
      <c r="B6" s="31"/>
    </row>
    <row r="7" spans="2:2" x14ac:dyDescent="0.25">
      <c r="B7" s="29"/>
    </row>
    <row r="8" spans="2:2" ht="21" x14ac:dyDescent="0.35">
      <c r="B8" s="32"/>
    </row>
    <row r="9" spans="2:2" ht="21" x14ac:dyDescent="0.35">
      <c r="B9" s="32"/>
    </row>
    <row r="10" spans="2:2" x14ac:dyDescent="0.25"/>
    <row r="11" spans="2:2" s="33" customFormat="1" ht="15.75" x14ac:dyDescent="0.25"/>
    <row r="12" spans="2:2" s="34" customFormat="1" ht="11.25" x14ac:dyDescent="0.2"/>
    <row r="13" spans="2:2" x14ac:dyDescent="0.25"/>
    <row r="14" spans="2:2" s="34" customFormat="1" ht="11.25" x14ac:dyDescent="0.2"/>
    <row r="15" spans="2:2" x14ac:dyDescent="0.25"/>
    <row r="16" spans="2:2" x14ac:dyDescent="0.25"/>
    <row r="17" s="33" customFormat="1" ht="15.75" x14ac:dyDescent="0.25"/>
    <row r="18" x14ac:dyDescent="0.25"/>
    <row r="19" s="34" customFormat="1" ht="11.25" x14ac:dyDescent="0.2"/>
    <row r="20" s="34" customFormat="1" ht="11.25" x14ac:dyDescent="0.2"/>
    <row r="21" s="33" customFormat="1" ht="15.75" x14ac:dyDescent="0.25"/>
    <row r="22" s="34" customFormat="1" ht="11.25" x14ac:dyDescent="0.2"/>
    <row r="23" x14ac:dyDescent="0.25"/>
    <row r="24" s="34" customFormat="1" ht="11.25" x14ac:dyDescent="0.2"/>
    <row r="25" s="34" customFormat="1" ht="11.25" x14ac:dyDescent="0.2"/>
    <row r="26" s="34" customFormat="1" ht="11.25" x14ac:dyDescent="0.2"/>
    <row r="27" s="34" customFormat="1" ht="11.25" x14ac:dyDescent="0.2"/>
    <row r="28" s="34" customFormat="1" ht="11.25" x14ac:dyDescent="0.2"/>
    <row r="29" s="34" customFormat="1" ht="11.25" x14ac:dyDescent="0.2"/>
    <row r="30" s="34" customFormat="1" ht="11.25" x14ac:dyDescent="0.2"/>
    <row r="31" s="34" customFormat="1" ht="11.25" x14ac:dyDescent="0.2"/>
    <row r="32" s="34" customFormat="1" ht="11.25" x14ac:dyDescent="0.2"/>
    <row r="33" s="34" customFormat="1" ht="11.25" x14ac:dyDescent="0.2"/>
    <row r="34" s="34" customFormat="1" ht="11.25" x14ac:dyDescent="0.2"/>
    <row r="35" s="34" customFormat="1" ht="11.25" x14ac:dyDescent="0.2"/>
    <row r="36" s="34" customFormat="1" ht="11.25" x14ac:dyDescent="0.2"/>
    <row r="37" s="33" customFormat="1" ht="15.75" x14ac:dyDescent="0.25"/>
    <row r="38" s="34" customFormat="1" ht="11.25" x14ac:dyDescent="0.2"/>
    <row r="39" x14ac:dyDescent="0.25"/>
    <row r="40" x14ac:dyDescent="0.25"/>
    <row r="41" x14ac:dyDescent="0.25"/>
    <row r="42" s="34" customFormat="1" ht="11.25" x14ac:dyDescent="0.2"/>
    <row r="43" s="34" customFormat="1" ht="11.25" x14ac:dyDescent="0.2"/>
    <row r="44" s="34" customFormat="1" ht="11.25" x14ac:dyDescent="0.2"/>
    <row r="45" s="34" customFormat="1" ht="11.25" x14ac:dyDescent="0.2"/>
    <row r="46" s="34" customFormat="1" ht="11.25" x14ac:dyDescent="0.2"/>
    <row r="47" x14ac:dyDescent="0.25"/>
    <row r="48" s="34" customFormat="1" ht="11.25" x14ac:dyDescent="0.2"/>
    <row r="49" spans="1:2" x14ac:dyDescent="0.25"/>
    <row r="50" spans="1:2" ht="15.75" x14ac:dyDescent="0.25">
      <c r="A50" s="35"/>
      <c r="B50" s="36"/>
    </row>
    <row r="51" spans="1:2" x14ac:dyDescent="0.25">
      <c r="A51" s="37"/>
      <c r="B51" s="38"/>
    </row>
    <row r="52" spans="1:2" x14ac:dyDescent="0.25">
      <c r="A52" s="39"/>
      <c r="B52" s="38"/>
    </row>
    <row r="53" spans="1:2" x14ac:dyDescent="0.25">
      <c r="A53" s="37"/>
      <c r="B53" s="38"/>
    </row>
    <row r="54" spans="1:2" x14ac:dyDescent="0.25">
      <c r="A54" s="39"/>
      <c r="B54" s="40"/>
    </row>
    <row r="55" spans="1:2" x14ac:dyDescent="0.25">
      <c r="A55" s="39"/>
      <c r="B55" s="40"/>
    </row>
    <row r="56" spans="1:2" ht="15.75" x14ac:dyDescent="0.25">
      <c r="A56" s="35"/>
      <c r="B56" s="41"/>
    </row>
    <row r="57" spans="1:2" x14ac:dyDescent="0.25">
      <c r="A57" s="39"/>
      <c r="B57" s="38"/>
    </row>
    <row r="58" spans="1:2" x14ac:dyDescent="0.25">
      <c r="A58" s="37"/>
      <c r="B58" s="42"/>
    </row>
    <row r="59" spans="1:2" hidden="1" x14ac:dyDescent="0.25">
      <c r="A59" s="37"/>
      <c r="B59" s="42"/>
    </row>
    <row r="60" spans="1:2" ht="15.75" hidden="1" x14ac:dyDescent="0.25">
      <c r="A60" s="35"/>
      <c r="B60" s="36"/>
    </row>
    <row r="61" spans="1:2" hidden="1" x14ac:dyDescent="0.25">
      <c r="A61" s="37"/>
      <c r="B61" s="38"/>
    </row>
    <row r="62" spans="1:2" hidden="1" x14ac:dyDescent="0.25">
      <c r="A62" s="39"/>
      <c r="B62" s="38"/>
    </row>
    <row r="63" spans="1:2" hidden="1" x14ac:dyDescent="0.25">
      <c r="A63" s="37"/>
      <c r="B63" s="42"/>
    </row>
    <row r="64" spans="1:2" hidden="1" x14ac:dyDescent="0.25">
      <c r="A64" s="37"/>
      <c r="B64" s="42"/>
    </row>
    <row r="65" spans="1:2" ht="15.75" hidden="1" x14ac:dyDescent="0.25">
      <c r="A65" s="35"/>
      <c r="B65" s="36"/>
    </row>
    <row r="66" spans="1:2" hidden="1" x14ac:dyDescent="0.25">
      <c r="A66" s="43"/>
      <c r="B66" s="38"/>
    </row>
    <row r="67" spans="1:2" hidden="1" x14ac:dyDescent="0.25">
      <c r="B67" s="38"/>
    </row>
    <row r="68" spans="1:2" hidden="1" x14ac:dyDescent="0.25">
      <c r="B68" s="44"/>
    </row>
    <row r="69" spans="1:2" hidden="1" x14ac:dyDescent="0.25">
      <c r="B69" s="44"/>
    </row>
    <row r="70" spans="1:2" hidden="1" x14ac:dyDescent="0.25">
      <c r="A70" s="34"/>
      <c r="B70" s="34"/>
    </row>
    <row r="71" spans="1:2" hidden="1" x14ac:dyDescent="0.25">
      <c r="B71" s="45"/>
    </row>
    <row r="72" spans="1:2" hidden="1" x14ac:dyDescent="0.25">
      <c r="A72" s="34"/>
      <c r="B72" s="34"/>
    </row>
  </sheetData>
  <sheetProtection password="CD78" sheet="1" objects="1" scenarios="1"/>
  <pageMargins left="0.7" right="0.7" top="0.75" bottom="0.75" header="0.3" footer="0.3"/>
  <pageSetup paperSize="9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3"/>
  <sheetViews>
    <sheetView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14.85546875" style="1" customWidth="1"/>
    <col min="2" max="2" width="30.7109375" style="1" customWidth="1"/>
    <col min="3" max="3" width="14.7109375" style="1" customWidth="1"/>
    <col min="4" max="4" width="7.7109375" style="1" customWidth="1"/>
    <col min="5" max="5" width="11.7109375" style="1" bestFit="1" customWidth="1"/>
    <col min="6" max="6" width="8.7109375" style="1" customWidth="1"/>
    <col min="7" max="7" width="23.85546875" style="1" customWidth="1"/>
    <col min="8" max="12" width="0" style="1" hidden="1" customWidth="1"/>
    <col min="13" max="16384" width="11.42578125" style="1" hidden="1"/>
  </cols>
  <sheetData>
    <row r="1" spans="1:7" s="24" customFormat="1" ht="77.25" customHeight="1" x14ac:dyDescent="0.25">
      <c r="A1" s="89" t="s">
        <v>79</v>
      </c>
      <c r="B1" s="89"/>
      <c r="C1" s="89"/>
      <c r="D1" s="89"/>
      <c r="E1" s="89"/>
      <c r="F1" s="89"/>
      <c r="G1" s="89"/>
    </row>
    <row r="2" spans="1:7" s="24" customFormat="1" ht="15" x14ac:dyDescent="0.25">
      <c r="A2" s="25"/>
      <c r="B2" s="25"/>
      <c r="C2" s="25"/>
      <c r="D2" s="25"/>
      <c r="E2" s="25"/>
      <c r="F2" s="25"/>
      <c r="G2" s="25"/>
    </row>
    <row r="3" spans="1:7" s="24" customFormat="1" ht="15" x14ac:dyDescent="0.25">
      <c r="A3" s="25"/>
      <c r="B3" s="25"/>
      <c r="C3" s="25"/>
      <c r="D3" s="25"/>
      <c r="E3" s="25"/>
      <c r="F3" s="25"/>
      <c r="G3" s="25"/>
    </row>
    <row r="4" spans="1:7" s="24" customFormat="1" ht="15" x14ac:dyDescent="0.25">
      <c r="A4" s="25"/>
      <c r="B4" s="25"/>
      <c r="C4" s="25"/>
      <c r="D4" s="25"/>
      <c r="E4" s="25"/>
      <c r="F4" s="25"/>
      <c r="G4" s="25"/>
    </row>
    <row r="5" spans="1:7" s="24" customFormat="1" ht="15" x14ac:dyDescent="0.25">
      <c r="A5" s="25"/>
      <c r="B5" s="25"/>
      <c r="C5" s="25"/>
      <c r="D5" s="25"/>
      <c r="E5" s="25"/>
      <c r="F5" s="25"/>
      <c r="G5" s="25"/>
    </row>
    <row r="6" spans="1:7" s="26" customFormat="1" ht="15" x14ac:dyDescent="0.25">
      <c r="A6" s="25"/>
      <c r="B6" s="25"/>
      <c r="C6" s="25"/>
      <c r="D6" s="25"/>
      <c r="E6" s="25"/>
      <c r="F6" s="25"/>
      <c r="G6" s="25"/>
    </row>
    <row r="7" spans="1:7" s="26" customFormat="1" ht="15" x14ac:dyDescent="0.25">
      <c r="A7" s="25"/>
      <c r="B7" s="25"/>
      <c r="C7" s="25"/>
      <c r="D7" s="25"/>
      <c r="E7" s="25"/>
      <c r="F7" s="25"/>
      <c r="G7" s="25"/>
    </row>
    <row r="8" spans="1:7" x14ac:dyDescent="0.25"/>
    <row r="9" spans="1:7" s="12" customFormat="1" ht="15.75" customHeight="1" x14ac:dyDescent="0.25">
      <c r="B9" s="7"/>
      <c r="C9" s="7"/>
      <c r="D9" s="7"/>
      <c r="E9" s="7"/>
      <c r="F9" s="7"/>
      <c r="G9" s="7"/>
    </row>
    <row r="10" spans="1:7" x14ac:dyDescent="0.25"/>
    <row r="11" spans="1:7" ht="15" customHeight="1" x14ac:dyDescent="0.25">
      <c r="B11" s="60" t="s">
        <v>118</v>
      </c>
      <c r="C11" s="60" t="s">
        <v>9</v>
      </c>
      <c r="D11" s="60" t="s">
        <v>10</v>
      </c>
      <c r="E11" s="60" t="s">
        <v>11</v>
      </c>
      <c r="F11" s="60" t="s">
        <v>0</v>
      </c>
      <c r="G11" s="47"/>
    </row>
    <row r="12" spans="1:7" x14ac:dyDescent="0.2">
      <c r="B12" s="59" t="s">
        <v>47</v>
      </c>
      <c r="C12" s="61">
        <v>1</v>
      </c>
      <c r="D12" s="61"/>
      <c r="E12" s="61">
        <v>13</v>
      </c>
      <c r="F12" s="61">
        <v>14</v>
      </c>
      <c r="G12" s="48"/>
    </row>
    <row r="13" spans="1:7" x14ac:dyDescent="0.2">
      <c r="B13" s="59" t="s">
        <v>64</v>
      </c>
      <c r="C13" s="61">
        <v>1</v>
      </c>
      <c r="D13" s="61"/>
      <c r="E13" s="61">
        <v>66</v>
      </c>
      <c r="F13" s="61">
        <v>67</v>
      </c>
      <c r="G13" s="49"/>
    </row>
    <row r="14" spans="1:7" x14ac:dyDescent="0.2">
      <c r="B14" s="59" t="s">
        <v>65</v>
      </c>
      <c r="C14" s="61">
        <v>18</v>
      </c>
      <c r="D14" s="61">
        <v>14</v>
      </c>
      <c r="E14" s="61">
        <v>106</v>
      </c>
      <c r="F14" s="61">
        <v>138</v>
      </c>
      <c r="G14" s="49"/>
    </row>
    <row r="15" spans="1:7" x14ac:dyDescent="0.2">
      <c r="B15" s="59" t="s">
        <v>66</v>
      </c>
      <c r="C15" s="61">
        <v>12</v>
      </c>
      <c r="D15" s="61">
        <v>14</v>
      </c>
      <c r="E15" s="61">
        <v>238</v>
      </c>
      <c r="F15" s="61">
        <v>264</v>
      </c>
      <c r="G15" s="49"/>
    </row>
    <row r="16" spans="1:7" x14ac:dyDescent="0.2">
      <c r="B16" s="59" t="s">
        <v>67</v>
      </c>
      <c r="C16" s="61">
        <v>96</v>
      </c>
      <c r="D16" s="61">
        <v>81</v>
      </c>
      <c r="E16" s="61">
        <v>976</v>
      </c>
      <c r="F16" s="61">
        <v>1153</v>
      </c>
      <c r="G16" s="49"/>
    </row>
    <row r="17" spans="2:7" x14ac:dyDescent="0.2">
      <c r="B17" s="59" t="s">
        <v>43</v>
      </c>
      <c r="C17" s="61">
        <v>21</v>
      </c>
      <c r="D17" s="61">
        <v>16</v>
      </c>
      <c r="E17" s="61">
        <v>1099</v>
      </c>
      <c r="F17" s="61">
        <v>1136</v>
      </c>
      <c r="G17" s="49"/>
    </row>
    <row r="18" spans="2:7" x14ac:dyDescent="0.2">
      <c r="B18" s="59" t="s">
        <v>48</v>
      </c>
      <c r="C18" s="61"/>
      <c r="D18" s="61"/>
      <c r="E18" s="61">
        <v>16</v>
      </c>
      <c r="F18" s="61">
        <v>16</v>
      </c>
      <c r="G18" s="49"/>
    </row>
    <row r="19" spans="2:7" x14ac:dyDescent="0.2">
      <c r="B19" s="59" t="s">
        <v>44</v>
      </c>
      <c r="C19" s="61"/>
      <c r="D19" s="61"/>
      <c r="E19" s="61">
        <v>100</v>
      </c>
      <c r="F19" s="61">
        <v>100</v>
      </c>
      <c r="G19" s="49"/>
    </row>
    <row r="20" spans="2:7" x14ac:dyDescent="0.2">
      <c r="B20" s="59" t="s">
        <v>68</v>
      </c>
      <c r="C20" s="61"/>
      <c r="D20" s="61"/>
      <c r="E20" s="61">
        <v>5</v>
      </c>
      <c r="F20" s="61">
        <v>5</v>
      </c>
      <c r="G20" s="49"/>
    </row>
    <row r="21" spans="2:7" x14ac:dyDescent="0.2">
      <c r="B21" s="59" t="s">
        <v>45</v>
      </c>
      <c r="C21" s="61"/>
      <c r="D21" s="61"/>
      <c r="E21" s="61">
        <v>14</v>
      </c>
      <c r="F21" s="61">
        <v>14</v>
      </c>
      <c r="G21" s="49"/>
    </row>
    <row r="22" spans="2:7" x14ac:dyDescent="0.2">
      <c r="B22" s="59" t="s">
        <v>69</v>
      </c>
      <c r="C22" s="61">
        <v>2</v>
      </c>
      <c r="D22" s="61"/>
      <c r="E22" s="61">
        <v>66</v>
      </c>
      <c r="F22" s="61">
        <v>68</v>
      </c>
      <c r="G22" s="49"/>
    </row>
    <row r="23" spans="2:7" x14ac:dyDescent="0.2">
      <c r="B23" s="59" t="s">
        <v>70</v>
      </c>
      <c r="C23" s="61"/>
      <c r="D23" s="61"/>
      <c r="E23" s="61">
        <v>48</v>
      </c>
      <c r="F23" s="61">
        <v>48</v>
      </c>
      <c r="G23" s="49"/>
    </row>
    <row r="24" spans="2:7" x14ac:dyDescent="0.2">
      <c r="B24" s="59" t="s">
        <v>71</v>
      </c>
      <c r="C24" s="61">
        <v>4</v>
      </c>
      <c r="D24" s="61">
        <v>5</v>
      </c>
      <c r="E24" s="61">
        <v>48</v>
      </c>
      <c r="F24" s="61">
        <v>57</v>
      </c>
      <c r="G24" s="49"/>
    </row>
    <row r="25" spans="2:7" x14ac:dyDescent="0.2">
      <c r="B25" s="59" t="s">
        <v>46</v>
      </c>
      <c r="C25" s="61">
        <v>3</v>
      </c>
      <c r="D25" s="61"/>
      <c r="E25" s="61">
        <v>60</v>
      </c>
      <c r="F25" s="61">
        <v>63</v>
      </c>
      <c r="G25" s="49"/>
    </row>
    <row r="26" spans="2:7" x14ac:dyDescent="0.2">
      <c r="B26" s="59" t="s">
        <v>72</v>
      </c>
      <c r="C26" s="61">
        <v>12</v>
      </c>
      <c r="D26" s="61">
        <v>1</v>
      </c>
      <c r="E26" s="61"/>
      <c r="F26" s="61">
        <v>13</v>
      </c>
      <c r="G26" s="49"/>
    </row>
    <row r="27" spans="2:7" x14ac:dyDescent="0.2">
      <c r="B27" s="59" t="s">
        <v>73</v>
      </c>
      <c r="C27" s="61">
        <v>17</v>
      </c>
      <c r="D27" s="61">
        <v>6</v>
      </c>
      <c r="E27" s="61">
        <v>260</v>
      </c>
      <c r="F27" s="61">
        <v>283</v>
      </c>
      <c r="G27" s="49"/>
    </row>
    <row r="28" spans="2:7" x14ac:dyDescent="0.2">
      <c r="B28" s="59" t="s">
        <v>74</v>
      </c>
      <c r="C28" s="61">
        <v>4</v>
      </c>
      <c r="D28" s="61">
        <v>2</v>
      </c>
      <c r="E28" s="61">
        <v>128</v>
      </c>
      <c r="F28" s="61">
        <v>134</v>
      </c>
      <c r="G28" s="49"/>
    </row>
    <row r="29" spans="2:7" x14ac:dyDescent="0.2">
      <c r="B29" s="59" t="s">
        <v>75</v>
      </c>
      <c r="C29" s="61">
        <v>11</v>
      </c>
      <c r="D29" s="61">
        <v>11</v>
      </c>
      <c r="E29" s="61">
        <v>122</v>
      </c>
      <c r="F29" s="61">
        <v>144</v>
      </c>
      <c r="G29" s="49"/>
    </row>
    <row r="30" spans="2:7" x14ac:dyDescent="0.2">
      <c r="B30" s="59" t="s">
        <v>76</v>
      </c>
      <c r="C30" s="61"/>
      <c r="D30" s="61"/>
      <c r="E30" s="61">
        <v>1</v>
      </c>
      <c r="F30" s="61">
        <v>1</v>
      </c>
      <c r="G30" s="49"/>
    </row>
    <row r="31" spans="2:7" x14ac:dyDescent="0.2">
      <c r="B31" s="57" t="s">
        <v>0</v>
      </c>
      <c r="C31" s="63">
        <v>202</v>
      </c>
      <c r="D31" s="63">
        <v>150</v>
      </c>
      <c r="E31" s="63">
        <v>3366</v>
      </c>
      <c r="F31" s="63">
        <v>3718</v>
      </c>
      <c r="G31" s="49"/>
    </row>
    <row r="32" spans="2:7" x14ac:dyDescent="0.2">
      <c r="B32" s="79"/>
      <c r="C32" s="49"/>
      <c r="D32" s="49"/>
      <c r="E32" s="49"/>
      <c r="F32" s="49"/>
      <c r="G32" s="49"/>
    </row>
    <row r="33" spans="2:2" x14ac:dyDescent="0.25"/>
    <row r="34" spans="2:2" x14ac:dyDescent="0.25">
      <c r="B34" s="2" t="s">
        <v>13</v>
      </c>
    </row>
    <row r="35" spans="2:2" x14ac:dyDescent="0.25"/>
    <row r="36" spans="2:2" x14ac:dyDescent="0.25"/>
    <row r="37" spans="2:2" x14ac:dyDescent="0.25"/>
    <row r="38" spans="2:2" hidden="1" x14ac:dyDescent="0.25"/>
    <row r="39" spans="2:2" hidden="1" x14ac:dyDescent="0.25"/>
    <row r="40" spans="2:2" hidden="1" x14ac:dyDescent="0.25"/>
    <row r="41" spans="2:2" hidden="1" x14ac:dyDescent="0.25"/>
    <row r="42" spans="2:2" hidden="1" x14ac:dyDescent="0.25"/>
    <row r="43" spans="2:2" hidden="1" x14ac:dyDescent="0.25"/>
    <row r="44" spans="2:2" hidden="1" x14ac:dyDescent="0.25"/>
    <row r="45" spans="2:2" hidden="1" x14ac:dyDescent="0.25"/>
    <row r="46" spans="2:2" hidden="1" x14ac:dyDescent="0.25"/>
    <row r="47" spans="2:2" hidden="1" x14ac:dyDescent="0.25"/>
    <row r="48" spans="2:2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</sheetData>
  <sheetProtection password="CD78" sheet="1" objects="1" scenarios="1"/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3"/>
  <sheetViews>
    <sheetView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4.7109375" style="2" customWidth="1"/>
    <col min="2" max="2" width="25.7109375" style="2" customWidth="1"/>
    <col min="3" max="3" width="14.5703125" style="2" bestFit="1" customWidth="1"/>
    <col min="4" max="4" width="8.28515625" style="2" bestFit="1" customWidth="1"/>
    <col min="5" max="5" width="11.7109375" style="2" bestFit="1" customWidth="1"/>
    <col min="6" max="6" width="23" style="2" customWidth="1"/>
    <col min="7" max="7" width="10.42578125" style="2" bestFit="1" customWidth="1"/>
    <col min="8" max="8" width="8.140625" style="2" bestFit="1" customWidth="1"/>
    <col min="9" max="16384" width="11.42578125" style="2" hidden="1"/>
  </cols>
  <sheetData>
    <row r="1" spans="1:8" s="24" customFormat="1" ht="84.75" customHeight="1" x14ac:dyDescent="0.25">
      <c r="A1" s="89" t="s">
        <v>58</v>
      </c>
      <c r="B1" s="89"/>
      <c r="C1" s="89"/>
      <c r="D1" s="89"/>
      <c r="E1" s="89"/>
      <c r="F1" s="89"/>
      <c r="G1" s="89"/>
      <c r="H1" s="89"/>
    </row>
    <row r="2" spans="1:8" s="24" customFormat="1" ht="15" x14ac:dyDescent="0.25">
      <c r="A2" s="25"/>
      <c r="B2" s="25"/>
      <c r="C2" s="25"/>
      <c r="D2" s="25"/>
      <c r="E2" s="25"/>
      <c r="F2" s="25"/>
      <c r="G2" s="25"/>
      <c r="H2" s="25"/>
    </row>
    <row r="3" spans="1:8" s="24" customFormat="1" ht="15" x14ac:dyDescent="0.25">
      <c r="A3" s="25"/>
      <c r="B3" s="25"/>
      <c r="C3" s="25"/>
      <c r="D3" s="25"/>
      <c r="E3" s="25"/>
      <c r="F3" s="25"/>
      <c r="G3" s="25"/>
      <c r="H3" s="25"/>
    </row>
    <row r="4" spans="1:8" s="24" customFormat="1" ht="15" x14ac:dyDescent="0.25">
      <c r="A4" s="25"/>
      <c r="B4" s="25"/>
      <c r="C4" s="25"/>
      <c r="D4" s="25"/>
      <c r="E4" s="25"/>
      <c r="F4" s="25"/>
      <c r="G4" s="25"/>
      <c r="H4" s="25"/>
    </row>
    <row r="5" spans="1:8" s="24" customFormat="1" ht="15" x14ac:dyDescent="0.25">
      <c r="A5" s="25"/>
      <c r="B5" s="25"/>
      <c r="C5" s="25"/>
      <c r="D5" s="25"/>
      <c r="E5" s="25"/>
      <c r="F5" s="25"/>
      <c r="G5" s="25"/>
      <c r="H5" s="25"/>
    </row>
    <row r="6" spans="1:8" s="26" customFormat="1" ht="15" x14ac:dyDescent="0.25">
      <c r="A6" s="25"/>
      <c r="B6" s="25"/>
      <c r="C6" s="25"/>
      <c r="D6" s="25"/>
      <c r="E6" s="25"/>
      <c r="F6" s="25"/>
      <c r="G6" s="25"/>
      <c r="H6" s="25"/>
    </row>
    <row r="7" spans="1:8" s="26" customFormat="1" ht="15" x14ac:dyDescent="0.25">
      <c r="A7" s="25"/>
      <c r="B7" s="25"/>
      <c r="C7" s="25"/>
      <c r="D7" s="25"/>
      <c r="E7" s="25"/>
      <c r="F7" s="25"/>
      <c r="G7" s="25"/>
      <c r="H7" s="25"/>
    </row>
    <row r="8" spans="1:8" x14ac:dyDescent="0.25"/>
    <row r="9" spans="1:8" s="7" customFormat="1" ht="19.5" x14ac:dyDescent="0.25">
      <c r="B9" s="90"/>
      <c r="C9" s="90"/>
      <c r="D9" s="90"/>
      <c r="E9" s="90"/>
      <c r="F9" s="90"/>
      <c r="G9" s="90"/>
      <c r="H9" s="90"/>
    </row>
    <row r="10" spans="1:8" x14ac:dyDescent="0.25"/>
    <row r="11" spans="1:8" x14ac:dyDescent="0.25"/>
    <row r="12" spans="1:8" s="3" customFormat="1" ht="15.75" x14ac:dyDescent="0.25">
      <c r="B12" s="91"/>
      <c r="C12" s="91"/>
      <c r="D12" s="91"/>
      <c r="E12" s="91"/>
      <c r="F12" s="91"/>
      <c r="G12" s="91"/>
      <c r="H12" s="91"/>
    </row>
    <row r="13" spans="1:8" x14ac:dyDescent="0.25"/>
    <row r="14" spans="1:8" ht="15" customHeight="1" x14ac:dyDescent="0.25">
      <c r="B14" s="88" t="s">
        <v>8</v>
      </c>
      <c r="C14" s="88" t="s">
        <v>7</v>
      </c>
      <c r="D14" s="88"/>
      <c r="E14" s="88"/>
      <c r="F14" s="88"/>
      <c r="G14" s="88" t="s">
        <v>0</v>
      </c>
      <c r="H14" s="47"/>
    </row>
    <row r="15" spans="1:8" x14ac:dyDescent="0.25">
      <c r="B15" s="88"/>
      <c r="C15" s="46" t="s">
        <v>9</v>
      </c>
      <c r="D15" s="46" t="s">
        <v>10</v>
      </c>
      <c r="E15" s="46" t="s">
        <v>11</v>
      </c>
      <c r="F15" s="46" t="s">
        <v>12</v>
      </c>
      <c r="G15" s="88"/>
      <c r="H15" s="48"/>
    </row>
    <row r="16" spans="1:8" x14ac:dyDescent="0.25">
      <c r="B16" s="21" t="s">
        <v>50</v>
      </c>
      <c r="C16" s="22">
        <v>13</v>
      </c>
      <c r="D16" s="22">
        <v>13</v>
      </c>
      <c r="E16" s="22">
        <v>484</v>
      </c>
      <c r="F16" s="22">
        <v>13</v>
      </c>
      <c r="G16" s="22">
        <v>523</v>
      </c>
      <c r="H16" s="49"/>
    </row>
    <row r="17" spans="2:8" x14ac:dyDescent="0.25">
      <c r="B17" s="21" t="s">
        <v>51</v>
      </c>
      <c r="C17" s="22"/>
      <c r="D17" s="22"/>
      <c r="E17" s="22">
        <v>2</v>
      </c>
      <c r="F17" s="22"/>
      <c r="G17" s="22">
        <v>2</v>
      </c>
      <c r="H17" s="49"/>
    </row>
    <row r="18" spans="2:8" x14ac:dyDescent="0.25">
      <c r="B18" s="21" t="s">
        <v>52</v>
      </c>
      <c r="C18" s="22">
        <v>6</v>
      </c>
      <c r="D18" s="22">
        <v>1</v>
      </c>
      <c r="E18" s="22">
        <v>23</v>
      </c>
      <c r="F18" s="22">
        <v>2</v>
      </c>
      <c r="G18" s="22">
        <v>32</v>
      </c>
      <c r="H18" s="49"/>
    </row>
    <row r="19" spans="2:8" x14ac:dyDescent="0.25">
      <c r="B19" s="21" t="s">
        <v>53</v>
      </c>
      <c r="C19" s="22"/>
      <c r="D19" s="22"/>
      <c r="E19" s="22">
        <v>45</v>
      </c>
      <c r="F19" s="22"/>
      <c r="G19" s="22">
        <v>45</v>
      </c>
      <c r="H19" s="49"/>
    </row>
    <row r="20" spans="2:8" x14ac:dyDescent="0.25">
      <c r="B20" s="21" t="s">
        <v>54</v>
      </c>
      <c r="C20" s="22">
        <v>38</v>
      </c>
      <c r="D20" s="22">
        <v>28</v>
      </c>
      <c r="E20" s="22">
        <v>910</v>
      </c>
      <c r="F20" s="22">
        <v>7</v>
      </c>
      <c r="G20" s="22">
        <v>983</v>
      </c>
      <c r="H20" s="49"/>
    </row>
    <row r="21" spans="2:8" x14ac:dyDescent="0.25">
      <c r="B21" s="21" t="s">
        <v>55</v>
      </c>
      <c r="C21" s="22">
        <v>13</v>
      </c>
      <c r="D21" s="22">
        <v>11</v>
      </c>
      <c r="E21" s="22">
        <v>2002</v>
      </c>
      <c r="F21" s="22">
        <v>13</v>
      </c>
      <c r="G21" s="22">
        <v>2039</v>
      </c>
      <c r="H21" s="50"/>
    </row>
    <row r="22" spans="2:8" x14ac:dyDescent="0.25">
      <c r="B22" s="21" t="s">
        <v>6</v>
      </c>
      <c r="C22" s="22">
        <v>65</v>
      </c>
      <c r="D22" s="22">
        <v>8</v>
      </c>
      <c r="E22" s="22">
        <v>241</v>
      </c>
      <c r="F22" s="22">
        <v>32</v>
      </c>
      <c r="G22" s="22">
        <v>346</v>
      </c>
    </row>
    <row r="23" spans="2:8" x14ac:dyDescent="0.25">
      <c r="B23" s="21" t="s">
        <v>56</v>
      </c>
      <c r="C23" s="22">
        <v>9</v>
      </c>
      <c r="D23" s="22">
        <v>30</v>
      </c>
      <c r="E23" s="22">
        <v>381</v>
      </c>
      <c r="F23" s="22">
        <v>1</v>
      </c>
      <c r="G23" s="22">
        <v>421</v>
      </c>
    </row>
    <row r="24" spans="2:8" x14ac:dyDescent="0.25">
      <c r="B24" s="21" t="s">
        <v>57</v>
      </c>
      <c r="C24" s="22"/>
      <c r="D24" s="22">
        <v>4</v>
      </c>
      <c r="E24" s="22">
        <v>31</v>
      </c>
      <c r="F24" s="22"/>
      <c r="G24" s="22">
        <v>35</v>
      </c>
    </row>
    <row r="25" spans="2:8" x14ac:dyDescent="0.25">
      <c r="B25" s="51" t="s">
        <v>0</v>
      </c>
      <c r="C25" s="52">
        <v>144</v>
      </c>
      <c r="D25" s="52">
        <v>95</v>
      </c>
      <c r="E25" s="52">
        <v>4119</v>
      </c>
      <c r="F25" s="52">
        <v>68</v>
      </c>
      <c r="G25" s="52">
        <v>4426</v>
      </c>
    </row>
    <row r="26" spans="2:8" x14ac:dyDescent="0.25"/>
    <row r="27" spans="2:8" ht="17.25" customHeight="1" x14ac:dyDescent="0.25">
      <c r="B27" s="2" t="s">
        <v>13</v>
      </c>
    </row>
    <row r="28" spans="2:8" ht="17.25" customHeight="1" x14ac:dyDescent="0.25"/>
    <row r="29" spans="2:8" x14ac:dyDescent="0.25"/>
    <row r="30" spans="2:8" hidden="1" x14ac:dyDescent="0.25"/>
    <row r="31" spans="2:8" hidden="1" x14ac:dyDescent="0.25"/>
    <row r="32" spans="2: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t="12.75" hidden="1" customHeight="1" x14ac:dyDescent="0.25"/>
  </sheetData>
  <sheetProtection password="CD78" sheet="1" objects="1" scenarios="1"/>
  <mergeCells count="6">
    <mergeCell ref="C14:F14"/>
    <mergeCell ref="G14:G15"/>
    <mergeCell ref="B14:B15"/>
    <mergeCell ref="A1:H1"/>
    <mergeCell ref="B9:H9"/>
    <mergeCell ref="B12:H1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"/>
  <cols>
    <col min="1" max="1" width="26.85546875" style="4" customWidth="1"/>
    <col min="2" max="2" width="21.7109375" style="4" customWidth="1"/>
    <col min="3" max="4" width="15.7109375" style="4" customWidth="1"/>
    <col min="5" max="5" width="27.42578125" style="4" customWidth="1"/>
    <col min="6" max="7" width="0" style="4" hidden="1" customWidth="1"/>
    <col min="8" max="16384" width="11.42578125" style="4" hidden="1"/>
  </cols>
  <sheetData>
    <row r="1" spans="1:11" s="24" customFormat="1" ht="69" customHeight="1" x14ac:dyDescent="0.25">
      <c r="A1" s="89" t="s">
        <v>49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s="24" customFormat="1" ht="1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4" customFormat="1" ht="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24" customFormat="1" ht="1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s="24" customFormat="1" ht="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s="26" customFormat="1" ht="15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s="26" customFormat="1" ht="1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x14ac:dyDescent="0.2"/>
    <row r="9" spans="1:11" s="9" customFormat="1" ht="19.5" x14ac:dyDescent="0.3">
      <c r="B9" s="7"/>
      <c r="C9" s="7"/>
      <c r="D9" s="7"/>
    </row>
    <row r="10" spans="1:11" x14ac:dyDescent="0.2"/>
    <row r="11" spans="1:11" x14ac:dyDescent="0.2"/>
    <row r="12" spans="1:11" s="11" customFormat="1" ht="15.75" x14ac:dyDescent="0.25">
      <c r="B12" s="27"/>
      <c r="C12" s="27"/>
      <c r="D12" s="27"/>
      <c r="E12" s="3"/>
      <c r="F12" s="3"/>
      <c r="G12" s="3"/>
    </row>
    <row r="13" spans="1:11" s="10" customFormat="1" ht="15.75" x14ac:dyDescent="0.25">
      <c r="B13" s="27"/>
      <c r="C13" s="27"/>
      <c r="D13" s="27"/>
      <c r="E13" s="8"/>
      <c r="F13" s="8"/>
      <c r="G13" s="8"/>
    </row>
    <row r="14" spans="1:11" x14ac:dyDescent="0.2">
      <c r="B14" s="2"/>
      <c r="C14" s="2"/>
      <c r="D14" s="2"/>
      <c r="E14" s="2"/>
      <c r="F14" s="2"/>
      <c r="G14" s="2"/>
    </row>
    <row r="15" spans="1:11" ht="27.75" customHeight="1" x14ac:dyDescent="0.2">
      <c r="B15" s="46" t="s">
        <v>7</v>
      </c>
      <c r="C15" s="46" t="s">
        <v>1</v>
      </c>
      <c r="D15" s="46" t="s">
        <v>14</v>
      </c>
      <c r="E15" s="2"/>
      <c r="F15" s="2"/>
      <c r="G15" s="2"/>
    </row>
    <row r="16" spans="1:11" x14ac:dyDescent="0.2">
      <c r="B16" s="54" t="s">
        <v>2</v>
      </c>
      <c r="C16" s="61">
        <v>144</v>
      </c>
      <c r="D16" s="55">
        <f>C16/$C$20</f>
        <v>3.253502033438771E-2</v>
      </c>
      <c r="E16" s="2"/>
      <c r="F16" s="2"/>
      <c r="G16" s="2"/>
    </row>
    <row r="17" spans="2:7" x14ac:dyDescent="0.2">
      <c r="B17" s="54" t="s">
        <v>3</v>
      </c>
      <c r="C17" s="61">
        <v>95</v>
      </c>
      <c r="D17" s="55">
        <f t="shared" ref="D17:D20" si="0">C17/$C$20</f>
        <v>2.1464075915047447E-2</v>
      </c>
      <c r="E17" s="2"/>
      <c r="F17" s="2"/>
      <c r="G17" s="2"/>
    </row>
    <row r="18" spans="2:7" x14ac:dyDescent="0.2">
      <c r="B18" s="54" t="s">
        <v>4</v>
      </c>
      <c r="C18" s="61">
        <v>4119</v>
      </c>
      <c r="D18" s="55">
        <f t="shared" si="0"/>
        <v>0.93063714414821508</v>
      </c>
      <c r="E18" s="2"/>
      <c r="F18" s="2"/>
      <c r="G18" s="2"/>
    </row>
    <row r="19" spans="2:7" x14ac:dyDescent="0.2">
      <c r="B19" s="54" t="s">
        <v>5</v>
      </c>
      <c r="C19" s="61">
        <v>68</v>
      </c>
      <c r="D19" s="55">
        <f t="shared" si="0"/>
        <v>1.5363759602349751E-2</v>
      </c>
      <c r="E19" s="2"/>
      <c r="F19" s="2"/>
      <c r="G19" s="2"/>
    </row>
    <row r="20" spans="2:7" x14ac:dyDescent="0.2">
      <c r="B20" s="57" t="s">
        <v>0</v>
      </c>
      <c r="C20" s="63">
        <v>4426</v>
      </c>
      <c r="D20" s="58">
        <f t="shared" si="0"/>
        <v>1</v>
      </c>
      <c r="E20" s="2"/>
      <c r="F20" s="2"/>
      <c r="G20" s="2"/>
    </row>
    <row r="21" spans="2:7" x14ac:dyDescent="0.2">
      <c r="B21" s="2"/>
      <c r="C21" s="2"/>
      <c r="D21" s="2"/>
      <c r="E21" s="2"/>
      <c r="F21" s="2"/>
      <c r="G21" s="2"/>
    </row>
    <row r="22" spans="2:7" ht="25.5" customHeight="1" x14ac:dyDescent="0.2">
      <c r="B22" s="101" t="s">
        <v>13</v>
      </c>
      <c r="C22" s="101"/>
      <c r="D22" s="101"/>
      <c r="E22" s="2"/>
      <c r="F22" s="2"/>
      <c r="G22" s="2"/>
    </row>
    <row r="23" spans="2:7" x14ac:dyDescent="0.2">
      <c r="B23" s="2"/>
      <c r="C23" s="2"/>
      <c r="D23" s="2"/>
      <c r="E23" s="2"/>
      <c r="F23" s="2"/>
      <c r="G23" s="2"/>
    </row>
    <row r="24" spans="2:7" ht="12.75" customHeight="1" x14ac:dyDescent="0.2">
      <c r="B24" s="92" t="s">
        <v>61</v>
      </c>
      <c r="C24" s="93"/>
      <c r="D24" s="94"/>
      <c r="E24" s="18"/>
    </row>
    <row r="25" spans="2:7" x14ac:dyDescent="0.2">
      <c r="B25" s="95"/>
      <c r="C25" s="96"/>
      <c r="D25" s="97"/>
      <c r="E25" s="2"/>
    </row>
    <row r="26" spans="2:7" x14ac:dyDescent="0.2">
      <c r="B26" s="98"/>
      <c r="C26" s="99"/>
      <c r="D26" s="100"/>
    </row>
    <row r="27" spans="2:7" x14ac:dyDescent="0.2"/>
    <row r="28" spans="2:7" x14ac:dyDescent="0.2"/>
    <row r="29" spans="2:7" x14ac:dyDescent="0.2"/>
    <row r="30" spans="2:7" hidden="1" x14ac:dyDescent="0.2"/>
    <row r="31" spans="2:7" hidden="1" x14ac:dyDescent="0.2"/>
    <row r="32" spans="2:7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sheetProtection password="CD78" sheet="1" objects="1" scenarios="1"/>
  <mergeCells count="3">
    <mergeCell ref="B24:D26"/>
    <mergeCell ref="B22:D22"/>
    <mergeCell ref="A1:K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5"/>
  <sheetViews>
    <sheetView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"/>
  <cols>
    <col min="1" max="1" width="25.7109375" style="4" customWidth="1"/>
    <col min="2" max="2" width="15.7109375" style="4" customWidth="1"/>
    <col min="3" max="4" width="13.7109375" style="4" customWidth="1"/>
    <col min="5" max="5" width="9.7109375" style="4" customWidth="1"/>
    <col min="6" max="6" width="37.28515625" style="4" customWidth="1"/>
    <col min="7" max="16384" width="11.42578125" style="4" hidden="1"/>
  </cols>
  <sheetData>
    <row r="1" spans="1:11" s="24" customFormat="1" ht="77.25" customHeight="1" x14ac:dyDescent="0.25">
      <c r="A1" s="89" t="s">
        <v>59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s="24" customFormat="1" ht="1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4" customFormat="1" ht="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24" customFormat="1" ht="1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s="24" customFormat="1" ht="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s="26" customFormat="1" ht="15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s="26" customFormat="1" ht="1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x14ac:dyDescent="0.2"/>
    <row r="9" spans="1:11" s="9" customFormat="1" ht="19.5" x14ac:dyDescent="0.3">
      <c r="B9" s="90"/>
      <c r="C9" s="90"/>
      <c r="D9" s="90"/>
      <c r="E9" s="90"/>
    </row>
    <row r="10" spans="1:11" s="11" customFormat="1" ht="15.75" customHeight="1" x14ac:dyDescent="0.25">
      <c r="B10" s="27"/>
      <c r="C10" s="27"/>
      <c r="D10" s="27"/>
      <c r="E10" s="27"/>
    </row>
    <row r="11" spans="1:11" s="10" customFormat="1" ht="15.75" x14ac:dyDescent="0.25">
      <c r="B11" s="27"/>
      <c r="C11" s="27"/>
      <c r="D11" s="27"/>
      <c r="E11" s="27"/>
    </row>
    <row r="12" spans="1:11" x14ac:dyDescent="0.2"/>
    <row r="13" spans="1:11" ht="25.5" customHeight="1" x14ac:dyDescent="0.2">
      <c r="B13" s="60" t="s">
        <v>7</v>
      </c>
      <c r="C13" s="60" t="s">
        <v>62</v>
      </c>
      <c r="D13" s="60" t="s">
        <v>63</v>
      </c>
      <c r="E13" s="60" t="s">
        <v>0</v>
      </c>
    </row>
    <row r="14" spans="1:11" x14ac:dyDescent="0.2">
      <c r="B14" s="59" t="s">
        <v>2</v>
      </c>
      <c r="C14" s="61">
        <v>36</v>
      </c>
      <c r="D14" s="61">
        <v>108</v>
      </c>
      <c r="E14" s="61">
        <v>144</v>
      </c>
    </row>
    <row r="15" spans="1:11" x14ac:dyDescent="0.2">
      <c r="B15" s="59" t="s">
        <v>3</v>
      </c>
      <c r="C15" s="61">
        <v>24</v>
      </c>
      <c r="D15" s="61">
        <v>71</v>
      </c>
      <c r="E15" s="61">
        <v>95</v>
      </c>
    </row>
    <row r="16" spans="1:11" x14ac:dyDescent="0.2">
      <c r="B16" s="59" t="s">
        <v>4</v>
      </c>
      <c r="C16" s="61">
        <v>2690</v>
      </c>
      <c r="D16" s="61">
        <v>1429</v>
      </c>
      <c r="E16" s="61">
        <v>4119</v>
      </c>
    </row>
    <row r="17" spans="2:5" x14ac:dyDescent="0.2">
      <c r="B17" s="59" t="s">
        <v>5</v>
      </c>
      <c r="C17" s="61">
        <v>29</v>
      </c>
      <c r="D17" s="61">
        <v>39</v>
      </c>
      <c r="E17" s="61">
        <v>68</v>
      </c>
    </row>
    <row r="18" spans="2:5" x14ac:dyDescent="0.2">
      <c r="B18" s="56" t="s">
        <v>0</v>
      </c>
      <c r="C18" s="62">
        <v>2779</v>
      </c>
      <c r="D18" s="62">
        <v>1647</v>
      </c>
      <c r="E18" s="62">
        <v>4426</v>
      </c>
    </row>
    <row r="19" spans="2:5" x14ac:dyDescent="0.2"/>
    <row r="20" spans="2:5" ht="27.75" customHeight="1" x14ac:dyDescent="0.2">
      <c r="B20" s="101" t="s">
        <v>13</v>
      </c>
      <c r="C20" s="101"/>
      <c r="D20" s="101"/>
      <c r="E20" s="101"/>
    </row>
    <row r="21" spans="2:5" x14ac:dyDescent="0.2"/>
    <row r="22" spans="2:5" x14ac:dyDescent="0.2"/>
    <row r="23" spans="2:5" x14ac:dyDescent="0.2"/>
    <row r="24" spans="2:5" x14ac:dyDescent="0.2"/>
    <row r="25" spans="2:5" x14ac:dyDescent="0.2"/>
    <row r="26" spans="2:5" x14ac:dyDescent="0.2"/>
    <row r="27" spans="2:5" hidden="1" x14ac:dyDescent="0.2"/>
    <row r="28" spans="2:5" hidden="1" x14ac:dyDescent="0.2"/>
    <row r="29" spans="2:5" hidden="1" x14ac:dyDescent="0.2"/>
    <row r="30" spans="2:5" hidden="1" x14ac:dyDescent="0.2"/>
    <row r="31" spans="2:5" hidden="1" x14ac:dyDescent="0.2"/>
    <row r="32" spans="2:5" hidden="1" x14ac:dyDescent="0.2"/>
    <row r="33" hidden="1" x14ac:dyDescent="0.2"/>
    <row r="34" x14ac:dyDescent="0.2"/>
    <row r="35" x14ac:dyDescent="0.2"/>
  </sheetData>
  <sheetProtection password="CD78" sheet="1" objects="1" scenarios="1"/>
  <mergeCells count="3">
    <mergeCell ref="B9:E9"/>
    <mergeCell ref="B20:E20"/>
    <mergeCell ref="A1:K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C45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18.85546875" style="1" customWidth="1"/>
    <col min="2" max="2" width="39" style="1" customWidth="1"/>
    <col min="3" max="3" width="14.5703125" style="1" bestFit="1" customWidth="1"/>
    <col min="4" max="4" width="10.7109375" style="1" customWidth="1"/>
    <col min="5" max="5" width="11.85546875" style="1" customWidth="1"/>
    <col min="6" max="6" width="12.7109375" style="1" customWidth="1"/>
    <col min="7" max="7" width="6" style="1" bestFit="1" customWidth="1"/>
    <col min="8" max="8" width="22.42578125" style="1" customWidth="1"/>
    <col min="9" max="16382" width="11.42578125" style="1" hidden="1"/>
    <col min="16383" max="16383" width="11.42578125" style="1" hidden="1" customWidth="1"/>
    <col min="16384" max="16384" width="6" style="1" hidden="1"/>
  </cols>
  <sheetData>
    <row r="1" spans="1:10" s="24" customFormat="1" ht="77.25" customHeight="1" x14ac:dyDescent="0.25">
      <c r="A1" s="89" t="s">
        <v>60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s="24" customFormat="1" ht="1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s="24" customFormat="1" ht="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s="24" customFormat="1" ht="1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s="26" customFormat="1" ht="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25"/>
    <row r="7" spans="1:10" s="12" customFormat="1" ht="19.5" x14ac:dyDescent="0.25">
      <c r="B7" s="7"/>
      <c r="C7" s="7"/>
      <c r="D7" s="7"/>
      <c r="E7" s="7"/>
      <c r="F7" s="7"/>
      <c r="G7" s="7"/>
    </row>
    <row r="8" spans="1:10" ht="27.75" customHeight="1" x14ac:dyDescent="0.25">
      <c r="B8" s="60" t="s">
        <v>78</v>
      </c>
      <c r="C8" s="60" t="s">
        <v>9</v>
      </c>
      <c r="D8" s="60" t="s">
        <v>10</v>
      </c>
      <c r="E8" s="60" t="s">
        <v>105</v>
      </c>
      <c r="F8" s="60" t="s">
        <v>11</v>
      </c>
      <c r="G8" s="60" t="s">
        <v>0</v>
      </c>
    </row>
    <row r="9" spans="1:10" ht="12.75" customHeight="1" x14ac:dyDescent="0.2">
      <c r="B9" s="76" t="s">
        <v>87</v>
      </c>
      <c r="C9" s="78">
        <v>1</v>
      </c>
      <c r="D9" s="78"/>
      <c r="E9" s="78"/>
      <c r="F9" s="78">
        <v>30</v>
      </c>
      <c r="G9" s="78">
        <v>31</v>
      </c>
    </row>
    <row r="10" spans="1:10" s="5" customFormat="1" ht="15.75" customHeight="1" x14ac:dyDescent="0.2">
      <c r="B10" s="76" t="s">
        <v>88</v>
      </c>
      <c r="C10" s="78"/>
      <c r="D10" s="78"/>
      <c r="E10" s="78"/>
      <c r="F10" s="78">
        <v>30</v>
      </c>
      <c r="G10" s="78">
        <v>30</v>
      </c>
    </row>
    <row r="11" spans="1:10" x14ac:dyDescent="0.2">
      <c r="B11" s="76" t="s">
        <v>89</v>
      </c>
      <c r="C11" s="78"/>
      <c r="D11" s="78"/>
      <c r="E11" s="78">
        <v>3</v>
      </c>
      <c r="F11" s="78">
        <v>28</v>
      </c>
      <c r="G11" s="78">
        <v>31</v>
      </c>
    </row>
    <row r="12" spans="1:10" x14ac:dyDescent="0.2">
      <c r="B12" s="76" t="s">
        <v>90</v>
      </c>
      <c r="C12" s="78">
        <v>4</v>
      </c>
      <c r="D12" s="78">
        <v>8</v>
      </c>
      <c r="E12" s="78">
        <v>10</v>
      </c>
      <c r="F12" s="78">
        <v>105</v>
      </c>
      <c r="G12" s="78">
        <v>127</v>
      </c>
    </row>
    <row r="13" spans="1:10" x14ac:dyDescent="0.2">
      <c r="B13" s="76" t="s">
        <v>91</v>
      </c>
      <c r="C13" s="78">
        <v>3</v>
      </c>
      <c r="D13" s="78"/>
      <c r="E13" s="78"/>
      <c r="F13" s="78">
        <v>1</v>
      </c>
      <c r="G13" s="78">
        <v>4</v>
      </c>
    </row>
    <row r="14" spans="1:10" x14ac:dyDescent="0.2">
      <c r="B14" s="76" t="s">
        <v>92</v>
      </c>
      <c r="C14" s="78"/>
      <c r="D14" s="78">
        <v>2</v>
      </c>
      <c r="E14" s="78">
        <v>2</v>
      </c>
      <c r="F14" s="78">
        <v>29</v>
      </c>
      <c r="G14" s="78">
        <v>33</v>
      </c>
    </row>
    <row r="15" spans="1:10" x14ac:dyDescent="0.2">
      <c r="B15" s="76" t="s">
        <v>93</v>
      </c>
      <c r="C15" s="78"/>
      <c r="D15" s="78">
        <v>3</v>
      </c>
      <c r="E15" s="78">
        <v>3</v>
      </c>
      <c r="F15" s="78">
        <v>32</v>
      </c>
      <c r="G15" s="78">
        <v>38</v>
      </c>
    </row>
    <row r="16" spans="1:10" x14ac:dyDescent="0.2">
      <c r="B16" s="76" t="s">
        <v>94</v>
      </c>
      <c r="C16" s="78"/>
      <c r="D16" s="78"/>
      <c r="E16" s="78">
        <v>1</v>
      </c>
      <c r="F16" s="78">
        <v>9</v>
      </c>
      <c r="G16" s="78">
        <v>10</v>
      </c>
    </row>
    <row r="17" spans="2:7" x14ac:dyDescent="0.2">
      <c r="B17" s="76" t="s">
        <v>95</v>
      </c>
      <c r="C17" s="78"/>
      <c r="D17" s="78"/>
      <c r="E17" s="78"/>
      <c r="F17" s="78">
        <v>4</v>
      </c>
      <c r="G17" s="78">
        <v>4</v>
      </c>
    </row>
    <row r="18" spans="2:7" x14ac:dyDescent="0.2">
      <c r="B18" s="76" t="s">
        <v>96</v>
      </c>
      <c r="C18" s="78"/>
      <c r="D18" s="78"/>
      <c r="E18" s="78"/>
      <c r="F18" s="78">
        <v>2</v>
      </c>
      <c r="G18" s="78">
        <v>2</v>
      </c>
    </row>
    <row r="19" spans="2:7" x14ac:dyDescent="0.2">
      <c r="B19" s="76" t="s">
        <v>97</v>
      </c>
      <c r="C19" s="78">
        <v>5</v>
      </c>
      <c r="D19" s="78">
        <v>2</v>
      </c>
      <c r="E19" s="78"/>
      <c r="F19" s="78">
        <v>45</v>
      </c>
      <c r="G19" s="78">
        <v>52</v>
      </c>
    </row>
    <row r="20" spans="2:7" x14ac:dyDescent="0.2">
      <c r="B20" s="76" t="s">
        <v>98</v>
      </c>
      <c r="C20" s="78">
        <v>2</v>
      </c>
      <c r="D20" s="78">
        <v>5</v>
      </c>
      <c r="E20" s="78">
        <v>1</v>
      </c>
      <c r="F20" s="78">
        <v>57</v>
      </c>
      <c r="G20" s="78">
        <v>65</v>
      </c>
    </row>
    <row r="21" spans="2:7" x14ac:dyDescent="0.2">
      <c r="B21" s="76" t="s">
        <v>99</v>
      </c>
      <c r="C21" s="78">
        <v>5</v>
      </c>
      <c r="D21" s="78">
        <v>8</v>
      </c>
      <c r="E21" s="78">
        <v>13</v>
      </c>
      <c r="F21" s="78">
        <v>33</v>
      </c>
      <c r="G21" s="78">
        <v>59</v>
      </c>
    </row>
    <row r="22" spans="2:7" x14ac:dyDescent="0.2">
      <c r="B22" s="76" t="s">
        <v>100</v>
      </c>
      <c r="C22" s="78">
        <v>1</v>
      </c>
      <c r="D22" s="78"/>
      <c r="E22" s="78"/>
      <c r="F22" s="78">
        <v>2</v>
      </c>
      <c r="G22" s="78">
        <v>3</v>
      </c>
    </row>
    <row r="23" spans="2:7" x14ac:dyDescent="0.2">
      <c r="B23" s="76" t="s">
        <v>101</v>
      </c>
      <c r="C23" s="78"/>
      <c r="D23" s="78"/>
      <c r="E23" s="78">
        <v>3</v>
      </c>
      <c r="F23" s="78">
        <v>41</v>
      </c>
      <c r="G23" s="78">
        <v>44</v>
      </c>
    </row>
    <row r="24" spans="2:7" x14ac:dyDescent="0.2">
      <c r="B24" s="76" t="s">
        <v>102</v>
      </c>
      <c r="C24" s="78"/>
      <c r="D24" s="78"/>
      <c r="E24" s="78"/>
      <c r="F24" s="78">
        <v>15</v>
      </c>
      <c r="G24" s="78">
        <v>15</v>
      </c>
    </row>
    <row r="25" spans="2:7" x14ac:dyDescent="0.2">
      <c r="B25" s="76" t="s">
        <v>103</v>
      </c>
      <c r="C25" s="78"/>
      <c r="D25" s="78"/>
      <c r="E25" s="78">
        <v>1</v>
      </c>
      <c r="F25" s="78">
        <v>17</v>
      </c>
      <c r="G25" s="78">
        <v>18</v>
      </c>
    </row>
    <row r="26" spans="2:7" x14ac:dyDescent="0.2">
      <c r="B26" s="76" t="s">
        <v>104</v>
      </c>
      <c r="C26" s="78">
        <v>1</v>
      </c>
      <c r="D26" s="78">
        <v>3</v>
      </c>
      <c r="E26" s="78"/>
      <c r="F26" s="78">
        <v>26</v>
      </c>
      <c r="G26" s="78">
        <v>30</v>
      </c>
    </row>
    <row r="27" spans="2:7" x14ac:dyDescent="0.2">
      <c r="B27" s="57" t="s">
        <v>0</v>
      </c>
      <c r="C27" s="77">
        <v>22</v>
      </c>
      <c r="D27" s="77">
        <v>31</v>
      </c>
      <c r="E27" s="77">
        <v>37</v>
      </c>
      <c r="F27" s="77">
        <v>506</v>
      </c>
      <c r="G27" s="77">
        <v>596</v>
      </c>
    </row>
    <row r="28" spans="2:7" x14ac:dyDescent="0.25"/>
    <row r="29" spans="2:7" x14ac:dyDescent="0.25">
      <c r="B29" s="2" t="s">
        <v>13</v>
      </c>
    </row>
    <row r="30" spans="2:7" x14ac:dyDescent="0.25"/>
    <row r="31" spans="2:7" x14ac:dyDescent="0.25"/>
    <row r="32" spans="2:7" x14ac:dyDescent="0.25"/>
    <row r="33" spans="5:5" hidden="1" x14ac:dyDescent="0.25">
      <c r="E33" s="19"/>
    </row>
    <row r="34" spans="5:5" hidden="1" x14ac:dyDescent="0.25"/>
    <row r="35" spans="5:5" hidden="1" x14ac:dyDescent="0.25"/>
    <row r="36" spans="5:5" hidden="1" x14ac:dyDescent="0.25"/>
    <row r="37" spans="5:5" hidden="1" x14ac:dyDescent="0.25"/>
    <row r="38" spans="5:5" hidden="1" x14ac:dyDescent="0.25"/>
    <row r="39" spans="5:5" hidden="1" x14ac:dyDescent="0.25"/>
    <row r="40" spans="5:5" hidden="1" x14ac:dyDescent="0.25"/>
    <row r="41" spans="5:5" hidden="1" x14ac:dyDescent="0.25"/>
    <row r="42" spans="5:5" hidden="1" x14ac:dyDescent="0.25"/>
    <row r="43" spans="5:5" hidden="1" x14ac:dyDescent="0.25"/>
    <row r="44" spans="5:5" hidden="1" x14ac:dyDescent="0.25"/>
    <row r="45" spans="5:5" hidden="1" x14ac:dyDescent="0.25"/>
  </sheetData>
  <sheetProtection password="CD78" sheet="1" objects="1" scenarios="1"/>
  <mergeCells count="1">
    <mergeCell ref="A1:J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4"/>
  <sheetViews>
    <sheetView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18" style="1" customWidth="1"/>
    <col min="2" max="2" width="18.7109375" style="1" customWidth="1"/>
    <col min="3" max="4" width="30.7109375" style="1" customWidth="1"/>
    <col min="5" max="5" width="17.7109375" style="1" customWidth="1"/>
    <col min="6" max="6" width="20.140625" style="1" customWidth="1"/>
    <col min="7" max="16384" width="11.42578125" style="1" hidden="1"/>
  </cols>
  <sheetData>
    <row r="1" spans="1:12" s="24" customFormat="1" ht="77.25" customHeight="1" x14ac:dyDescent="0.25">
      <c r="A1" s="89" t="s">
        <v>107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s="24" customFormat="1" ht="1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24" customFormat="1" ht="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s="24" customFormat="1" ht="1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24" customFormat="1" ht="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s="26" customFormat="1" ht="15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s="26" customFormat="1" ht="1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x14ac:dyDescent="0.25"/>
    <row r="9" spans="1:12" s="5" customFormat="1" ht="15.75" x14ac:dyDescent="0.25">
      <c r="B9" s="27"/>
      <c r="C9" s="27"/>
      <c r="D9" s="27"/>
      <c r="E9" s="27"/>
    </row>
    <row r="10" spans="1:12" x14ac:dyDescent="0.25"/>
    <row r="11" spans="1:12" ht="51" x14ac:dyDescent="0.25">
      <c r="B11" s="75" t="s">
        <v>80</v>
      </c>
      <c r="C11" s="67" t="s">
        <v>81</v>
      </c>
      <c r="D11" s="75" t="s">
        <v>82</v>
      </c>
      <c r="E11" s="75" t="s">
        <v>106</v>
      </c>
    </row>
    <row r="12" spans="1:12" x14ac:dyDescent="0.25">
      <c r="B12" s="105" t="s">
        <v>15</v>
      </c>
      <c r="C12" s="68" t="s">
        <v>16</v>
      </c>
      <c r="D12" s="13">
        <v>266</v>
      </c>
      <c r="E12" s="81">
        <v>226594820</v>
      </c>
    </row>
    <row r="13" spans="1:12" x14ac:dyDescent="0.25">
      <c r="B13" s="105"/>
      <c r="C13" s="68" t="s">
        <v>17</v>
      </c>
      <c r="D13" s="13">
        <v>1335</v>
      </c>
      <c r="E13" s="81">
        <v>250962760.41249999</v>
      </c>
    </row>
    <row r="14" spans="1:12" x14ac:dyDescent="0.25">
      <c r="B14" s="105"/>
      <c r="C14" s="68" t="s">
        <v>18</v>
      </c>
      <c r="D14" s="13">
        <v>78</v>
      </c>
      <c r="E14" s="81">
        <v>18532874</v>
      </c>
    </row>
    <row r="15" spans="1:12" x14ac:dyDescent="0.25">
      <c r="B15" s="103" t="s">
        <v>36</v>
      </c>
      <c r="C15" s="104"/>
      <c r="D15" s="14">
        <f>SUM(D12:D14)</f>
        <v>1679</v>
      </c>
      <c r="E15" s="82">
        <f>SUM(E12:E14)</f>
        <v>496090454.41250002</v>
      </c>
    </row>
    <row r="16" spans="1:12" x14ac:dyDescent="0.25">
      <c r="B16" s="105" t="s">
        <v>19</v>
      </c>
      <c r="C16" s="69" t="s">
        <v>20</v>
      </c>
      <c r="D16" s="70">
        <v>11286</v>
      </c>
      <c r="E16" s="81">
        <v>677397446.0260731</v>
      </c>
    </row>
    <row r="17" spans="2:5" x14ac:dyDescent="0.25">
      <c r="B17" s="105"/>
      <c r="C17" s="68" t="s">
        <v>21</v>
      </c>
      <c r="D17" s="13">
        <v>99</v>
      </c>
      <c r="E17" s="81">
        <v>18413318.56958092</v>
      </c>
    </row>
    <row r="18" spans="2:5" x14ac:dyDescent="0.25">
      <c r="B18" s="105"/>
      <c r="C18" s="71" t="s">
        <v>22</v>
      </c>
      <c r="D18" s="13">
        <v>1502</v>
      </c>
      <c r="E18" s="81">
        <v>309919991.07674599</v>
      </c>
    </row>
    <row r="19" spans="2:5" x14ac:dyDescent="0.25">
      <c r="B19" s="103" t="s">
        <v>34</v>
      </c>
      <c r="C19" s="104"/>
      <c r="D19" s="14">
        <f>SUM(D16:D18)</f>
        <v>12887</v>
      </c>
      <c r="E19" s="82">
        <f>SUM(E16:E18)</f>
        <v>1005730755.6724</v>
      </c>
    </row>
    <row r="20" spans="2:5" x14ac:dyDescent="0.25">
      <c r="B20" s="105" t="s">
        <v>23</v>
      </c>
      <c r="C20" s="20" t="s">
        <v>24</v>
      </c>
      <c r="D20" s="70">
        <v>2167</v>
      </c>
      <c r="E20" s="81">
        <v>814997511.64499485</v>
      </c>
    </row>
    <row r="21" spans="2:5" x14ac:dyDescent="0.25">
      <c r="B21" s="105"/>
      <c r="C21" s="20" t="s">
        <v>25</v>
      </c>
      <c r="D21" s="13">
        <v>5</v>
      </c>
      <c r="E21" s="81">
        <v>2218970</v>
      </c>
    </row>
    <row r="22" spans="2:5" x14ac:dyDescent="0.25">
      <c r="B22" s="105"/>
      <c r="C22" s="68" t="s">
        <v>26</v>
      </c>
      <c r="D22" s="13">
        <v>93</v>
      </c>
      <c r="E22" s="81">
        <v>38528872.5</v>
      </c>
    </row>
    <row r="23" spans="2:5" x14ac:dyDescent="0.25">
      <c r="B23" s="103" t="s">
        <v>35</v>
      </c>
      <c r="C23" s="104"/>
      <c r="D23" s="14">
        <f>SUM(D20:D22)</f>
        <v>2265</v>
      </c>
      <c r="E23" s="82">
        <f>SUM(E20:E22)</f>
        <v>855745354.14499485</v>
      </c>
    </row>
    <row r="24" spans="2:5" x14ac:dyDescent="0.25">
      <c r="B24" s="105" t="s">
        <v>83</v>
      </c>
      <c r="C24" s="68" t="s">
        <v>27</v>
      </c>
      <c r="D24" s="70">
        <v>457</v>
      </c>
      <c r="E24" s="81">
        <v>45804500</v>
      </c>
    </row>
    <row r="25" spans="2:5" x14ac:dyDescent="0.25">
      <c r="B25" s="105"/>
      <c r="C25" s="71" t="s">
        <v>28</v>
      </c>
      <c r="D25" s="13">
        <v>409</v>
      </c>
      <c r="E25" s="81">
        <v>108655249.5</v>
      </c>
    </row>
    <row r="26" spans="2:5" x14ac:dyDescent="0.25">
      <c r="B26" s="105"/>
      <c r="C26" s="71" t="s">
        <v>29</v>
      </c>
      <c r="D26" s="13">
        <v>149</v>
      </c>
      <c r="E26" s="81">
        <v>40637230</v>
      </c>
    </row>
    <row r="27" spans="2:5" x14ac:dyDescent="0.25">
      <c r="B27" s="105"/>
      <c r="C27" s="71" t="s">
        <v>30</v>
      </c>
      <c r="D27" s="13">
        <v>417</v>
      </c>
      <c r="E27" s="81">
        <v>187469165</v>
      </c>
    </row>
    <row r="28" spans="2:5" x14ac:dyDescent="0.25">
      <c r="B28" s="105"/>
      <c r="C28" s="68" t="s">
        <v>31</v>
      </c>
      <c r="D28" s="13">
        <v>907</v>
      </c>
      <c r="E28" s="81">
        <v>272470835</v>
      </c>
    </row>
    <row r="29" spans="2:5" x14ac:dyDescent="0.25">
      <c r="B29" s="105"/>
      <c r="C29" s="71" t="s">
        <v>32</v>
      </c>
      <c r="D29" s="13">
        <v>191</v>
      </c>
      <c r="E29" s="81">
        <v>55839190</v>
      </c>
    </row>
    <row r="30" spans="2:5" x14ac:dyDescent="0.25">
      <c r="B30" s="105"/>
      <c r="C30" s="71" t="s">
        <v>33</v>
      </c>
      <c r="D30" s="13">
        <v>140</v>
      </c>
      <c r="E30" s="81">
        <v>52322140</v>
      </c>
    </row>
    <row r="31" spans="2:5" x14ac:dyDescent="0.25">
      <c r="B31" s="105"/>
      <c r="C31" s="71" t="s">
        <v>84</v>
      </c>
      <c r="D31" s="70">
        <v>907</v>
      </c>
      <c r="E31" s="81">
        <v>76656656.980000004</v>
      </c>
    </row>
    <row r="32" spans="2:5" ht="25.5" customHeight="1" x14ac:dyDescent="0.25">
      <c r="B32" s="103" t="s">
        <v>86</v>
      </c>
      <c r="C32" s="104"/>
      <c r="D32" s="14">
        <f>SUM(D24:D31)</f>
        <v>3577</v>
      </c>
      <c r="E32" s="82">
        <f>SUM(E24:E31)</f>
        <v>839854966.48000002</v>
      </c>
    </row>
    <row r="33" spans="2:5" x14ac:dyDescent="0.25">
      <c r="B33" s="72"/>
      <c r="C33" s="73"/>
      <c r="D33" s="74"/>
      <c r="E33" s="74"/>
    </row>
    <row r="34" spans="2:5" x14ac:dyDescent="0.25">
      <c r="B34" s="102" t="s">
        <v>85</v>
      </c>
      <c r="C34" s="102"/>
      <c r="D34" s="14">
        <f>D15+D19+D23+D32</f>
        <v>20408</v>
      </c>
      <c r="E34" s="82">
        <f>E15+E19+E23+E32</f>
        <v>3197421530.7098947</v>
      </c>
    </row>
    <row r="35" spans="2:5" x14ac:dyDescent="0.25"/>
    <row r="36" spans="2:5" x14ac:dyDescent="0.25">
      <c r="B36" s="2" t="s">
        <v>37</v>
      </c>
    </row>
    <row r="37" spans="2:5" x14ac:dyDescent="0.25"/>
    <row r="38" spans="2:5" x14ac:dyDescent="0.25"/>
    <row r="39" spans="2:5" x14ac:dyDescent="0.25"/>
    <row r="40" spans="2:5" x14ac:dyDescent="0.25"/>
    <row r="41" spans="2:5" hidden="1" x14ac:dyDescent="0.25"/>
    <row r="42" spans="2:5" hidden="1" x14ac:dyDescent="0.25"/>
    <row r="43" spans="2:5" hidden="1" x14ac:dyDescent="0.25"/>
    <row r="44" spans="2:5" hidden="1" x14ac:dyDescent="0.25"/>
  </sheetData>
  <sheetProtection password="CD78" sheet="1" objects="1" scenarios="1"/>
  <mergeCells count="10">
    <mergeCell ref="B34:C34"/>
    <mergeCell ref="B23:C23"/>
    <mergeCell ref="B32:C32"/>
    <mergeCell ref="A1:L1"/>
    <mergeCell ref="B12:B14"/>
    <mergeCell ref="B15:C15"/>
    <mergeCell ref="B19:C19"/>
    <mergeCell ref="B16:B18"/>
    <mergeCell ref="B20:B22"/>
    <mergeCell ref="B24:B3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9"/>
  <sheetViews>
    <sheetView zoomScaleNormal="100" workbookViewId="0">
      <pane ySplit="7" topLeftCell="A8" activePane="bottomLeft" state="frozen"/>
      <selection pane="bottomLeft" activeCell="A8" sqref="A8"/>
    </sheetView>
  </sheetViews>
  <sheetFormatPr baseColWidth="10" defaultColWidth="0" defaultRowHeight="0" customHeight="1" zeroHeight="1" x14ac:dyDescent="0.25"/>
  <cols>
    <col min="1" max="1" width="18" style="1" customWidth="1"/>
    <col min="2" max="2" width="18.7109375" style="1" customWidth="1"/>
    <col min="3" max="3" width="30.7109375" style="1" customWidth="1"/>
    <col min="4" max="4" width="25.7109375" style="1" bestFit="1" customWidth="1"/>
    <col min="5" max="5" width="15.85546875" style="1" bestFit="1" customWidth="1"/>
    <col min="6" max="6" width="32.42578125" style="1" customWidth="1"/>
    <col min="7" max="16384" width="11.42578125" style="1" hidden="1"/>
  </cols>
  <sheetData>
    <row r="1" spans="1:12" s="24" customFormat="1" ht="77.25" customHeight="1" x14ac:dyDescent="0.25">
      <c r="A1" s="89" t="s">
        <v>108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s="24" customFormat="1" ht="1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24" customFormat="1" ht="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s="24" customFormat="1" ht="1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24" customFormat="1" ht="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s="26" customFormat="1" ht="15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s="26" customFormat="1" ht="1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t="12.75" x14ac:dyDescent="0.25"/>
    <row r="9" spans="1:12" s="80" customFormat="1" ht="15.75" x14ac:dyDescent="0.25">
      <c r="B9" s="27"/>
      <c r="C9" s="27"/>
      <c r="D9" s="27"/>
      <c r="E9" s="27"/>
    </row>
    <row r="10" spans="1:12" ht="12.75" x14ac:dyDescent="0.25"/>
    <row r="11" spans="1:12" ht="51" x14ac:dyDescent="0.25">
      <c r="B11" s="75" t="s">
        <v>38</v>
      </c>
      <c r="C11" s="75" t="s">
        <v>109</v>
      </c>
      <c r="D11" s="75" t="s">
        <v>115</v>
      </c>
      <c r="E11" s="75" t="s">
        <v>116</v>
      </c>
    </row>
    <row r="12" spans="1:12" ht="18" customHeight="1" x14ac:dyDescent="0.25">
      <c r="B12" s="87" t="s">
        <v>23</v>
      </c>
      <c r="C12" s="83" t="s">
        <v>110</v>
      </c>
      <c r="D12" s="84">
        <v>51</v>
      </c>
      <c r="E12" s="84">
        <v>343557975</v>
      </c>
    </row>
    <row r="13" spans="1:12" ht="25.5" x14ac:dyDescent="0.25">
      <c r="B13" s="87" t="s">
        <v>111</v>
      </c>
      <c r="C13" s="85" t="s">
        <v>112</v>
      </c>
      <c r="D13" s="84">
        <v>151</v>
      </c>
      <c r="E13" s="84">
        <v>400648189.5</v>
      </c>
    </row>
    <row r="14" spans="1:12" ht="18" customHeight="1" x14ac:dyDescent="0.25">
      <c r="B14" s="106" t="s">
        <v>19</v>
      </c>
      <c r="C14" s="83" t="s">
        <v>113</v>
      </c>
      <c r="D14" s="84">
        <v>583</v>
      </c>
      <c r="E14" s="84">
        <v>337438782.51650488</v>
      </c>
    </row>
    <row r="15" spans="1:12" ht="18" customHeight="1" x14ac:dyDescent="0.25">
      <c r="B15" s="106"/>
      <c r="C15" s="83" t="s">
        <v>114</v>
      </c>
      <c r="D15" s="84">
        <v>12</v>
      </c>
      <c r="E15" s="84">
        <v>9606980.5</v>
      </c>
    </row>
    <row r="16" spans="1:12" ht="12.75" x14ac:dyDescent="0.25">
      <c r="B16" s="107" t="s">
        <v>85</v>
      </c>
      <c r="C16" s="108"/>
      <c r="D16" s="86">
        <f>SUM(D12:D15)</f>
        <v>797</v>
      </c>
      <c r="E16" s="86">
        <f>SUM(E12:E15)</f>
        <v>1091251927.5165048</v>
      </c>
    </row>
    <row r="17" spans="2:2" ht="12.75" x14ac:dyDescent="0.25"/>
    <row r="18" spans="2:2" ht="12.75" x14ac:dyDescent="0.25">
      <c r="B18" s="2" t="s">
        <v>37</v>
      </c>
    </row>
    <row r="19" spans="2:2" ht="12.75" x14ac:dyDescent="0.25"/>
    <row r="20" spans="2:2" ht="12.75" x14ac:dyDescent="0.25"/>
    <row r="21" spans="2:2" ht="12.75" x14ac:dyDescent="0.25"/>
    <row r="22" spans="2:2" ht="12.75" x14ac:dyDescent="0.25"/>
    <row r="23" spans="2:2" ht="12.75" x14ac:dyDescent="0.25"/>
    <row r="24" spans="2:2" ht="12.75" x14ac:dyDescent="0.25"/>
    <row r="25" spans="2:2" ht="12.75" x14ac:dyDescent="0.25"/>
    <row r="26" spans="2:2" ht="12.75" x14ac:dyDescent="0.25"/>
    <row r="27" spans="2:2" ht="12.75" x14ac:dyDescent="0.25"/>
    <row r="28" spans="2:2" ht="12.75" x14ac:dyDescent="0.25"/>
    <row r="29" spans="2:2" ht="12.75" x14ac:dyDescent="0.25"/>
  </sheetData>
  <sheetProtection password="CD78" sheet="1" objects="1" scenarios="1"/>
  <mergeCells count="3">
    <mergeCell ref="B14:B15"/>
    <mergeCell ref="B16:C16"/>
    <mergeCell ref="A1:L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1"/>
  <sheetViews>
    <sheetView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10.5703125" style="1" customWidth="1"/>
    <col min="2" max="2" width="22.7109375" style="1" customWidth="1"/>
    <col min="3" max="9" width="9.7109375" style="1" customWidth="1"/>
    <col min="10" max="10" width="18.28515625" style="1" customWidth="1"/>
    <col min="11" max="16384" width="11.42578125" style="1" hidden="1"/>
  </cols>
  <sheetData>
    <row r="1" spans="1:11" s="24" customFormat="1" ht="77.25" customHeight="1" x14ac:dyDescent="0.25">
      <c r="A1" s="89" t="s">
        <v>117</v>
      </c>
      <c r="B1" s="89"/>
      <c r="C1" s="89"/>
      <c r="D1" s="89"/>
      <c r="E1" s="89"/>
      <c r="F1" s="89"/>
      <c r="G1" s="89"/>
      <c r="H1" s="89"/>
      <c r="I1" s="89"/>
      <c r="J1" s="89"/>
      <c r="K1" s="53"/>
    </row>
    <row r="2" spans="1:11" s="24" customFormat="1" ht="1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4" customFormat="1" ht="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24" customFormat="1" ht="1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s="24" customFormat="1" ht="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s="26" customFormat="1" ht="15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s="26" customFormat="1" ht="1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x14ac:dyDescent="0.25"/>
    <row r="9" spans="1:11" s="12" customFormat="1" ht="19.5" x14ac:dyDescent="0.25">
      <c r="B9" s="7"/>
      <c r="C9" s="7"/>
      <c r="D9" s="7"/>
      <c r="E9" s="7"/>
      <c r="F9" s="7"/>
      <c r="G9" s="7"/>
      <c r="H9" s="7"/>
    </row>
    <row r="10" spans="1:11" s="66" customFormat="1" ht="19.5" x14ac:dyDescent="0.25">
      <c r="B10" s="7"/>
      <c r="C10" s="7"/>
      <c r="D10" s="7"/>
      <c r="E10" s="7"/>
      <c r="F10" s="7"/>
      <c r="G10" s="7"/>
      <c r="H10" s="7"/>
    </row>
    <row r="11" spans="1:11" s="66" customFormat="1" ht="19.5" x14ac:dyDescent="0.25">
      <c r="B11" s="7"/>
      <c r="C11" s="7"/>
      <c r="D11" s="7"/>
      <c r="E11" s="7"/>
      <c r="F11" s="7"/>
      <c r="G11" s="7"/>
      <c r="H11" s="7"/>
    </row>
    <row r="12" spans="1:11" s="66" customFormat="1" ht="19.5" x14ac:dyDescent="0.25">
      <c r="B12" s="7"/>
      <c r="C12" s="7"/>
      <c r="D12" s="7"/>
      <c r="E12" s="7"/>
      <c r="F12" s="7"/>
      <c r="G12" s="7"/>
      <c r="H12" s="7"/>
    </row>
    <row r="13" spans="1:11" s="66" customFormat="1" ht="19.5" x14ac:dyDescent="0.25">
      <c r="B13" s="7"/>
      <c r="C13" s="7"/>
      <c r="D13" s="7"/>
      <c r="E13" s="7"/>
      <c r="F13" s="7"/>
      <c r="G13" s="7"/>
      <c r="H13" s="7"/>
    </row>
    <row r="14" spans="1:11" s="66" customFormat="1" ht="19.5" x14ac:dyDescent="0.25">
      <c r="B14" s="7"/>
      <c r="C14" s="7"/>
      <c r="D14" s="7"/>
      <c r="E14" s="7"/>
      <c r="F14" s="7"/>
      <c r="G14" s="7"/>
      <c r="H14" s="7"/>
    </row>
    <row r="15" spans="1:11" s="66" customFormat="1" ht="19.5" x14ac:dyDescent="0.25">
      <c r="B15" s="7"/>
      <c r="C15" s="7"/>
      <c r="D15" s="7"/>
      <c r="E15" s="7"/>
      <c r="F15" s="7"/>
      <c r="G15" s="7"/>
      <c r="H15" s="7"/>
    </row>
    <row r="16" spans="1:11" s="66" customFormat="1" ht="19.5" x14ac:dyDescent="0.25">
      <c r="B16" s="7"/>
      <c r="C16" s="7"/>
      <c r="D16" s="7"/>
      <c r="E16" s="7"/>
      <c r="F16" s="7"/>
      <c r="G16" s="7"/>
      <c r="H16" s="7"/>
    </row>
    <row r="17" spans="2:9" s="66" customFormat="1" ht="19.5" x14ac:dyDescent="0.25">
      <c r="B17" s="7"/>
      <c r="C17" s="7"/>
      <c r="D17" s="7"/>
      <c r="E17" s="7"/>
      <c r="F17" s="7"/>
      <c r="G17" s="7"/>
      <c r="H17" s="7"/>
    </row>
    <row r="18" spans="2:9" s="66" customFormat="1" ht="19.5" x14ac:dyDescent="0.25">
      <c r="B18" s="7"/>
      <c r="C18" s="7"/>
      <c r="D18" s="7"/>
      <c r="E18" s="7"/>
      <c r="F18" s="7"/>
      <c r="G18" s="7"/>
      <c r="H18" s="7"/>
    </row>
    <row r="19" spans="2:9" s="66" customFormat="1" ht="19.5" x14ac:dyDescent="0.25">
      <c r="B19" s="7"/>
      <c r="C19" s="7"/>
      <c r="D19" s="7"/>
      <c r="E19" s="7"/>
      <c r="F19" s="7"/>
      <c r="G19" s="7"/>
      <c r="H19" s="7"/>
    </row>
    <row r="20" spans="2:9" ht="12.75" customHeight="1" x14ac:dyDescent="0.25">
      <c r="B20" s="7"/>
      <c r="C20" s="7"/>
      <c r="D20" s="7"/>
      <c r="E20" s="7"/>
      <c r="F20" s="7"/>
      <c r="G20" s="7"/>
      <c r="H20" s="7"/>
    </row>
    <row r="21" spans="2:9" ht="12.75" customHeight="1" x14ac:dyDescent="0.25">
      <c r="B21" s="7"/>
      <c r="C21" s="7"/>
      <c r="D21" s="7"/>
      <c r="E21" s="7"/>
      <c r="F21" s="7"/>
      <c r="G21" s="7"/>
      <c r="H21" s="7"/>
    </row>
    <row r="22" spans="2:9" s="5" customFormat="1" ht="15.75" customHeight="1" x14ac:dyDescent="0.25">
      <c r="B22" s="7"/>
      <c r="C22" s="7"/>
      <c r="D22" s="7"/>
      <c r="E22" s="7"/>
      <c r="F22" s="7"/>
      <c r="G22" s="7"/>
      <c r="H22" s="7"/>
    </row>
    <row r="23" spans="2:9" x14ac:dyDescent="0.25"/>
    <row r="24" spans="2:9" ht="30.75" customHeight="1" x14ac:dyDescent="0.25">
      <c r="B24" s="75" t="s">
        <v>38</v>
      </c>
      <c r="C24" s="75">
        <v>2005</v>
      </c>
      <c r="D24" s="75">
        <v>2006</v>
      </c>
      <c r="E24" s="75">
        <v>2007</v>
      </c>
      <c r="F24" s="75">
        <v>2008</v>
      </c>
      <c r="G24" s="75">
        <v>2009</v>
      </c>
      <c r="H24" s="65">
        <v>2010</v>
      </c>
      <c r="I24" s="65">
        <v>2011</v>
      </c>
    </row>
    <row r="25" spans="2:9" x14ac:dyDescent="0.25">
      <c r="B25" s="21" t="s">
        <v>39</v>
      </c>
      <c r="C25" s="22">
        <v>1690</v>
      </c>
      <c r="D25" s="22">
        <v>1709</v>
      </c>
      <c r="E25" s="22">
        <v>1744</v>
      </c>
      <c r="F25" s="6">
        <v>1560</v>
      </c>
      <c r="G25" s="6">
        <v>1539</v>
      </c>
      <c r="H25" s="16">
        <v>1668</v>
      </c>
      <c r="I25" s="16">
        <v>1679</v>
      </c>
    </row>
    <row r="26" spans="2:9" x14ac:dyDescent="0.25">
      <c r="B26" s="21" t="s">
        <v>40</v>
      </c>
      <c r="C26" s="22">
        <v>3481</v>
      </c>
      <c r="D26" s="22">
        <v>4500</v>
      </c>
      <c r="E26" s="22">
        <v>4167</v>
      </c>
      <c r="F26" s="6">
        <v>8131</v>
      </c>
      <c r="G26" s="6">
        <v>7241</v>
      </c>
      <c r="H26" s="16">
        <v>10847</v>
      </c>
      <c r="I26" s="16">
        <v>12887</v>
      </c>
    </row>
    <row r="27" spans="2:9" x14ac:dyDescent="0.25">
      <c r="B27" s="21" t="s">
        <v>41</v>
      </c>
      <c r="C27" s="23">
        <v>686</v>
      </c>
      <c r="D27" s="22">
        <v>1193</v>
      </c>
      <c r="E27" s="22">
        <v>1945</v>
      </c>
      <c r="F27" s="6">
        <v>2962</v>
      </c>
      <c r="G27" s="6">
        <v>2305</v>
      </c>
      <c r="H27" s="16">
        <v>2554</v>
      </c>
      <c r="I27" s="16">
        <v>2265</v>
      </c>
    </row>
    <row r="28" spans="2:9" x14ac:dyDescent="0.25">
      <c r="B28" s="21" t="s">
        <v>42</v>
      </c>
      <c r="C28" s="22">
        <v>1778</v>
      </c>
      <c r="D28" s="22">
        <v>2167</v>
      </c>
      <c r="E28" s="22">
        <v>2392</v>
      </c>
      <c r="F28" s="6">
        <v>2620</v>
      </c>
      <c r="G28" s="6">
        <v>3513</v>
      </c>
      <c r="H28" s="16">
        <v>3722</v>
      </c>
      <c r="I28" s="16">
        <v>3577</v>
      </c>
    </row>
    <row r="29" spans="2:9" x14ac:dyDescent="0.25">
      <c r="B29" s="15" t="s">
        <v>0</v>
      </c>
      <c r="C29" s="17">
        <f t="shared" ref="C29:I29" si="0">SUM(C25:C28)</f>
        <v>7635</v>
      </c>
      <c r="D29" s="17">
        <f t="shared" si="0"/>
        <v>9569</v>
      </c>
      <c r="E29" s="17">
        <f t="shared" si="0"/>
        <v>10248</v>
      </c>
      <c r="F29" s="17">
        <f t="shared" si="0"/>
        <v>15273</v>
      </c>
      <c r="G29" s="17">
        <f t="shared" si="0"/>
        <v>14598</v>
      </c>
      <c r="H29" s="17">
        <f t="shared" si="0"/>
        <v>18791</v>
      </c>
      <c r="I29" s="17">
        <f t="shared" si="0"/>
        <v>20408</v>
      </c>
    </row>
    <row r="30" spans="2:9" x14ac:dyDescent="0.25"/>
    <row r="31" spans="2:9" x14ac:dyDescent="0.25">
      <c r="B31" s="2" t="s">
        <v>37</v>
      </c>
    </row>
    <row r="32" spans="2:9" x14ac:dyDescent="0.25"/>
    <row r="33" x14ac:dyDescent="0.25"/>
    <row r="34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</sheetData>
  <sheetProtection password="CD78" sheet="1" objects="1" scenarios="1"/>
  <mergeCells count="1">
    <mergeCell ref="A1:J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7"/>
  <sheetViews>
    <sheetView showZeros="0" workbookViewId="0">
      <pane ySplit="7" topLeftCell="A8" activePane="bottomLeft" state="frozen"/>
      <selection pane="bottomLeft" activeCell="A8" sqref="A8"/>
    </sheetView>
  </sheetViews>
  <sheetFormatPr baseColWidth="10" defaultColWidth="0" defaultRowHeight="12.75" zeroHeight="1" x14ac:dyDescent="0.25"/>
  <cols>
    <col min="1" max="1" width="13.7109375" style="1" customWidth="1"/>
    <col min="2" max="2" width="33.7109375" style="1" customWidth="1"/>
    <col min="3" max="3" width="14.7109375" style="1" customWidth="1"/>
    <col min="4" max="4" width="8.7109375" style="1" customWidth="1"/>
    <col min="5" max="5" width="12.7109375" style="1" customWidth="1"/>
    <col min="6" max="6" width="13.140625" style="1" bestFit="1" customWidth="1"/>
    <col min="7" max="7" width="18.42578125" style="1" customWidth="1"/>
    <col min="8" max="12" width="0" style="1" hidden="1" customWidth="1"/>
    <col min="13" max="16384" width="11.42578125" style="1" hidden="1"/>
  </cols>
  <sheetData>
    <row r="1" spans="1:7" s="24" customFormat="1" ht="77.25" customHeight="1" x14ac:dyDescent="0.25">
      <c r="A1" s="89" t="s">
        <v>77</v>
      </c>
      <c r="B1" s="89"/>
      <c r="C1" s="89"/>
      <c r="D1" s="89"/>
      <c r="E1" s="89"/>
      <c r="F1" s="89"/>
      <c r="G1" s="89"/>
    </row>
    <row r="2" spans="1:7" s="24" customFormat="1" ht="15" x14ac:dyDescent="0.25">
      <c r="A2" s="25"/>
      <c r="B2" s="25"/>
      <c r="C2" s="25"/>
      <c r="D2" s="25"/>
      <c r="E2" s="25"/>
      <c r="F2" s="25"/>
      <c r="G2" s="25"/>
    </row>
    <row r="3" spans="1:7" s="24" customFormat="1" ht="15" x14ac:dyDescent="0.25">
      <c r="A3" s="25"/>
      <c r="B3" s="25"/>
      <c r="C3" s="25"/>
      <c r="D3" s="25"/>
      <c r="E3" s="25"/>
      <c r="F3" s="25"/>
      <c r="G3" s="25"/>
    </row>
    <row r="4" spans="1:7" s="24" customFormat="1" ht="15" x14ac:dyDescent="0.25">
      <c r="A4" s="25"/>
      <c r="B4" s="25"/>
      <c r="C4" s="25"/>
      <c r="D4" s="25"/>
      <c r="E4" s="25"/>
      <c r="F4" s="25"/>
      <c r="G4" s="25"/>
    </row>
    <row r="5" spans="1:7" s="24" customFormat="1" ht="15" x14ac:dyDescent="0.25">
      <c r="A5" s="25"/>
      <c r="B5" s="25"/>
      <c r="C5" s="25"/>
      <c r="D5" s="25"/>
      <c r="E5" s="25"/>
      <c r="F5" s="25"/>
      <c r="G5" s="25"/>
    </row>
    <row r="6" spans="1:7" s="26" customFormat="1" ht="15" x14ac:dyDescent="0.25">
      <c r="A6" s="25"/>
      <c r="B6" s="25"/>
      <c r="C6" s="25"/>
      <c r="D6" s="25"/>
      <c r="E6" s="25"/>
      <c r="F6" s="25"/>
      <c r="G6" s="25"/>
    </row>
    <row r="7" spans="1:7" s="26" customFormat="1" ht="15" x14ac:dyDescent="0.25">
      <c r="A7" s="25"/>
      <c r="B7" s="25"/>
      <c r="C7" s="25"/>
      <c r="D7" s="25"/>
      <c r="E7" s="25"/>
      <c r="F7" s="25"/>
      <c r="G7" s="25"/>
    </row>
    <row r="8" spans="1:7" x14ac:dyDescent="0.25"/>
    <row r="9" spans="1:7" s="5" customFormat="1" ht="15.75" customHeight="1" x14ac:dyDescent="0.25">
      <c r="B9" s="7"/>
      <c r="C9" s="7"/>
      <c r="D9" s="7"/>
      <c r="E9" s="7"/>
      <c r="F9" s="7"/>
      <c r="G9" s="7"/>
    </row>
    <row r="10" spans="1:7" x14ac:dyDescent="0.25"/>
    <row r="11" spans="1:7" ht="25.5" x14ac:dyDescent="0.25">
      <c r="B11" s="60" t="s">
        <v>118</v>
      </c>
      <c r="C11" s="60" t="s">
        <v>9</v>
      </c>
      <c r="D11" s="60" t="s">
        <v>10</v>
      </c>
      <c r="E11" s="60" t="s">
        <v>11</v>
      </c>
      <c r="F11" s="109" t="s">
        <v>119</v>
      </c>
      <c r="G11" s="47"/>
    </row>
    <row r="12" spans="1:7" x14ac:dyDescent="0.2">
      <c r="B12" s="59" t="s">
        <v>47</v>
      </c>
      <c r="C12" s="61">
        <v>1</v>
      </c>
      <c r="D12" s="61"/>
      <c r="E12" s="61">
        <v>2</v>
      </c>
      <c r="F12" s="61">
        <v>3</v>
      </c>
      <c r="G12" s="48"/>
    </row>
    <row r="13" spans="1:7" x14ac:dyDescent="0.2">
      <c r="B13" s="59" t="s">
        <v>64</v>
      </c>
      <c r="C13" s="61">
        <v>1</v>
      </c>
      <c r="D13" s="61"/>
      <c r="E13" s="61"/>
      <c r="F13" s="61">
        <v>1</v>
      </c>
      <c r="G13" s="49"/>
    </row>
    <row r="14" spans="1:7" x14ac:dyDescent="0.2">
      <c r="B14" s="59" t="s">
        <v>65</v>
      </c>
      <c r="C14" s="61">
        <v>2</v>
      </c>
      <c r="D14" s="61"/>
      <c r="E14" s="61">
        <v>6</v>
      </c>
      <c r="F14" s="61">
        <v>8</v>
      </c>
      <c r="G14" s="49"/>
    </row>
    <row r="15" spans="1:7" x14ac:dyDescent="0.2">
      <c r="B15" s="59" t="s">
        <v>66</v>
      </c>
      <c r="C15" s="61">
        <v>5</v>
      </c>
      <c r="D15" s="61">
        <v>3</v>
      </c>
      <c r="E15" s="61">
        <v>72</v>
      </c>
      <c r="F15" s="61">
        <v>80</v>
      </c>
      <c r="G15" s="49"/>
    </row>
    <row r="16" spans="1:7" x14ac:dyDescent="0.2">
      <c r="B16" s="59" t="s">
        <v>67</v>
      </c>
      <c r="C16" s="61">
        <v>42</v>
      </c>
      <c r="D16" s="61">
        <v>28</v>
      </c>
      <c r="E16" s="61">
        <v>639</v>
      </c>
      <c r="F16" s="61">
        <v>709</v>
      </c>
      <c r="G16" s="49"/>
    </row>
    <row r="17" spans="2:7" x14ac:dyDescent="0.2">
      <c r="B17" s="59" t="s">
        <v>69</v>
      </c>
      <c r="C17" s="61">
        <v>1</v>
      </c>
      <c r="D17" s="61"/>
      <c r="E17" s="61">
        <v>5</v>
      </c>
      <c r="F17" s="61">
        <v>6</v>
      </c>
      <c r="G17" s="49"/>
    </row>
    <row r="18" spans="2:7" x14ac:dyDescent="0.2">
      <c r="B18" s="59" t="s">
        <v>70</v>
      </c>
      <c r="C18" s="61"/>
      <c r="D18" s="61"/>
      <c r="E18" s="61">
        <v>1</v>
      </c>
      <c r="F18" s="61">
        <v>1</v>
      </c>
      <c r="G18" s="49"/>
    </row>
    <row r="19" spans="2:7" x14ac:dyDescent="0.2">
      <c r="B19" s="59" t="s">
        <v>46</v>
      </c>
      <c r="C19" s="61">
        <v>3</v>
      </c>
      <c r="D19" s="61"/>
      <c r="E19" s="61">
        <v>9</v>
      </c>
      <c r="F19" s="61">
        <v>12</v>
      </c>
      <c r="G19" s="49"/>
    </row>
    <row r="20" spans="2:7" x14ac:dyDescent="0.2">
      <c r="B20" s="59" t="s">
        <v>72</v>
      </c>
      <c r="C20" s="61">
        <v>9</v>
      </c>
      <c r="D20" s="61">
        <v>1</v>
      </c>
      <c r="E20" s="61"/>
      <c r="F20" s="61">
        <v>10</v>
      </c>
      <c r="G20" s="49"/>
    </row>
    <row r="21" spans="2:7" x14ac:dyDescent="0.2">
      <c r="B21" s="59" t="s">
        <v>73</v>
      </c>
      <c r="C21" s="61">
        <v>9</v>
      </c>
      <c r="D21" s="61">
        <v>5</v>
      </c>
      <c r="E21" s="61">
        <v>136</v>
      </c>
      <c r="F21" s="61">
        <v>150</v>
      </c>
      <c r="G21" s="49"/>
    </row>
    <row r="22" spans="2:7" x14ac:dyDescent="0.2">
      <c r="B22" s="59" t="s">
        <v>74</v>
      </c>
      <c r="C22" s="61">
        <v>3</v>
      </c>
      <c r="D22" s="61"/>
      <c r="E22" s="61">
        <v>71</v>
      </c>
      <c r="F22" s="61">
        <v>74</v>
      </c>
      <c r="G22" s="49"/>
    </row>
    <row r="23" spans="2:7" x14ac:dyDescent="0.2">
      <c r="B23" s="59" t="s">
        <v>75</v>
      </c>
      <c r="C23" s="61"/>
      <c r="D23" s="61"/>
      <c r="E23" s="61">
        <v>5</v>
      </c>
      <c r="F23" s="61">
        <v>5</v>
      </c>
      <c r="G23" s="49"/>
    </row>
    <row r="24" spans="2:7" x14ac:dyDescent="0.2">
      <c r="B24" s="59" t="s">
        <v>76</v>
      </c>
      <c r="C24" s="61"/>
      <c r="D24" s="61"/>
      <c r="E24" s="61">
        <v>1</v>
      </c>
      <c r="F24" s="61">
        <v>1</v>
      </c>
      <c r="G24" s="49"/>
    </row>
    <row r="25" spans="2:7" x14ac:dyDescent="0.2">
      <c r="B25" s="57" t="s">
        <v>0</v>
      </c>
      <c r="C25" s="63">
        <v>76</v>
      </c>
      <c r="D25" s="63">
        <v>37</v>
      </c>
      <c r="E25" s="63">
        <v>947</v>
      </c>
      <c r="F25" s="63">
        <v>1060</v>
      </c>
      <c r="G25" s="49"/>
    </row>
    <row r="26" spans="2:7" x14ac:dyDescent="0.25">
      <c r="G26" s="64"/>
    </row>
    <row r="27" spans="2:7" x14ac:dyDescent="0.25">
      <c r="B27" s="2" t="s">
        <v>13</v>
      </c>
      <c r="G27" s="64"/>
    </row>
    <row r="28" spans="2:7" x14ac:dyDescent="0.25"/>
    <row r="29" spans="2:7" x14ac:dyDescent="0.25"/>
    <row r="30" spans="2:7" x14ac:dyDescent="0.25"/>
    <row r="31" spans="2:7" x14ac:dyDescent="0.25"/>
    <row r="32" spans="2:7" x14ac:dyDescent="0.25"/>
    <row r="33" x14ac:dyDescent="0.25"/>
    <row r="34" x14ac:dyDescent="0.25"/>
    <row r="35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</sheetData>
  <sheetProtection password="CD78" sheet="1" objects="1" scenarios="1"/>
  <mergeCells count="1">
    <mergeCell ref="A1:G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Contenido</vt:lpstr>
      <vt:lpstr>BU-01</vt:lpstr>
      <vt:lpstr>BU-02</vt:lpstr>
      <vt:lpstr>BU-03</vt:lpstr>
      <vt:lpstr>BU-04</vt:lpstr>
      <vt:lpstr>BU-05</vt:lpstr>
      <vt:lpstr>BU-051</vt:lpstr>
      <vt:lpstr>BU-06</vt:lpstr>
      <vt:lpstr>BU-07</vt:lpstr>
      <vt:lpstr>BU-08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2013-06-05T16:37:18Z</dcterms:modified>
</cp:coreProperties>
</file>