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workbookProtection workbookPassword="CD78" lockStructure="1"/>
  <bookViews>
    <workbookView xWindow="360" yWindow="480" windowWidth="14880" windowHeight="7635" tabRatio="721" activeTab="11"/>
  </bookViews>
  <sheets>
    <sheet name="Contenido" sheetId="17" r:id="rId1"/>
    <sheet name="RI-01" sheetId="2" r:id="rId2"/>
    <sheet name="RI-02" sheetId="3" r:id="rId3"/>
    <sheet name="RI-03" sheetId="13" r:id="rId4"/>
    <sheet name="RI-04" sheetId="14" r:id="rId5"/>
    <sheet name="RI-05" sheetId="11" r:id="rId6"/>
    <sheet name="RI-06" sheetId="15" r:id="rId7"/>
    <sheet name="RI-07" sheetId="16" r:id="rId8"/>
    <sheet name="RI-08" sheetId="4" r:id="rId9"/>
    <sheet name="RI-09" sheetId="5" r:id="rId10"/>
    <sheet name="RI-10" sheetId="6" r:id="rId11"/>
    <sheet name="RI-11" sheetId="7" r:id="rId12"/>
    <sheet name="RI-12" sheetId="8" r:id="rId13"/>
    <sheet name="RI-13" sheetId="9" r:id="rId14"/>
    <sheet name="RI-14" sheetId="18" r:id="rId15"/>
  </sheets>
  <definedNames>
    <definedName name="_xlnm._FilterDatabase" localSheetId="7" hidden="1">'RI-07'!$B$9:$F$9</definedName>
    <definedName name="_GoBack" localSheetId="7">'RI-07'!#REF!</definedName>
    <definedName name="_Toc283201078" localSheetId="10">'RI-10'!#REF!</definedName>
  </definedNames>
  <calcPr calcId="145621"/>
</workbook>
</file>

<file path=xl/calcChain.xml><?xml version="1.0" encoding="utf-8"?>
<calcChain xmlns="http://schemas.openxmlformats.org/spreadsheetml/2006/main">
  <c r="G17" i="4" l="1"/>
  <c r="E17" i="4"/>
  <c r="G16" i="4"/>
  <c r="E16" i="4"/>
  <c r="G15" i="4"/>
  <c r="E15" i="4"/>
  <c r="G14" i="4"/>
  <c r="E14" i="4"/>
  <c r="G13" i="4"/>
  <c r="E13" i="4"/>
  <c r="G12" i="4"/>
  <c r="E12" i="4"/>
  <c r="G11" i="4"/>
  <c r="E11" i="4"/>
  <c r="G10" i="4"/>
  <c r="E10" i="4"/>
  <c r="D51" i="13" l="1"/>
  <c r="E29" i="16" l="1"/>
  <c r="E34" i="16"/>
  <c r="E35" i="16"/>
  <c r="F82" i="16"/>
  <c r="D82" i="16"/>
  <c r="C82" i="16"/>
  <c r="E81" i="16"/>
  <c r="E80" i="16"/>
  <c r="E79" i="16"/>
  <c r="E78" i="16"/>
  <c r="E77" i="16"/>
  <c r="E76" i="16"/>
  <c r="E75" i="16"/>
  <c r="E74" i="16"/>
  <c r="E73" i="16"/>
  <c r="E72" i="16"/>
  <c r="E71" i="16"/>
  <c r="E70" i="16"/>
  <c r="E69" i="16"/>
  <c r="E68" i="16"/>
  <c r="E67" i="16"/>
  <c r="E66" i="16"/>
  <c r="E65" i="16"/>
  <c r="E64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3" i="16"/>
  <c r="E32" i="16"/>
  <c r="E31" i="16"/>
  <c r="E30" i="16"/>
  <c r="E28" i="16"/>
  <c r="E27" i="16"/>
  <c r="E26" i="16"/>
  <c r="E25" i="16"/>
  <c r="E24" i="16"/>
  <c r="E23" i="16"/>
  <c r="E22" i="16"/>
  <c r="E21" i="16"/>
  <c r="E20" i="16"/>
  <c r="E19" i="16"/>
  <c r="E18" i="16"/>
  <c r="E16" i="16"/>
  <c r="E17" i="16"/>
  <c r="E15" i="16"/>
  <c r="E14" i="16"/>
  <c r="E13" i="16"/>
  <c r="E12" i="16"/>
  <c r="E11" i="16"/>
  <c r="E10" i="16"/>
  <c r="C37" i="15"/>
  <c r="E82" i="16" l="1"/>
  <c r="J14" i="3" l="1"/>
  <c r="I14" i="3"/>
  <c r="H14" i="3"/>
  <c r="G14" i="3"/>
  <c r="F14" i="3"/>
  <c r="E14" i="3"/>
  <c r="D14" i="3"/>
  <c r="C14" i="3"/>
</calcChain>
</file>

<file path=xl/sharedStrings.xml><?xml version="1.0" encoding="utf-8"?>
<sst xmlns="http://schemas.openxmlformats.org/spreadsheetml/2006/main" count="899" uniqueCount="573">
  <si>
    <t>TOTAL</t>
  </si>
  <si>
    <t>EDIFICIOS</t>
  </si>
  <si>
    <t>Bellas Artes</t>
  </si>
  <si>
    <t>Biblioteca</t>
  </si>
  <si>
    <t>Bienestar Universitario</t>
  </si>
  <si>
    <t>Edificio Administrativo</t>
  </si>
  <si>
    <t>Educación</t>
  </si>
  <si>
    <t>Galpón</t>
  </si>
  <si>
    <t>Ingeniería Eléctrica</t>
  </si>
  <si>
    <t>Ingeniería Industrial</t>
  </si>
  <si>
    <t>Ingeniería Mecánica</t>
  </si>
  <si>
    <t>Laboratorio de Aguas</t>
  </si>
  <si>
    <t>Medicina</t>
  </si>
  <si>
    <t>Medio Ambiente</t>
  </si>
  <si>
    <t>Química</t>
  </si>
  <si>
    <t>Vivero</t>
  </si>
  <si>
    <t>Bloque interdisciplinario</t>
  </si>
  <si>
    <t>CONEXIÓN A
1.000 MBPS</t>
  </si>
  <si>
    <r>
      <rPr>
        <b/>
        <sz val="10"/>
        <color indexed="8"/>
        <rFont val="Calibri"/>
        <family val="2"/>
      </rPr>
      <t>Fuente:</t>
    </r>
    <r>
      <rPr>
        <sz val="10"/>
        <color indexed="8"/>
        <rFont val="Calibri"/>
        <family val="2"/>
      </rPr>
      <t xml:space="preserve"> Centro de Recursos Informáticos y Educativos</t>
    </r>
  </si>
  <si>
    <t>TIPO DE USUARIO</t>
  </si>
  <si>
    <t>Nº CUENTAS</t>
  </si>
  <si>
    <t>Estudiantes</t>
  </si>
  <si>
    <t>Docentes</t>
  </si>
  <si>
    <t>Administrativos</t>
  </si>
  <si>
    <t>Colombia</t>
  </si>
  <si>
    <t>United States</t>
  </si>
  <si>
    <t>Peru</t>
  </si>
  <si>
    <t>Spain</t>
  </si>
  <si>
    <t>Mexico</t>
  </si>
  <si>
    <t>Panama</t>
  </si>
  <si>
    <t>Argentina</t>
  </si>
  <si>
    <t>Pereira</t>
  </si>
  <si>
    <t>Bogota</t>
  </si>
  <si>
    <t>Cali</t>
  </si>
  <si>
    <t>Medellin</t>
  </si>
  <si>
    <t>Manizales</t>
  </si>
  <si>
    <t>(not set)</t>
  </si>
  <si>
    <t>Cartago</t>
  </si>
  <si>
    <r>
      <t>Fuente:</t>
    </r>
    <r>
      <rPr>
        <sz val="10"/>
        <color indexed="8"/>
        <rFont val="Calibri"/>
        <family val="2"/>
      </rPr>
      <t xml:space="preserve"> Centro de Recursos Informáticos y Educativos - Analytics</t>
    </r>
  </si>
  <si>
    <t>PAIS</t>
  </si>
  <si>
    <t>VISITAS</t>
  </si>
  <si>
    <t>CIUDAD</t>
  </si>
  <si>
    <t>VISITAS POR CIUDAD - COLOMBIA</t>
  </si>
  <si>
    <t>PORCENTAJE
DE REBOTE</t>
  </si>
  <si>
    <t>PORCENTAJE DE
VISITAS NUEVAS</t>
  </si>
  <si>
    <t>PÁGINAS / VISITA</t>
  </si>
  <si>
    <t>(direct) / (none)</t>
  </si>
  <si>
    <t>google.com.co / referral</t>
  </si>
  <si>
    <t>facebook.com / referral</t>
  </si>
  <si>
    <t>ORIGEN / MEDIO</t>
  </si>
  <si>
    <r>
      <t>Fuente:</t>
    </r>
    <r>
      <rPr>
        <sz val="10"/>
        <rFont val="Calibri"/>
        <family val="2"/>
      </rPr>
      <t xml:space="preserve"> Centro de Recursos Informáticos y Educativos - Analytics</t>
    </r>
  </si>
  <si>
    <t>SALAS</t>
  </si>
  <si>
    <t>Nº EQUIPOS</t>
  </si>
  <si>
    <t>Ambiental F101A</t>
  </si>
  <si>
    <t>Artes Visuales Mac H307</t>
  </si>
  <si>
    <t>Música H218</t>
  </si>
  <si>
    <t>Educación D107</t>
  </si>
  <si>
    <t>Mecánica M20X</t>
  </si>
  <si>
    <t>R204</t>
  </si>
  <si>
    <t>R205</t>
  </si>
  <si>
    <t>R206 - Sala Multimedia</t>
  </si>
  <si>
    <t>R207</t>
  </si>
  <si>
    <t>R211</t>
  </si>
  <si>
    <t>R212</t>
  </si>
  <si>
    <t>R213</t>
  </si>
  <si>
    <t>R214</t>
  </si>
  <si>
    <t>R301 - Capacitación CRIE</t>
  </si>
  <si>
    <t>Y209</t>
  </si>
  <si>
    <t>Y210</t>
  </si>
  <si>
    <t>Y311</t>
  </si>
  <si>
    <t>Y312</t>
  </si>
  <si>
    <t>R203 - videoconferencia</t>
  </si>
  <si>
    <t>PROGRAMA</t>
  </si>
  <si>
    <t>HORAS</t>
  </si>
  <si>
    <t>TOTALES</t>
  </si>
  <si>
    <t>PORCENTAJE</t>
  </si>
  <si>
    <t>Nº USUARIOS
REGISTRADOS ANUAL</t>
  </si>
  <si>
    <t>UTILIZACIÓN
DEL SERVICIO</t>
  </si>
  <si>
    <t>Ingeniería de Sistemas y Computación</t>
  </si>
  <si>
    <t>Licenciatura en Artes Visuales</t>
  </si>
  <si>
    <t>Tecnología Eléctrica</t>
  </si>
  <si>
    <t>AÑO</t>
  </si>
  <si>
    <t>N° EQUIPOS</t>
  </si>
  <si>
    <t>INDICADOR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</si>
  <si>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División de Sistemas</t>
    </r>
  </si>
  <si>
    <t>N° ESTUDIANTES</t>
  </si>
  <si>
    <t>N° ADMINISTRATIVOS</t>
  </si>
  <si>
    <r>
      <t xml:space="preserve">El número de administrativos incluye los vinculados de planta, transitorios y por administradora de nómina.
La proporción de administrativos por equipo es de </t>
    </r>
    <r>
      <rPr>
        <b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 xml:space="preserve"> a </t>
    </r>
    <r>
      <rPr>
        <b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>.</t>
    </r>
  </si>
  <si>
    <t>Planta y personal</t>
  </si>
  <si>
    <t>Compensación y laborales</t>
  </si>
  <si>
    <t>Novedades de nomina</t>
  </si>
  <si>
    <t>SIGOB</t>
  </si>
  <si>
    <t>Sistema para la gobernabilidad</t>
  </si>
  <si>
    <t>Nuevo Sistema Financiero</t>
  </si>
  <si>
    <t xml:space="preserve">Sistema de Registro Académico orientado a Internet. </t>
  </si>
  <si>
    <t>Sistema de Gestión de la calidad</t>
  </si>
  <si>
    <t xml:space="preserve">Sistema de Vicerrectoria Academica </t>
  </si>
  <si>
    <t>Sistema de Información para el Jardín Botánico</t>
  </si>
  <si>
    <t>Sistema de Encuestas</t>
  </si>
  <si>
    <t>Sistema de Vicerrectoria de Responsabilidad Social y Bienestar Universitario</t>
  </si>
  <si>
    <t>Sistema de Votaciones</t>
  </si>
  <si>
    <t>Sistema de Egresados</t>
  </si>
  <si>
    <t>Ordenes de servicio, proyectos y presupuestos de operación comercial</t>
  </si>
  <si>
    <t>Viáticos</t>
  </si>
  <si>
    <t>Evaluación del Desempeño</t>
  </si>
  <si>
    <t>Evaluación de Cursos Administrativos</t>
  </si>
  <si>
    <t>Sistema de Información para la autoevaluación</t>
  </si>
  <si>
    <t>Solicitud de Monitorias Académicas</t>
  </si>
  <si>
    <t>Sistema de Turnos</t>
  </si>
  <si>
    <t>Módulo de Deudas</t>
  </si>
  <si>
    <t>Modulo de seguridad</t>
  </si>
  <si>
    <t>Presupuesto de Proyectos</t>
  </si>
  <si>
    <t>Servicio para el Manejo de información documental</t>
  </si>
  <si>
    <t>Sistema de Solicitudes</t>
  </si>
  <si>
    <t>Sistema de Resoluciones</t>
  </si>
  <si>
    <t xml:space="preserve">Subir Archivos de Pagos </t>
  </si>
  <si>
    <t>SOFTWARE</t>
  </si>
  <si>
    <t>MÓDULOS</t>
  </si>
  <si>
    <t>Humano</t>
  </si>
  <si>
    <t>PCT</t>
  </si>
  <si>
    <t>HERRAMIENTA
DE DESARROLLO</t>
  </si>
  <si>
    <t>TIPO DE
DESARROLLO</t>
  </si>
  <si>
    <t>DEPENDENCIA</t>
  </si>
  <si>
    <t>Tecnología Industrial</t>
  </si>
  <si>
    <t>CANTIDAD</t>
  </si>
  <si>
    <t>DESCRIPCIÓN</t>
  </si>
  <si>
    <t>Univirtual</t>
  </si>
  <si>
    <t>EQUIPO</t>
  </si>
  <si>
    <t>SISTEMA OPERATIVO</t>
  </si>
  <si>
    <t>SERVICIO</t>
  </si>
  <si>
    <t>DOCENTES DE PLANTA ETC</t>
  </si>
  <si>
    <t>INDICADOR ACREDITACIÓN INSTITUCIONAL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</si>
  <si>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Centro de Recursos Informáticos y Educativos</t>
    </r>
  </si>
  <si>
    <t>Ancho de banda para acceso a internet (KB)</t>
  </si>
  <si>
    <t>Número de puntos de red en funcionamiento para acceso a internet</t>
  </si>
  <si>
    <t>Existencia de red inalámbrica en el campus. (Si - No)</t>
  </si>
  <si>
    <t>Si</t>
  </si>
  <si>
    <t>Porcentaje de cubrimiento del campus con la red inalámbrica</t>
  </si>
  <si>
    <t>¿La IES cuenta con intranet? (Si - No)</t>
  </si>
  <si>
    <t>Número de computadores con acceso a la intranet</t>
  </si>
  <si>
    <t>Conexión de la IES a RENATA</t>
  </si>
  <si>
    <t>RADAR, Red Académica de Alta Velocidad Regional, Región: centro occidente (Caldas, Huila, Quindío, Risaralda, Tolima)</t>
  </si>
  <si>
    <t>Equipos Robustos</t>
  </si>
  <si>
    <t>Plataformas utilizadas para virtualización de actividades académicas (WebCT, Moodle, Blackboard, Desarrollos Propios, Otros)</t>
  </si>
  <si>
    <t>Número de recursos y contenidos educativos digitales</t>
  </si>
  <si>
    <t>¿Tiene un banco de contenidos educativos digitales?</t>
  </si>
  <si>
    <t>Número de cursos virtuales para estudiantes</t>
  </si>
  <si>
    <t>Número de cursos virtuales para docentes</t>
  </si>
  <si>
    <t>Número de programas de formación docente en competencias para el uso pedagógico de TIC's</t>
  </si>
  <si>
    <t>Plan estratégico para el uso pedagógico de las TIC</t>
  </si>
  <si>
    <t>Tiene en implementación</t>
  </si>
  <si>
    <t>VALOR</t>
  </si>
  <si>
    <t>RECURSOS Y CONTENIDOS DIGITALES</t>
  </si>
  <si>
    <t>TECNOLOGÍAS DE INFORMACIÓN Y COMUNICACIÓN (TIC'S)</t>
  </si>
  <si>
    <r>
      <t>Esta información fue tomada del reporte realizado al SNIES en el formulario de "</t>
    </r>
    <r>
      <rPr>
        <b/>
        <sz val="10"/>
        <color indexed="8"/>
        <rFont val="Calibri"/>
        <family val="2"/>
      </rPr>
      <t>Recursos de la IES</t>
    </r>
    <r>
      <rPr>
        <sz val="10"/>
        <color indexed="8"/>
        <rFont val="Calibri"/>
        <family val="2"/>
      </rPr>
      <t>".</t>
    </r>
  </si>
  <si>
    <t>BOLETÍN ESTADÍSTICO 2011
RED INSTITUCIONAL Y
ACCESO A INTERNET</t>
  </si>
  <si>
    <t>BOLETÍN ESTADÍSTICO 2011
NÚMERO DE CUENTAS DE COREO</t>
  </si>
  <si>
    <t>BOLETÍN ESTADÍSTICO 2011
WEB INSTITUCIONAL</t>
  </si>
  <si>
    <t>BOLETÍN ESTADÍSTICO 2011
VISITAS A PÁGINAS DE LA
UNIVERSIDAD TECNOLÓGICA DE PEREIRA</t>
  </si>
  <si>
    <t>BOLETÍN ESTADÍSTICO 2011
USO DE RECURSOS INFORMÁTICOS -TICS-
POR FACULTAD</t>
  </si>
  <si>
    <t>BOLETÍN ESTADÍSTICO 2011
EQUIPOS DE CÓMPUTO DISPONIBLES
PARA DOCENTES (2004 - 2011)</t>
  </si>
  <si>
    <t>BOLETÍN ESTADÍSTICO 2011
EQUIPOS DE CÓMPUTO DISPONIBLES
PARA ESTUDIANTES (2004 - 2011)</t>
  </si>
  <si>
    <t>BOLETÍN ESTADÍSTICO 2011
RELACIÓN DEL SOFTWARE DESARROLLADO,
EN DESARROLLO Y ADQUIRIDO</t>
  </si>
  <si>
    <t>BOLETÍN ESTADÍSTICO 2011
RELACIÓN DE LICENCIAS DE SOFTWARE
POR DEPENDENCIAS</t>
  </si>
  <si>
    <t>BOLETÍN ESTADÍSTICO 2011
ESPECIFICACIONES TÉCNICAS DEL SISTEMA QUE
SOPORTA LA INFORMACIÓN DE LA DIVISIÓN DE SISTEMAS</t>
  </si>
  <si>
    <t>BOLETÍN ESTADÍSTICO 2011
RESUMEN SOBRE RECURSOS INFORMÁTICOS</t>
  </si>
  <si>
    <t>x</t>
  </si>
  <si>
    <t>TRÁFICO DE CORREO:
- El promedio de correos enviados diarios es aproximadamente: 2.540 
- El promedio de correos recibidos diarios es aproximadamente: 9.875
- Los servicios (soporte red de datos, correo y Web) se prestan a través de  servidores 14 que utilizan los sistemas operativos: Linux y solaris.</t>
  </si>
  <si>
    <t>Venezuela</t>
  </si>
  <si>
    <t>Chile</t>
  </si>
  <si>
    <t>La información de visitas organizadas en los distintos países se resume en el cuadro siguiente, donde se presentan las visitas a las páginas y solicitudes durante todo el año 2011:</t>
  </si>
  <si>
    <t>Armenia</t>
  </si>
  <si>
    <t>Ibague</t>
  </si>
  <si>
    <t>Lima</t>
  </si>
  <si>
    <t>Dos Quebradas</t>
  </si>
  <si>
    <t>Soacha</t>
  </si>
  <si>
    <t>CUADRO RESUMEN DE VISITAS A PÁGINAS DE LA UNIVERSIDAD TECNOLÓGICA DE PEREIRA EN EL 2011</t>
  </si>
  <si>
    <t>google / organic</t>
  </si>
  <si>
    <t>search / organic</t>
  </si>
  <si>
    <t>comunicaciones.utp.edu.co / referral</t>
  </si>
  <si>
    <t>bing / organic</t>
  </si>
  <si>
    <t>appserver.utp.edu.co / referral</t>
  </si>
  <si>
    <t>industrial.utp.edu.co / referral</t>
  </si>
  <si>
    <t>biblioteca.utp.edu.co / referral</t>
  </si>
  <si>
    <t>Visitas
3.638.747
Porcentaje del total del sitio: 100,00%</t>
  </si>
  <si>
    <t>Páginas/visita
1,89
Promedio del sitio: 1,89 (0,00%)</t>
  </si>
  <si>
    <t>Porcentaje de visitas nuevas
27,39%
Promedio del sitio: 27,37% (0,09%)</t>
  </si>
  <si>
    <t>Porcentaje de rebote
70,00%
Promedio del sitio: 70,00% (0,00%)</t>
  </si>
  <si>
    <t xml:space="preserve">MES </t>
  </si>
  <si>
    <t>PAGINAS/VISITA</t>
  </si>
  <si>
    <t>PORCENTAJE DE VISITAS NUEVAS</t>
  </si>
  <si>
    <t>PORCENTAJE DE REBOTE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</si>
  <si>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</si>
  <si>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</si>
  <si>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</si>
  <si>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</si>
  <si>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</si>
  <si>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</si>
  <si>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</si>
  <si>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</si>
  <si>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</si>
  <si>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</si>
  <si>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</si>
  <si>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</si>
  <si>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1886568             Porcentaje del total del sitio: 51,85%</t>
  </si>
  <si>
    <t>1,59                    Promedio del sitio: 1,89 (-15,99%)</t>
  </si>
  <si>
    <t>31.39%             Promedio del sitio: 27,37% (14,68%)</t>
  </si>
  <si>
    <t>74.49%              Promedio del sitio: 70,00% (6,42%)</t>
  </si>
  <si>
    <t>BOLETÍN ESTADÍSTICO 2011
ENLACES DESDE ALGÚN BUSCADOR
 DE INTERNET</t>
  </si>
  <si>
    <t>BOLETÍN ESTADÍSTICO 2011
DISTRIBUCIÓN DE SALAS
DE CÓMPUTO</t>
  </si>
  <si>
    <t>BOLETÍN ESTADÍSTICO 2011
EQUIPOS DE CÓMPUTO DISPONIBLES
PARA ADMINISTRATIVOS (2006 - 2011)</t>
  </si>
  <si>
    <t>Artes Visuales PC H303- Instituto de Lenguas</t>
  </si>
  <si>
    <t>R201 - Ing. Sistemas</t>
  </si>
  <si>
    <t xml:space="preserve">R202 </t>
  </si>
  <si>
    <t>R210</t>
  </si>
  <si>
    <t>R302 - Mac</t>
  </si>
  <si>
    <t>S206</t>
  </si>
  <si>
    <t>Cubículos Música</t>
  </si>
  <si>
    <r>
      <t>Fuente:</t>
    </r>
    <r>
      <rPr>
        <sz val="10"/>
        <rFont val="Calibri"/>
        <family val="2"/>
        <scheme val="minor"/>
      </rPr>
      <t xml:space="preserve"> Centro de Recursos Informáticos y Educativos</t>
    </r>
  </si>
  <si>
    <t>Doctorado en Ciencias Ambientales</t>
  </si>
  <si>
    <t>Especializacion en Gerencia del Deporte y la Recreacion</t>
  </si>
  <si>
    <t>Especializacion en Gestion Ambiental Local</t>
  </si>
  <si>
    <t>Especializacion en Gestion de la Calidad y Normalizacion Tecnica Extension Armenia</t>
  </si>
  <si>
    <t>Especializacion en Medicina Critica  y Cuidado Intensivo</t>
  </si>
  <si>
    <t>Especializacion en Medicina Interna</t>
  </si>
  <si>
    <t>Especializacion en Psiquiatria</t>
  </si>
  <si>
    <t>Especializacion en Radiologia e Imagenes Diagnosticas</t>
  </si>
  <si>
    <t>Especializacion Redes de Datos</t>
  </si>
  <si>
    <t>Fisioterapia y Kinesiologia</t>
  </si>
  <si>
    <t>Licenciatura en Comunicacion  e Informatica Educativa</t>
  </si>
  <si>
    <t>Licenciatura en Etnoeducacion y Desarrollo Comunitario (CERES:Mistrato)</t>
  </si>
  <si>
    <t>Licenciatura en Filosofia</t>
  </si>
  <si>
    <t>Licenciatura en Pedagogia Infantil</t>
  </si>
  <si>
    <t>Maestria en Administracion del Desarrollo Humano y Organizacional</t>
  </si>
  <si>
    <t>Maestria en Administracion Economica y Financiera (Sede Tunja)</t>
  </si>
  <si>
    <t>Maestria en Ciencias Ambientales</t>
  </si>
  <si>
    <t>Maestria en Educacion</t>
  </si>
  <si>
    <t>Maestria en Estetica y Creacion</t>
  </si>
  <si>
    <t>Maestria en Filosofia</t>
  </si>
  <si>
    <t>Maestria en Ingenieria de Sistemas y Computacion</t>
  </si>
  <si>
    <t>Maestria en Literatura</t>
  </si>
  <si>
    <t>Maestria en Literatura (Ibague -Tolima)</t>
  </si>
  <si>
    <t>Maestria en Sistemas Integrados de Gestion de la Calidad</t>
  </si>
  <si>
    <t>Programa solo para estudiantes visitantes</t>
  </si>
  <si>
    <t>Quimica Industrial</t>
  </si>
  <si>
    <t>Tecnologia en Atencion Prehospitalaria</t>
  </si>
  <si>
    <t>Tecnologia Industrial CERES: Pueblo Rico</t>
  </si>
  <si>
    <t>Tecnologia Industrial CERES: Quinchia</t>
  </si>
  <si>
    <t>Tecnología Mecánica</t>
  </si>
  <si>
    <t>Tecnología Química</t>
  </si>
  <si>
    <t>Tecnología en Mecatrónica</t>
  </si>
  <si>
    <t>Técnico Profesional en Procesos de Turismo Sostenible</t>
  </si>
  <si>
    <t>Técnico Profesional en Mecatrónica</t>
  </si>
  <si>
    <t>Administración del Medio Ambiente</t>
  </si>
  <si>
    <t>Administración Industrial</t>
  </si>
  <si>
    <t>Artes Plásticas</t>
  </si>
  <si>
    <t>Ciencias de Deporte y la Recreación</t>
  </si>
  <si>
    <t>Filosofía</t>
  </si>
  <si>
    <t>Licenciatura en Música</t>
  </si>
  <si>
    <t>Licenciatura en Matemáticas y Física</t>
  </si>
  <si>
    <t>Licenciatura en la Enseñanza de la Lengua Inglesa</t>
  </si>
  <si>
    <t>Medicina Veterinaria y Zootecnia</t>
  </si>
  <si>
    <t>Maestría en Sistemas Automáticos de Producción</t>
  </si>
  <si>
    <t>Maestria en Lingüística</t>
  </si>
  <si>
    <t>Maestría en Ingeniería Eléctrica</t>
  </si>
  <si>
    <t>Maestría en Ingeniería Mecánica</t>
  </si>
  <si>
    <t>Maestría en Investigación Operativa y Estadística</t>
  </si>
  <si>
    <t>Maestría en Enseñanza de la Matemática</t>
  </si>
  <si>
    <t>Maestría en Comunicación Educativa</t>
  </si>
  <si>
    <t>Maestría en Biología Molecular y Biotecnología</t>
  </si>
  <si>
    <t>Maestría en Administración Económica y Financiera</t>
  </si>
  <si>
    <t>Etnoeducación y Desarrollo Comunitario</t>
  </si>
  <si>
    <t>Ingeniería Electrónica</t>
  </si>
  <si>
    <t>Ingeniería en Mecatrónica</t>
  </si>
  <si>
    <t>Ingeniería Física</t>
  </si>
  <si>
    <t>Licenciatura en Español y Literatura</t>
  </si>
  <si>
    <t>Licenciatura en Español y Literatura Ceres Quinchia</t>
  </si>
  <si>
    <t>Licenciatura en Etnoeducacion y Desarrollo Comunitario</t>
  </si>
  <si>
    <t>Licenciatura en Educación, Español y Comunicación Audiovisual</t>
  </si>
  <si>
    <t>Especialización en Gerencia de Sistemas de Salud</t>
  </si>
  <si>
    <t>Especialización en Gestión de la Calidad y Normalización Técnica</t>
  </si>
  <si>
    <t>Especialización en Biología Molecular y Biotecnología</t>
  </si>
  <si>
    <t>Tecnologia Industrial CERES: Mistrato</t>
  </si>
  <si>
    <t>MOODLE</t>
  </si>
  <si>
    <t>• 2 SWITCH CORE 3COM 8800 Y HP 7500, 80 SWITCHES SUPERSTACK 4 SWITCH 5500-SI- 52 PORT.
• 6 SERVIDORES MARCA SUN MICROSYSTEMS
FIRE V240, ULTRA SPARC IIIi,
• 8 SERVIDORES BLADE HP INTEGRITY BL460 C
CON 2 PROCESADORES, DUAL CORE DE 1.6
• 2 ENCLOSURE PARA SERVIDORES DE TIPO
BLADE HP, 1 SERVIDOR ANTI-SPAM 600,
• 1 SERVIDOR ANTI-SPAM 400
• 1 ROUTER CISCO 3845
• 1 ROUTER CISCO 2811,  1 ROUTER CISCO 2951
• 1 FIREWALL X506
• 1 IPS 1200E
• SISTEMA INALAMBRICO 3COM
• 1 CONTROLADOR INALAMBRICO WX2200
80 ACCESS POINT
• 1 SISTEMA DE ALMACENAMIENTO EVA HP
• 1 SISTEMAS PARA EXTINCIÓN DE INCENDIO</t>
  </si>
  <si>
    <t>adquirido</t>
  </si>
  <si>
    <t>PCTG - Financiero</t>
  </si>
  <si>
    <t>Presupuesto, contabilidad, Tesorería, central de cuentas.</t>
  </si>
  <si>
    <t>Control de entradas y salidas al Almacén General de la universidad según solicitudes.</t>
  </si>
  <si>
    <t>Control de órdenes de compra según solicitudes</t>
  </si>
  <si>
    <t>compras, Control de activos y consumos controlables de los funcionarios responsables</t>
  </si>
  <si>
    <t>Consulta de gastos de proyecto- PAC-Inventarios- contratación-almacen-tesoreria.</t>
  </si>
  <si>
    <t>Sistema de Biblioteca - Olib</t>
  </si>
  <si>
    <t>Sistema de biblioteca</t>
  </si>
  <si>
    <t>Sistema de para la gobernabilidad - SIGOB</t>
  </si>
  <si>
    <t>Sistema de Aranda</t>
  </si>
  <si>
    <t>Permite generar el inventario de hardware y software de la máquinas y es un helpdesk</t>
  </si>
  <si>
    <t>SNIES</t>
  </si>
  <si>
    <t>Sistema de Repositorio de información de academicos y de la U para reportar al ministerios</t>
  </si>
  <si>
    <t>D-Space</t>
  </si>
  <si>
    <t>Repositorio de documentos Bibliograficos, tesis y articulos.</t>
  </si>
  <si>
    <t>EZ-Proxy</t>
  </si>
  <si>
    <t>es una canal de Información que permite acceder a información de las universidades.</t>
  </si>
  <si>
    <t>GForge</t>
  </si>
  <si>
    <t>Gestionador de Proyectos, repositorio del SVN</t>
  </si>
  <si>
    <t>SunOne</t>
  </si>
  <si>
    <t>Servicio Autenticación y Autorización.</t>
  </si>
  <si>
    <t>BI Publisher 10- 11</t>
  </si>
  <si>
    <t>Sistema generador de reportes</t>
  </si>
  <si>
    <t>Oracle BI SE ONE</t>
  </si>
  <si>
    <t>Inteligencia de negocios</t>
  </si>
  <si>
    <t>EA (Enterpirse Architec)</t>
  </si>
  <si>
    <t>Gestor de documentos tecnicos de Desarrollo  de SW.</t>
  </si>
  <si>
    <t>Project Server MS</t>
  </si>
  <si>
    <t>Gestion de Proyectos</t>
  </si>
  <si>
    <t>Sistema de  Automatización Continuum</t>
  </si>
  <si>
    <t>Control de acceso Fisico</t>
  </si>
  <si>
    <t>Registro de las necesidad por dependencia de Personal equipos, libros y recurso entre otros con el propósito de conformar el presupuesto para la siguiente vigencia.</t>
  </si>
  <si>
    <t>Oracle - JEE - NetBeans</t>
  </si>
  <si>
    <t>desarrollado UTP</t>
  </si>
  <si>
    <t>Parametrizar los permisos, valores e items que necesitan las dependencias de la Universidad y proyectos de Inversión para diligenciar las solicitudes  y ademas migrar para cada vigencia los valores de la vigencia anterior, con reportes y estadisticas de las solicitudes</t>
  </si>
  <si>
    <t>Presupuesto -Creacion del presupuesto de gastos de la UTP</t>
  </si>
  <si>
    <t>Novedadades de Nomina -Administrar y registrar las novedades de nomina</t>
  </si>
  <si>
    <t>Situaciones administrativas -Administrar y registrar las diferentes estados de un empleado como en comisión, licencia, permisos etc</t>
  </si>
  <si>
    <t>Administrar la información de estructura organizacional</t>
  </si>
  <si>
    <t>Solicitar los certificados laborales</t>
  </si>
  <si>
    <t xml:space="preserve">Administrar los documento digitales </t>
  </si>
  <si>
    <t>Registrar y controlar la contratación de docentes de la UTP</t>
  </si>
  <si>
    <t>Administrar los metadatos del sistema de personal</t>
  </si>
  <si>
    <t>Administrar la información de hoja de vida  los empleados de la Universidad</t>
  </si>
  <si>
    <t>Legalización Vinculación  - Permitir la legalización de las personas que trabajan o van a trabajar en la universidad</t>
  </si>
  <si>
    <t>Administración de la información (hoja de vida) de los estudiantes que solicitan servicios en bienestar (monitorias, servicio médico, reliquidación, etc).</t>
  </si>
  <si>
    <t>Oracle - Delphi</t>
  </si>
  <si>
    <t>Administración de las ofertas de monitorias.</t>
  </si>
  <si>
    <t>Certificación de los monitores (personal y grupal).</t>
  </si>
  <si>
    <t>Administración de los bonos alimenticios entregados a los estudiantes.</t>
  </si>
  <si>
    <t>Administración de información de vivienda disponible y empresas que soliciten estudiantes.</t>
  </si>
  <si>
    <t>Administración de los comités de padres de familia y sus integrantes.</t>
  </si>
  <si>
    <t>Administración de las solicitudes de servicio medico y reliquidación.</t>
  </si>
  <si>
    <t>Administración de escenarios deportivos.</t>
  </si>
  <si>
    <t>Administración de actividades deportivas (recreativas, competitivas, club de la salud), control de asistencia.</t>
  </si>
  <si>
    <t>Administración de equipos y torneos.</t>
  </si>
  <si>
    <t>Prestamos de implementos del almacén de deportes o en cualquier otro almacén de la Universidad</t>
  </si>
  <si>
    <t>Solicitud de citas.</t>
  </si>
  <si>
    <t>Historia clínica, odontológica y psicología de la comunidad universitaria.</t>
  </si>
  <si>
    <t>Historia de condición física de la comunidad universitaria.</t>
  </si>
  <si>
    <t>Historia de salud ocupacional (incapacidades, accidentes de trabajo, etc).</t>
  </si>
  <si>
    <t>Administración de grupos culturales, su agenda y personas inscritas.</t>
  </si>
  <si>
    <t>Administración de cursos libres, personas inscritas y asistencia.</t>
  </si>
  <si>
    <t>Administración de actividades de todo tipo (culturales, salud integral, deportivas), publicación en la web de ellas, personas inscritas y asistencia (personal y grupal).</t>
  </si>
  <si>
    <t>Evaluación de las actividades.</t>
  </si>
  <si>
    <t>Oracle - JEE - Elipse - GWT</t>
  </si>
  <si>
    <t>Permite registrar grupos de integrantes del área, sus integrantes y sus actividades.</t>
  </si>
  <si>
    <t>Permite que los estudiantes soliciten beneficios, de transporte alimentacion entre otros.</t>
  </si>
  <si>
    <t>Registro de las historias Clinicas Ocupacionales</t>
  </si>
  <si>
    <t>Oracle - PHP</t>
  </si>
  <si>
    <t>Vicerrectoria de Investigaciones</t>
  </si>
  <si>
    <t>Practicas Empresariales - Administra y controla toda la información de las practicas empresiariales de estudiatnes</t>
  </si>
  <si>
    <t>Oracle - Jdeveloper - OAS</t>
  </si>
  <si>
    <t>Investigaciones  - Apoya el control de los procesos llevados a cabo en el Centro de Investigaciones y Extensión para dinamizar el proceso de integración de la docencia con la investigación y la proyección social, con referente a Investigaciones, grupos de Investigación, Semilleros, Financiación de Proyectos, Convocatorias, etc.,  y de la misma forma agilizar el tiempo de respuesta de los reportes y solicitudes de información al CIE.</t>
  </si>
  <si>
    <t>Practicas de asignaturas -Administra y controla toda la información de las practicas de asignaturas de estudiatnes</t>
  </si>
  <si>
    <t>Actividades de Extensión- Este módulo es el encargado de manejar o administrar las actividades de extensión que se originan en las diferentes unidades académicas o administrativas de la Universidad. Además, maneja el portafolio de servicios de los laboratorios</t>
  </si>
  <si>
    <t>Módulo de Talleres para la preparación a la práctica empresarial -Registra los cursos previos que los estudiantes de prácticas deben cursan antes de hacer sus respectivas prácticas empresariales, controla las asistencia</t>
  </si>
  <si>
    <t>Softwar División de Servicios</t>
  </si>
  <si>
    <t xml:space="preserve"> Publicaciones e impresos Solicitudes de mantenimiento general  -Control de solicitudes que llegan a la Sección de Mantenimiento de la universidad </t>
  </si>
  <si>
    <t>Aplicación utilizada para el manejo y el control de la sección de Publicaciones e Impresos de la UTP. -Administración de los usuarios del sistema.</t>
  </si>
  <si>
    <t xml:space="preserve">Comunicaciones - La aplicación Comunicaciones sirve como una herramienta de apoyo en la división de servicios en el área de Comunicaciones, consta de los módulos: </t>
  </si>
  <si>
    <t>Esta aplicación esta funcionando solo una parte y solo registra la entrada y salida de vehículos (el conductor, la hora, fecha y parqueadero). Y la generación de reportes para estadísticas</t>
  </si>
  <si>
    <t>ORACLE - PHP</t>
  </si>
  <si>
    <t>Control de vigilancia y de programación de horarios de rotaciones.</t>
  </si>
  <si>
    <t>Solicitudes de vehículos para hacer visitas u otras actvidades</t>
  </si>
  <si>
    <t>Permite gestionar los turnos laborades de las aseadora y vigilantes</t>
  </si>
  <si>
    <t>-Inscripciones</t>
  </si>
  <si>
    <t>Oracle -NetBeans -  JEE</t>
  </si>
  <si>
    <t>-Admisiones</t>
  </si>
  <si>
    <t>-Calendario Académico</t>
  </si>
  <si>
    <t>-Liquidación Financiera</t>
  </si>
  <si>
    <t>-Administración de programas</t>
  </si>
  <si>
    <t>-Administración RYC Hoja de Vida Estudiante</t>
  </si>
  <si>
    <t>-Administración de Pines</t>
  </si>
  <si>
    <t>Permite la que los estudiantes realicen los procesos de matricula y de adiciones y cancelaciones por Internet.</t>
  </si>
  <si>
    <t>Control de bachilleres graduados y a graduarse de la UTP</t>
  </si>
  <si>
    <t>Deserción - Esta formado por registro de formatos de seguimiento, asignación de tutores, asignación de estudiantes a tutores.</t>
  </si>
  <si>
    <t>Control de estudiantes en tutoría</t>
  </si>
  <si>
    <t>Planes de Estudio Gráfico Orientado a Internet -Registra los planes de estudio</t>
  </si>
  <si>
    <t>Permite el pago de electronico por medio tarjetas de crédito y PSE.</t>
  </si>
  <si>
    <t>Notas Docentes Modulo que le permite a los docentes establecer cualquier  cantidad de notas y porcentajes para ellas. Además le permite al docente en cualquier momento analizar a los estudiantes para mirar su situación académica.</t>
  </si>
  <si>
    <t>Evaluación de Docentes -Seguimiento y evaluación de los docentes por parte del cuerpo estudiante, jefe, etc.</t>
  </si>
  <si>
    <t>Permite que cada dependencia académica registre las notas de suficiencia académica</t>
  </si>
  <si>
    <t>Permite la creación de grupos temporales, los cuales se crean cuando de tenga el mínimo permitido, además registra los estudiantes que se matriculan en dichos grupos.</t>
  </si>
  <si>
    <t>Registra las personas que asisten al taller de símbolos y genera los paz y salvos.</t>
  </si>
  <si>
    <t>Sistema para administración del Instituto de Lenguas Extranjeras en relacion con los estudiantes de pregrado y posgrado</t>
  </si>
  <si>
    <t>Registra la novedades académicas de los estudiantes.</t>
  </si>
  <si>
    <t>Registro de Graduaciones y modulo de registro de invitaciones para la ceremonia de graduación</t>
  </si>
  <si>
    <t>Permite la generación de certificados</t>
  </si>
  <si>
    <t>Módulo de Paz y Salvo de Biblioteca - Genera el certificado de quienes esten a paz y salvo con  las Biblioteca</t>
  </si>
  <si>
    <t>Software para Gestión de Documentos</t>
  </si>
  <si>
    <t>Correspondencia Interna y externa - Registra toda la correspondencia que entra y sale de la Universidad</t>
  </si>
  <si>
    <t>Oracle - NetBeans - JEE</t>
  </si>
  <si>
    <t>Gestión de Documentos - La aplicación permite agilizar, controlar y hacer un seguimiento a las comunicaciones oficiales como memorandos (Comunicaciones entre dependencias). Agiliza las comunicaciones ya que los memorandos se envían a través de la red, la entrega de la documentación es inmediata.</t>
  </si>
  <si>
    <t>En Gestión de documentos la aplicación permite hacer la radicación llevar el control de los memorandos de acuerdo a las normas. La aplicación reduce el consumo de papel.</t>
  </si>
  <si>
    <t>Series documentales -Administración de las comunicaciones oficiales internas, cumpliendo las normas establecidas por la oficina de Gestion de Documentos.</t>
  </si>
  <si>
    <t>Permite Gestionar la página de SGC, permitiendo el control de documentos; Gestiona los documentos de calidad; Gestión de Acciones preventivas,  correctivas y de mejora (haciendo seguimientos)</t>
  </si>
  <si>
    <t xml:space="preserve">Permite registrar y consultar las acciones preventivas y correctiva </t>
  </si>
  <si>
    <t>Administrador de documentación de calidad (manules, formatos, registros, etc)</t>
  </si>
  <si>
    <t>Plan de Trabajo docente -Administrar planes docentes de trabajo</t>
  </si>
  <si>
    <t>Comisiones de Estudio - Permite que los docentes soliciten comisiones de estudio</t>
  </si>
  <si>
    <t>Año sabatico - Permite que los docentes soliciten año sabatico</t>
  </si>
  <si>
    <t>Permite que los docentes soliciten disminución de docencia directa</t>
  </si>
  <si>
    <t>Capacitaciones programadas por la vice academica para los docentes</t>
  </si>
  <si>
    <t xml:space="preserve">Este software permite el registro, la edición y consulta de la información pertinente a cada una de las 3 dependencias que componen el Jardín Botánico y sus respectivas actividades, como son: El Centro de Visitantes lleva el control del alquiler de salones, alquiler de equipos de proyección y de las áreas libres del vivero. El Vivero lleva el control de la comercialización de material vegetal, asistencia técnica a terceros, atención al público y reproducción de material vegetal por encargo. El Programa de Educación Ambiental se encarga de la reserva y visitas de terceros  para los recorridos de interpretación ambiental, llevar el control de las horas laboradas por los guías y monitores, registrar  las horas y actividades de los estudiantes en servicio social, control de las visitas promociónales hechas por el Jardín Botánico, registrar y administrar la información de los colaboradores del mismo, administrar información  de la inscripción  de los aspirantes a guías  con su respectivo horario de disponibilidad, Administrar el buzón de sugerencias, entre las más importantes. </t>
  </si>
  <si>
    <t>Oracle-Jdeveloper-OAS -JEE</t>
  </si>
  <si>
    <t>Sistema de cedula Genética</t>
  </si>
  <si>
    <t>Este software permite llevar un control de las personas que desean sacar su cédula genética. Además de prestar un servicio de consulta en línea.</t>
  </si>
  <si>
    <t>Diseñador de encuestas y pagina para diligenciar las encuestas.</t>
  </si>
  <si>
    <t>Editor y Tabulador de encuestas</t>
  </si>
  <si>
    <t>Solicitud de Beneficios para estudiantes (Vicerrectoria de Responsabilidad Social y Bienestar Universitario)</t>
  </si>
  <si>
    <t>Permite que realicen votación por internet, registrando los candidatos y personal a votar, además consolida los datos registrados</t>
  </si>
  <si>
    <t>Curriculum Vitae - Hoja de Vida de Egresados</t>
  </si>
  <si>
    <t>Pasa la Antorcha - Programa desarrollado para vincular mas egresados con la Universidad</t>
  </si>
  <si>
    <t>Registra y genera  todas las órdenes de servicio de la Universidad, registra todos los proyectos de operación comercial con sus respectivos presupuestos de gastos. Está compuesto de los siguientes módulos:</t>
  </si>
  <si>
    <t>Oracle - Dephi</t>
  </si>
  <si>
    <t>Conceptos del presupuesto,</t>
  </si>
  <si>
    <t>Datos básicos Proyecto, Ordenadores de gasto,  Movimientos financieros de los proyectos (Ingresos, Gastos, Devoluciones de Tesorería y reservas no ejecutadas), CDP del proyecto, presupuesto de Gastos de los proyectos, Contratos y Convenios de la Universidad con otras Instituciones, Orden de Servicio, Certificaciones de pago de orden de servicio, Adición y reducción de orden de servicio, otros pagos efectuados por los proyectos (facturas, Avances, orden de compra, comisiones, pasajes, Resoluciones)</t>
  </si>
  <si>
    <t>Control de órdenes de comisión por viáticos, capacitación, pasajes aéreos e inscripciones de personal administrativo y académico</t>
  </si>
  <si>
    <t>Microsoft Access</t>
  </si>
  <si>
    <t>Equipos y programas</t>
  </si>
  <si>
    <t>Registra la hoja de vida de los equipos de computación de la Universidad.</t>
  </si>
  <si>
    <t>Se maneja los formularios establecidos para la  evaluación por competencias, y los reportes establecidos para los mismos.</t>
  </si>
  <si>
    <t>Se maneja los formularios establecidos para la  evaluación de los cursos que realice el personal administrativo</t>
  </si>
  <si>
    <t>Permite administrar los procesos de acreditación de las diversas dependencias de la Universidad</t>
  </si>
  <si>
    <t>Cambios a la Contratación</t>
  </si>
  <si>
    <t>Permite que las facultades, programas o departamentos soliciten los cambios en la contratación</t>
  </si>
  <si>
    <t>Permite que las facultades, programas o departamentos soliciten Monitores académicos</t>
  </si>
  <si>
    <t>Modulo que permite solicitar y reservar libros de la biblioteca.</t>
  </si>
  <si>
    <t>Registro de los deudores de los centros de documentación y elementos de laboratorios, con el propósito de incluir esto valores en los recibos de pago de los estudiantes</t>
  </si>
  <si>
    <t>Módulo de seguridad, para garantizar la privacidad de la información</t>
  </si>
  <si>
    <t>Registro de todos los proyectos de operación comercial con sus ordenadores de gasto y su presupuestos por vigencias</t>
  </si>
  <si>
    <t>Permite administrar los documentos digitales</t>
  </si>
  <si>
    <t>Crear resoluciones de contratación de Horas catedra, monitores, asisitencias, coordinaciones, asesorias, estimulos al personal, intersemestrales ...</t>
  </si>
  <si>
    <t>Subir archivos de pagos de las diferentes dependencias de la UTP y bancos</t>
  </si>
  <si>
    <t>Oracle -PHP</t>
  </si>
  <si>
    <t xml:space="preserve">Ciencias Ambientales </t>
  </si>
  <si>
    <t xml:space="preserve">Matlab </t>
  </si>
  <si>
    <t>Simulink</t>
  </si>
  <si>
    <t xml:space="preserve">Signal Processing </t>
  </si>
  <si>
    <t>Facultad de Ingenierias</t>
  </si>
  <si>
    <t>Wavelet Toolbox</t>
  </si>
  <si>
    <t>Image Procesing</t>
  </si>
  <si>
    <t>Matlab Report Generator</t>
  </si>
  <si>
    <t>Matlab</t>
  </si>
  <si>
    <t>Communications Toolbook</t>
  </si>
  <si>
    <t>Software de licenciamiento de Enterprise Architect</t>
  </si>
  <si>
    <t>Software MindJet Catalyst – Complemento Web Mindmanager 9</t>
  </si>
  <si>
    <t xml:space="preserve">Software Mindmanagel Licencia con Medio </t>
  </si>
  <si>
    <t>Observatorio de la Movilidad Vial</t>
  </si>
  <si>
    <t xml:space="preserve">Academia de Transcard </t>
  </si>
  <si>
    <t>Comercial Transmodeler</t>
  </si>
  <si>
    <t>Proceso de Transformacion a Maestria de la Especializacion en Gestion Ambiental</t>
  </si>
  <si>
    <t>Software SIMAPRO 7.2 CLASSROOM</t>
  </si>
  <si>
    <t xml:space="preserve">Centro de Recursos Informáticos </t>
  </si>
  <si>
    <t>Licencia de File Maker Servers Advanced 11</t>
  </si>
  <si>
    <t>Sistema Operativo Apple Mac OS x SNOW Leopard</t>
  </si>
  <si>
    <t>Microsoft Office Mac 2011 OLP Academico</t>
  </si>
  <si>
    <t>Adobe CS 5.5 Desing Premium TLP Educativo</t>
  </si>
  <si>
    <t>File Maker 11 Pro</t>
  </si>
  <si>
    <t>Netsupport School Licencia para Wvista 7</t>
  </si>
  <si>
    <t>Licencia Final Cut Pro HD para Mac de Version 6 a 7.2</t>
  </si>
  <si>
    <t>Manager Professional Edition Applications</t>
  </si>
  <si>
    <t>LICENCIA EDUCATIVA ADOBE CS 5.5 DESIGN PREMIUM</t>
  </si>
  <si>
    <t>Software Apple Final Cut</t>
  </si>
  <si>
    <t>División de Sistemas</t>
  </si>
  <si>
    <t>Dreamwaver CS5.5 11.5 Mult. Plataform Licencia Nueva USER</t>
  </si>
  <si>
    <t>SOPORTE LOGICO</t>
  </si>
  <si>
    <t xml:space="preserve">Certicamara (renovacion de ssl con atributo de firma hasta el 2014) </t>
  </si>
  <si>
    <t xml:space="preserve">Certificado persona juridica entidad empresa pjee, vigencia un año. </t>
  </si>
  <si>
    <t>ORACLE</t>
  </si>
  <si>
    <t>RENOVACION DE LA LICENCIA NO. 142010 CLASSROOM - MATLAB</t>
  </si>
  <si>
    <t>Team Viewer Windows y Mac (ultima version)</t>
  </si>
  <si>
    <t xml:space="preserve">Toast para MAC cd&amp;dvd Burning </t>
  </si>
  <si>
    <t>Software quest toad for Oracle professional edition</t>
  </si>
  <si>
    <t>Licencia HP – Ux Sistema Operativo</t>
  </si>
  <si>
    <t xml:space="preserve">Renovación Enterprise Architect Renovación por doce meses de un paquete de 30 licencias académicas Enterprise </t>
  </si>
  <si>
    <t>Licencia Xmanager Enterprise 3.0 Upgrade 3 años</t>
  </si>
  <si>
    <t>Aranda Service Desk concurrentes</t>
  </si>
  <si>
    <t>WINDOWS SERVER 2008 R2STANDARD</t>
  </si>
  <si>
    <t>DREAMWEAVER CS5.5 11.5 PLATAFORMA ESPAÑOL</t>
  </si>
  <si>
    <t>Licencia software Aranda Service Desk</t>
  </si>
  <si>
    <t>Licencia Parallels</t>
  </si>
  <si>
    <t xml:space="preserve">Escuela de Música </t>
  </si>
  <si>
    <t>Licencia de Software finale versión 2011</t>
  </si>
  <si>
    <t>Ciencias Basicas</t>
  </si>
  <si>
    <t>Camtasia Studio 7.1 (1)</t>
  </si>
  <si>
    <t>Software con licencia para COMSOL multiphysics</t>
  </si>
  <si>
    <t xml:space="preserve">Facultad de educacion </t>
  </si>
  <si>
    <t>Microsoft Office Professional Plus 2010 Español OLP Academic</t>
  </si>
  <si>
    <t>Microsoft Windows 7pro OLP NL kit Legalizacion</t>
  </si>
  <si>
    <t>Planeacion</t>
  </si>
  <si>
    <t>Software IBM SPSS Statistics Base</t>
  </si>
  <si>
    <t>Licencia MS project</t>
  </si>
  <si>
    <t>Ingenieria Fisica</t>
  </si>
  <si>
    <t>Software Neurogam para Gamma Camara Symbla e Dual</t>
  </si>
  <si>
    <t>Ingenieria Industrial</t>
  </si>
  <si>
    <t xml:space="preserve">Software Proyecto Garecon </t>
  </si>
  <si>
    <t>Software iSEE Systems Stella V9.1 Lic ACAD SW Modelado Simulación 1 Lic y Mto</t>
  </si>
  <si>
    <t xml:space="preserve">Licencia Stella Renovación de Licencia Simulación Stella </t>
  </si>
  <si>
    <t>Minitab Versión 16</t>
  </si>
  <si>
    <t>Medicina comunitaria</t>
  </si>
  <si>
    <t xml:space="preserve">Software Endnote </t>
  </si>
  <si>
    <t>Maestria en Ing. Mecanica</t>
  </si>
  <si>
    <t>NX Academic Bundle 1año Paq. X 60</t>
  </si>
  <si>
    <t xml:space="preserve">Tecnología Eléctrica  </t>
  </si>
  <si>
    <t>MATLAB CLASSROOM</t>
  </si>
  <si>
    <t>SIMULINK CLASSROOM</t>
  </si>
  <si>
    <t>SIMPOWER SYSTEM BLOCKSET CLASSROOM</t>
  </si>
  <si>
    <t>SIMSCAPE CLASSROOM</t>
  </si>
  <si>
    <t>Adobe CS 5.5 Design Premium Educativo</t>
  </si>
  <si>
    <t>Sistema Operativo Apple Mac OS X Snow</t>
  </si>
  <si>
    <t>LICENCIA EDUCATIVA ADOBE CS 5.5 DESIGN ESTÁNDAR</t>
  </si>
  <si>
    <t>Atlas TI Educational License Multiuser</t>
  </si>
  <si>
    <t>Software Mini Tab 16 Statistical Software Educational License 8 user</t>
  </si>
  <si>
    <t>Centro de Biblioteca</t>
  </si>
  <si>
    <t xml:space="preserve">Software softshow servidor para control y configuración automática </t>
  </si>
  <si>
    <t xml:space="preserve">Software SWCLI cliente para 4 taquillas </t>
  </si>
  <si>
    <t>Sun v490</t>
  </si>
  <si>
    <t>Solaris 10</t>
  </si>
  <si>
    <t>Servidor Apache - PHP - Oracle Application Server</t>
  </si>
  <si>
    <t>Sun v240</t>
  </si>
  <si>
    <t>Base de datos de desarrollo + Ambiente desarrollo+Respaldo SUNONE (LDAP)</t>
  </si>
  <si>
    <t>Servidor Web de Olib(Biblioteca)</t>
  </si>
  <si>
    <t>HP-Itanium</t>
  </si>
  <si>
    <t xml:space="preserve">HP-UX </t>
  </si>
  <si>
    <t>Oracle Data Base RAC</t>
  </si>
  <si>
    <t>Redhat Enterprise 5</t>
  </si>
  <si>
    <t>Servidor de aplicaciones Tomcat y Glassfish</t>
  </si>
  <si>
    <t>Servidor de aplicaciones Tomcat</t>
  </si>
  <si>
    <t>HP Blade Proliant</t>
  </si>
  <si>
    <t>Windows 2003 Server</t>
  </si>
  <si>
    <t>Servidor Oracle Business Inteligence Estándar edition one + Oracle BI Publisher + Servidor Glassfish</t>
  </si>
  <si>
    <t>Servidor de Automatización</t>
  </si>
  <si>
    <t>Mac</t>
  </si>
  <si>
    <t>VMWare ESXi 5</t>
  </si>
  <si>
    <t>Virtualizacion de Servidores</t>
  </si>
  <si>
    <t>Mac Maquina Virtual</t>
  </si>
  <si>
    <t>Servidor Base de Datos SQLServer 200</t>
  </si>
  <si>
    <t>Linux Centos</t>
  </si>
  <si>
    <t>Gforge</t>
  </si>
  <si>
    <t>PC HP Intel core 2Duo 4 Gb</t>
  </si>
  <si>
    <t>Servidor de Aranda</t>
  </si>
  <si>
    <t>Servidor de Antivirus Kaspersky</t>
  </si>
  <si>
    <t>Servidor Soporte</t>
  </si>
  <si>
    <t>F5</t>
  </si>
  <si>
    <t>Balanceador de Cargas</t>
  </si>
  <si>
    <t>HP Data-Protector</t>
  </si>
  <si>
    <t>Servidor para Copias en Cintas</t>
  </si>
  <si>
    <t>HP-EVA m6412</t>
  </si>
  <si>
    <t>Sistema de Almacenamiento para Bases de Datos</t>
  </si>
  <si>
    <t>MAC G5 1.8 Ghz, 4G ram</t>
  </si>
  <si>
    <t>MAC OS SERVER 10.5</t>
  </si>
  <si>
    <t>Sistema de Copias</t>
  </si>
  <si>
    <r>
      <t>Registro de información de la planta telefónica</t>
    </r>
    <r>
      <rPr>
        <sz val="10"/>
        <color indexed="8"/>
        <rFont val="Calibri"/>
        <family val="2"/>
        <scheme val="minor"/>
      </rPr>
      <t>: registra automáticamente todas las llamadas que se hagan, la fecha, el teléfono, el destino. etc.</t>
    </r>
  </si>
  <si>
    <r>
      <t xml:space="preserve">Registro de llamadas a través del conmutador: </t>
    </r>
    <r>
      <rPr>
        <sz val="10"/>
        <color indexed="8"/>
        <rFont val="Calibri"/>
        <family val="2"/>
        <scheme val="minor"/>
      </rPr>
      <t>registra manualmente todas las llamadas que se soliciten al conmutador, la fecha, la extensión, el teléfono destino. etc.</t>
    </r>
  </si>
  <si>
    <r>
      <t xml:space="preserve">Control de facturas telefónicas. </t>
    </r>
    <r>
      <rPr>
        <sz val="10"/>
        <color indexed="8"/>
        <rFont val="Calibri"/>
        <family val="2"/>
        <scheme val="minor"/>
      </rPr>
      <t xml:space="preserve">La aplicación está dividida en 5 secciones de acuerdo al tipo de información. Cada sección tiene que ver con partes específicas del proceso en el control de facturas telefónicas. Las secciones son: </t>
    </r>
    <r>
      <rPr>
        <b/>
        <sz val="10"/>
        <color indexed="8"/>
        <rFont val="Calibri"/>
        <family val="2"/>
        <scheme val="minor"/>
      </rPr>
      <t>Archivo</t>
    </r>
    <r>
      <rPr>
        <sz val="10"/>
        <color indexed="8"/>
        <rFont val="Calibri"/>
        <family val="2"/>
        <scheme val="minor"/>
      </rPr>
      <t xml:space="preserve"> (Importar facturas telefónicas descargadas de Internet), </t>
    </r>
    <r>
      <rPr>
        <b/>
        <sz val="10"/>
        <color indexed="8"/>
        <rFont val="Calibri"/>
        <family val="2"/>
        <scheme val="minor"/>
      </rPr>
      <t>Teléfonos Extensiones,</t>
    </r>
    <r>
      <rPr>
        <sz val="10"/>
        <color indexed="8"/>
        <rFont val="Calibri"/>
        <family val="2"/>
        <scheme val="minor"/>
      </rPr>
      <t xml:space="preserve"> </t>
    </r>
    <r>
      <rPr>
        <b/>
        <sz val="10"/>
        <color indexed="8"/>
        <rFont val="Calibri"/>
        <family val="2"/>
        <scheme val="minor"/>
      </rPr>
      <t xml:space="preserve">Facturas </t>
    </r>
    <r>
      <rPr>
        <sz val="10"/>
        <color indexed="8"/>
        <rFont val="Calibri"/>
        <family val="2"/>
        <scheme val="minor"/>
      </rPr>
      <t xml:space="preserve">(Adicionar y modificar facturas y conceptos), </t>
    </r>
    <r>
      <rPr>
        <b/>
        <sz val="10"/>
        <color indexed="8"/>
        <rFont val="Calibri"/>
        <family val="2"/>
        <scheme val="minor"/>
      </rPr>
      <t>Reportes</t>
    </r>
    <r>
      <rPr>
        <sz val="10"/>
        <color indexed="8"/>
        <rFont val="Calibri"/>
        <family val="2"/>
        <scheme val="minor"/>
      </rPr>
      <t xml:space="preserve"> (Cuentas de cobro que compara las llamadas personales hechas con las facturas importadas y registradas, Teléfonos Facturas, Dependencias, Registro de llamadas, Facturas, etc.), </t>
    </r>
    <r>
      <rPr>
        <b/>
        <sz val="10"/>
        <color indexed="8"/>
        <rFont val="Calibri"/>
        <family val="2"/>
        <scheme val="minor"/>
      </rPr>
      <t>Ayuda.</t>
    </r>
    <r>
      <rPr>
        <sz val="10"/>
        <color indexed="8"/>
        <rFont val="Calibri"/>
        <family val="2"/>
        <scheme val="minor"/>
      </rPr>
      <t xml:space="preserve"> </t>
    </r>
  </si>
  <si>
    <t>Administración de los informes entregados por el sistema.</t>
  </si>
  <si>
    <t>Administración de cada servicio prestado en Publicaciones.</t>
  </si>
  <si>
    <t>Manejo y cálculo de los costos asociados con cada servicio prestado en    Publicaciones.</t>
  </si>
  <si>
    <r>
      <t xml:space="preserve">El registro de llamadas telefónicas </t>
    </r>
    <r>
      <rPr>
        <sz val="10"/>
        <color indexed="8"/>
        <rFont val="Calibri"/>
        <family val="2"/>
        <scheme val="minor"/>
      </rPr>
      <t xml:space="preserve">se refiere al proceso que se lleva a cabo en el conmutador y comprende los submódulos: </t>
    </r>
  </si>
  <si>
    <t>PROMEDIO DE
TIEMPO EN EL SITIO</t>
  </si>
  <si>
    <t>PÁGINAS
VISTAS</t>
  </si>
  <si>
    <t>NÚMERO DE
EQUIPOS</t>
  </si>
  <si>
    <t>NÚMERO DE
DOCENTES</t>
  </si>
  <si>
    <r>
      <t xml:space="preserve">El número de estudiantes hace referencia al segundo periodo de cada vigencia y solo se tienen en cuenta programas de pregrado.
La proporción de estudiantes por equipo de cómputo es de </t>
    </r>
    <r>
      <rPr>
        <b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 xml:space="preserve"> a </t>
    </r>
    <r>
      <rPr>
        <b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para el año 2011.</t>
    </r>
  </si>
  <si>
    <r>
      <t xml:space="preserve">El número de docentes hace referencia al segundo periodo de cada vigencia y se tienen en cuenta tanto los docentes de planta como los transitorios.
Existen </t>
    </r>
    <r>
      <rPr>
        <b/>
        <sz val="10"/>
        <color indexed="8"/>
        <rFont val="Calibri"/>
        <family val="2"/>
      </rPr>
      <t>641</t>
    </r>
    <r>
      <rPr>
        <sz val="10"/>
        <color indexed="8"/>
        <rFont val="Calibri"/>
        <family val="2"/>
      </rPr>
      <t xml:space="preserve"> catedráticos (sin incluir sobrecarga) para los cuales se destinan salas en las facultades con computadores disponibles para ellos.
Para el indicador de Acreditación Institucional, se tienen en cuenta solamente a los docentes de planta en equivalencia a tiempo completo y se toma el segundo semestre de cada vigencia.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</si>
</sst>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#,##0.0"/>
    <numFmt numFmtId="167" formatCode="d\-m\-yyyy"/>
  </numFmts>
  <fonts count="30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b/>
      <sz val="10"/>
      <color theme="0"/>
      <name val="Calibri"/>
      <family val="2"/>
      <charset val="1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-0.249977111117893"/>
        <bgColor indexed="31"/>
      </patternFill>
    </fill>
    <fill>
      <patternFill patternType="solid">
        <fgColor theme="4" tint="0.59999389629810485"/>
        <bgColor indexed="31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9" fillId="0" borderId="0"/>
    <xf numFmtId="0" fontId="23" fillId="0" borderId="0"/>
  </cellStyleXfs>
  <cellXfs count="195">
    <xf numFmtId="0" fontId="0" fillId="0" borderId="0" xfId="0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8" fillId="2" borderId="0" xfId="0" applyFont="1" applyFill="1"/>
    <xf numFmtId="0" fontId="10" fillId="2" borderId="0" xfId="0" applyFont="1" applyFill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2" fillId="4" borderId="1" xfId="0" applyFont="1" applyFill="1" applyBorder="1" applyAlignment="1">
      <alignment horizontal="center" wrapText="1"/>
    </xf>
    <xf numFmtId="3" fontId="11" fillId="0" borderId="1" xfId="0" applyNumberFormat="1" applyFont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justify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 applyProtection="1">
      <alignment horizontal="justify" vertical="center" wrapText="1"/>
      <protection locked="0"/>
    </xf>
    <xf numFmtId="0" fontId="9" fillId="3" borderId="2" xfId="0" applyFont="1" applyFill="1" applyBorder="1" applyAlignment="1" applyProtection="1">
      <alignment horizontal="justify" vertical="center" wrapText="1"/>
      <protection locked="0"/>
    </xf>
    <xf numFmtId="3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164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horizontal="center" vertical="center"/>
    </xf>
    <xf numFmtId="0" fontId="0" fillId="8" borderId="0" xfId="0" applyFill="1"/>
    <xf numFmtId="0" fontId="18" fillId="0" borderId="0" xfId="0" applyFont="1" applyFill="1" applyBorder="1" applyAlignment="1">
      <alignment vertical="center" wrapText="1"/>
    </xf>
    <xf numFmtId="0" fontId="17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0" fillId="9" borderId="0" xfId="0" applyFill="1"/>
    <xf numFmtId="0" fontId="4" fillId="9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21" fillId="10" borderId="17" xfId="1" applyFont="1" applyFill="1" applyBorder="1" applyAlignment="1">
      <alignment horizontal="left" vertical="center" wrapText="1"/>
    </xf>
    <xf numFmtId="0" fontId="21" fillId="10" borderId="17" xfId="1" applyFont="1" applyFill="1" applyBorder="1" applyAlignment="1">
      <alignment horizontal="center" vertical="center" wrapText="1"/>
    </xf>
    <xf numFmtId="0" fontId="22" fillId="11" borderId="17" xfId="1" applyFont="1" applyFill="1" applyBorder="1" applyAlignment="1">
      <alignment horizontal="center" vertical="center" wrapText="1"/>
    </xf>
    <xf numFmtId="3" fontId="21" fillId="10" borderId="17" xfId="1" applyNumberFormat="1" applyFont="1" applyFill="1" applyBorder="1" applyAlignment="1">
      <alignment horizontal="center" vertical="center" wrapText="1"/>
    </xf>
    <xf numFmtId="0" fontId="20" fillId="12" borderId="17" xfId="1" applyFont="1" applyFill="1" applyBorder="1" applyAlignment="1">
      <alignment horizontal="center" vertical="center" wrapText="1"/>
    </xf>
    <xf numFmtId="3" fontId="20" fillId="12" borderId="17" xfId="1" applyNumberFormat="1" applyFont="1" applyFill="1" applyBorder="1" applyAlignment="1">
      <alignment horizontal="center" vertical="center" wrapText="1"/>
    </xf>
    <xf numFmtId="0" fontId="24" fillId="9" borderId="1" xfId="2" applyFont="1" applyFill="1" applyBorder="1" applyAlignment="1">
      <alignment horizontal="center" vertical="center" wrapText="1"/>
    </xf>
    <xf numFmtId="0" fontId="25" fillId="0" borderId="1" xfId="2" applyFont="1" applyBorder="1" applyAlignment="1">
      <alignment horizontal="center"/>
    </xf>
    <xf numFmtId="3" fontId="25" fillId="0" borderId="1" xfId="2" applyNumberFormat="1" applyFont="1" applyBorder="1" applyAlignment="1">
      <alignment horizontal="center"/>
    </xf>
    <xf numFmtId="10" fontId="25" fillId="0" borderId="1" xfId="2" applyNumberFormat="1" applyFont="1" applyBorder="1" applyAlignment="1">
      <alignment horizontal="center"/>
    </xf>
    <xf numFmtId="0" fontId="25" fillId="0" borderId="1" xfId="2" applyFont="1" applyBorder="1" applyAlignment="1">
      <alignment horizontal="left"/>
    </xf>
    <xf numFmtId="0" fontId="25" fillId="0" borderId="0" xfId="2" applyFont="1" applyBorder="1" applyAlignment="1">
      <alignment horizontal="left"/>
    </xf>
    <xf numFmtId="3" fontId="25" fillId="0" borderId="0" xfId="2" applyNumberFormat="1" applyFont="1" applyBorder="1" applyAlignment="1">
      <alignment horizontal="center"/>
    </xf>
    <xf numFmtId="0" fontId="25" fillId="0" borderId="0" xfId="2" applyFont="1" applyBorder="1" applyAlignment="1">
      <alignment horizontal="center"/>
    </xf>
    <xf numFmtId="10" fontId="25" fillId="0" borderId="0" xfId="2" applyNumberFormat="1" applyFont="1" applyBorder="1" applyAlignment="1">
      <alignment horizontal="center"/>
    </xf>
    <xf numFmtId="165" fontId="1" fillId="2" borderId="1" xfId="2" applyNumberFormat="1" applyFont="1" applyFill="1" applyBorder="1" applyAlignment="1">
      <alignment horizontal="center" vertical="center" wrapText="1"/>
    </xf>
    <xf numFmtId="164" fontId="1" fillId="2" borderId="1" xfId="2" applyNumberFormat="1" applyFont="1" applyFill="1" applyBorder="1" applyAlignment="1">
      <alignment horizontal="center" vertical="center" wrapText="1"/>
    </xf>
    <xf numFmtId="10" fontId="9" fillId="2" borderId="0" xfId="0" applyNumberFormat="1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 wrapText="1"/>
    </xf>
    <xf numFmtId="10" fontId="9" fillId="6" borderId="0" xfId="0" applyNumberFormat="1" applyFont="1" applyFill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3" fontId="25" fillId="0" borderId="1" xfId="2" applyNumberFormat="1" applyFont="1" applyBorder="1" applyAlignment="1">
      <alignment horizontal="center" vertical="center" wrapText="1"/>
    </xf>
    <xf numFmtId="0" fontId="26" fillId="4" borderId="1" xfId="2" applyFont="1" applyFill="1" applyBorder="1" applyAlignment="1">
      <alignment horizontal="center" vertical="center" wrapText="1"/>
    </xf>
    <xf numFmtId="3" fontId="26" fillId="4" borderId="1" xfId="2" applyNumberFormat="1" applyFont="1" applyFill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10" fontId="25" fillId="0" borderId="1" xfId="2" applyNumberFormat="1" applyFont="1" applyBorder="1" applyAlignment="1">
      <alignment horizontal="center" vertical="center"/>
    </xf>
    <xf numFmtId="0" fontId="28" fillId="2" borderId="0" xfId="2" applyFont="1" applyFill="1" applyAlignment="1">
      <alignment horizontal="left" vertical="center"/>
    </xf>
    <xf numFmtId="0" fontId="24" fillId="9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wrapText="1"/>
    </xf>
    <xf numFmtId="0" fontId="24" fillId="9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0" fontId="16" fillId="2" borderId="0" xfId="0" applyFont="1" applyFill="1" applyAlignment="1">
      <alignment vertical="center"/>
    </xf>
    <xf numFmtId="166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Border="1" applyAlignment="1">
      <alignment horizontal="center"/>
    </xf>
    <xf numFmtId="0" fontId="24" fillId="9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/>
    </xf>
    <xf numFmtId="0" fontId="0" fillId="8" borderId="0" xfId="0" applyFont="1" applyFill="1" applyAlignment="1">
      <alignment vertical="center"/>
    </xf>
    <xf numFmtId="0" fontId="9" fillId="0" borderId="2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167" fontId="9" fillId="0" borderId="14" xfId="0" applyNumberFormat="1" applyFont="1" applyFill="1" applyBorder="1" applyAlignment="1">
      <alignment horizontal="left" vertical="center"/>
    </xf>
    <xf numFmtId="167" fontId="9" fillId="0" borderId="13" xfId="0" applyNumberFormat="1" applyFont="1" applyFill="1" applyBorder="1" applyAlignment="1">
      <alignment horizontal="left" vertical="center"/>
    </xf>
    <xf numFmtId="0" fontId="8" fillId="8" borderId="0" xfId="0" applyFont="1" applyFill="1" applyAlignment="1">
      <alignment vertical="center"/>
    </xf>
    <xf numFmtId="167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5" borderId="5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justify" vertical="center" wrapText="1"/>
    </xf>
    <xf numFmtId="0" fontId="9" fillId="5" borderId="13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vertical="center" wrapText="1" shrinkToFit="1"/>
    </xf>
    <xf numFmtId="167" fontId="9" fillId="5" borderId="11" xfId="0" applyNumberFormat="1" applyFont="1" applyFill="1" applyBorder="1" applyAlignment="1">
      <alignment horizontal="left" vertical="center"/>
    </xf>
    <xf numFmtId="0" fontId="9" fillId="5" borderId="8" xfId="0" applyFont="1" applyFill="1" applyBorder="1" applyAlignment="1">
      <alignment vertical="center" wrapText="1" shrinkToFit="1"/>
    </xf>
    <xf numFmtId="0" fontId="9" fillId="5" borderId="14" xfId="0" applyFont="1" applyFill="1" applyBorder="1" applyAlignment="1">
      <alignment horizontal="center" vertical="center"/>
    </xf>
    <xf numFmtId="167" fontId="9" fillId="5" borderId="2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justify" vertical="center" wrapText="1"/>
    </xf>
    <xf numFmtId="0" fontId="9" fillId="5" borderId="7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justify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167" fontId="9" fillId="5" borderId="11" xfId="0" applyNumberFormat="1" applyFont="1" applyFill="1" applyBorder="1" applyAlignment="1">
      <alignment horizontal="left" vertical="center" wrapText="1"/>
    </xf>
    <xf numFmtId="167" fontId="9" fillId="5" borderId="8" xfId="0" applyNumberFormat="1" applyFont="1" applyFill="1" applyBorder="1" applyAlignment="1">
      <alignment horizontal="left" vertical="center" wrapText="1"/>
    </xf>
    <xf numFmtId="167" fontId="9" fillId="5" borderId="14" xfId="0" applyNumberFormat="1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justify" vertical="center" wrapText="1"/>
    </xf>
    <xf numFmtId="167" fontId="9" fillId="5" borderId="12" xfId="0" applyNumberFormat="1" applyFont="1" applyFill="1" applyBorder="1" applyAlignment="1">
      <alignment horizontal="left" vertical="center"/>
    </xf>
    <xf numFmtId="0" fontId="9" fillId="5" borderId="9" xfId="0" applyFont="1" applyFill="1" applyBorder="1" applyAlignment="1">
      <alignment vertical="center"/>
    </xf>
    <xf numFmtId="0" fontId="9" fillId="5" borderId="3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justify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justify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0" fontId="1" fillId="2" borderId="0" xfId="2" applyFont="1" applyFill="1" applyAlignment="1">
      <alignment horizontal="left" vertical="center"/>
    </xf>
    <xf numFmtId="3" fontId="25" fillId="0" borderId="1" xfId="2" applyNumberFormat="1" applyFont="1" applyBorder="1" applyAlignment="1">
      <alignment horizontal="center" vertical="center"/>
    </xf>
    <xf numFmtId="21" fontId="25" fillId="0" borderId="1" xfId="2" applyNumberFormat="1" applyFont="1" applyBorder="1" applyAlignment="1">
      <alignment horizontal="center" vertical="center"/>
    </xf>
    <xf numFmtId="2" fontId="25" fillId="0" borderId="1" xfId="2" applyNumberFormat="1" applyFont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8" fillId="7" borderId="16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0" fontId="22" fillId="11" borderId="17" xfId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8" fillId="7" borderId="11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" fillId="12" borderId="17" xfId="1" applyFont="1" applyFill="1" applyBorder="1" applyAlignment="1">
      <alignment horizontal="justify" vertical="center" wrapText="1"/>
    </xf>
    <xf numFmtId="0" fontId="8" fillId="2" borderId="0" xfId="0" applyFont="1" applyFill="1" applyAlignment="1">
      <alignment horizontal="justify" vertical="center" wrapText="1"/>
    </xf>
    <xf numFmtId="0" fontId="29" fillId="2" borderId="0" xfId="2" applyFont="1" applyFill="1" applyAlignment="1">
      <alignment horizontal="center" vertical="center" wrapText="1"/>
    </xf>
    <xf numFmtId="3" fontId="1" fillId="2" borderId="1" xfId="2" applyNumberFormat="1" applyFont="1" applyFill="1" applyBorder="1" applyAlignment="1">
      <alignment horizontal="center" vertical="center" wrapText="1"/>
    </xf>
    <xf numFmtId="0" fontId="27" fillId="0" borderId="1" xfId="2" applyFont="1" applyBorder="1" applyAlignment="1">
      <alignment vertical="center" wrapText="1"/>
    </xf>
    <xf numFmtId="0" fontId="8" fillId="5" borderId="5" xfId="0" applyFont="1" applyFill="1" applyBorder="1" applyAlignment="1">
      <alignment horizontal="justify" vertical="center" wrapText="1"/>
    </xf>
    <xf numFmtId="0" fontId="8" fillId="5" borderId="6" xfId="0" applyFont="1" applyFill="1" applyBorder="1" applyAlignment="1">
      <alignment horizontal="justify" vertical="center" wrapText="1"/>
    </xf>
    <xf numFmtId="0" fontId="8" fillId="5" borderId="7" xfId="0" applyFont="1" applyFill="1" applyBorder="1" applyAlignment="1">
      <alignment horizontal="justify" vertical="center" wrapText="1"/>
    </xf>
    <xf numFmtId="0" fontId="8" fillId="5" borderId="11" xfId="0" applyFont="1" applyFill="1" applyBorder="1" applyAlignment="1">
      <alignment horizontal="justify" vertical="center" wrapText="1"/>
    </xf>
    <xf numFmtId="0" fontId="8" fillId="5" borderId="0" xfId="0" applyFont="1" applyFill="1" applyBorder="1" applyAlignment="1">
      <alignment horizontal="justify" vertical="center" wrapText="1"/>
    </xf>
    <xf numFmtId="0" fontId="8" fillId="5" borderId="12" xfId="0" applyFont="1" applyFill="1" applyBorder="1" applyAlignment="1">
      <alignment horizontal="justify" vertical="center" wrapText="1"/>
    </xf>
    <xf numFmtId="0" fontId="8" fillId="5" borderId="8" xfId="0" applyFont="1" applyFill="1" applyBorder="1" applyAlignment="1">
      <alignment horizontal="justify" vertical="center" wrapText="1"/>
    </xf>
    <xf numFmtId="0" fontId="8" fillId="5" borderId="9" xfId="0" applyFont="1" applyFill="1" applyBorder="1" applyAlignment="1">
      <alignment horizontal="justify" vertical="center" wrapText="1"/>
    </xf>
    <xf numFmtId="0" fontId="8" fillId="5" borderId="10" xfId="0" applyFont="1" applyFill="1" applyBorder="1" applyAlignment="1">
      <alignment horizontal="justify" vertical="center" wrapText="1"/>
    </xf>
    <xf numFmtId="0" fontId="8" fillId="5" borderId="1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167" fontId="9" fillId="5" borderId="2" xfId="0" applyNumberFormat="1" applyFont="1" applyFill="1" applyBorder="1" applyAlignment="1">
      <alignment horizontal="center" vertical="center"/>
    </xf>
    <xf numFmtId="167" fontId="9" fillId="5" borderId="13" xfId="0" applyNumberFormat="1" applyFont="1" applyFill="1" applyBorder="1" applyAlignment="1">
      <alignment horizontal="center" vertical="center"/>
    </xf>
    <xf numFmtId="167" fontId="9" fillId="5" borderId="14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7" fontId="9" fillId="0" borderId="2" xfId="0" applyNumberFormat="1" applyFont="1" applyFill="1" applyBorder="1" applyAlignment="1">
      <alignment horizontal="center" vertical="center" wrapText="1"/>
    </xf>
    <xf numFmtId="167" fontId="9" fillId="0" borderId="14" xfId="0" applyNumberFormat="1" applyFont="1" applyFill="1" applyBorder="1" applyAlignment="1">
      <alignment horizontal="center" vertical="center" wrapText="1"/>
    </xf>
    <xf numFmtId="167" fontId="9" fillId="0" borderId="13" xfId="0" applyNumberFormat="1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16" fillId="4" borderId="15" xfId="0" applyFont="1" applyFill="1" applyBorder="1" applyAlignment="1">
      <alignment horizontal="left"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24" fillId="9" borderId="3" xfId="0" applyFont="1" applyFill="1" applyBorder="1" applyAlignment="1">
      <alignment horizontal="center" vertical="center" wrapText="1"/>
    </xf>
    <xf numFmtId="0" fontId="24" fillId="9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RI-05'!A1"/><Relationship Id="rId13" Type="http://schemas.openxmlformats.org/officeDocument/2006/relationships/hyperlink" Target="#'RI-10'!A1"/><Relationship Id="rId3" Type="http://schemas.openxmlformats.org/officeDocument/2006/relationships/hyperlink" Target="#'RI-11'!A1"/><Relationship Id="rId7" Type="http://schemas.openxmlformats.org/officeDocument/2006/relationships/hyperlink" Target="#'RI-04'!A1"/><Relationship Id="rId12" Type="http://schemas.openxmlformats.org/officeDocument/2006/relationships/hyperlink" Target="#'RI-09'!A1"/><Relationship Id="rId2" Type="http://schemas.openxmlformats.org/officeDocument/2006/relationships/hyperlink" Target="#'RI-12'!A1"/><Relationship Id="rId16" Type="http://schemas.openxmlformats.org/officeDocument/2006/relationships/image" Target="../media/image2.png"/><Relationship Id="rId1" Type="http://schemas.openxmlformats.org/officeDocument/2006/relationships/hyperlink" Target="#'RI-13'!A1"/><Relationship Id="rId6" Type="http://schemas.openxmlformats.org/officeDocument/2006/relationships/hyperlink" Target="#'RI-03'!A1"/><Relationship Id="rId11" Type="http://schemas.openxmlformats.org/officeDocument/2006/relationships/hyperlink" Target="#'RI-08'!A1"/><Relationship Id="rId5" Type="http://schemas.openxmlformats.org/officeDocument/2006/relationships/hyperlink" Target="#'RI-02'!A1"/><Relationship Id="rId15" Type="http://schemas.openxmlformats.org/officeDocument/2006/relationships/image" Target="../media/image1.png"/><Relationship Id="rId10" Type="http://schemas.openxmlformats.org/officeDocument/2006/relationships/hyperlink" Target="#'RI-07'!A1"/><Relationship Id="rId4" Type="http://schemas.openxmlformats.org/officeDocument/2006/relationships/hyperlink" Target="#'RI-01'!A1"/><Relationship Id="rId9" Type="http://schemas.openxmlformats.org/officeDocument/2006/relationships/hyperlink" Target="#'RI-06'!A1"/><Relationship Id="rId14" Type="http://schemas.openxmlformats.org/officeDocument/2006/relationships/hyperlink" Target="#'RI-14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44</xdr:row>
      <xdr:rowOff>76200</xdr:rowOff>
    </xdr:from>
    <xdr:to>
      <xdr:col>2</xdr:col>
      <xdr:colOff>504825</xdr:colOff>
      <xdr:row>51</xdr:row>
      <xdr:rowOff>133350</xdr:rowOff>
    </xdr:to>
    <xdr:sp macro="" textlink="">
      <xdr:nvSpPr>
        <xdr:cNvPr id="26" name="25 Rectángulo redondeado"/>
        <xdr:cNvSpPr/>
      </xdr:nvSpPr>
      <xdr:spPr>
        <a:xfrm>
          <a:off x="1133475" y="9067800"/>
          <a:ext cx="6448425" cy="1390650"/>
        </a:xfrm>
        <a:prstGeom prst="roundRect">
          <a:avLst>
            <a:gd name="adj" fmla="val 11956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0</xdr:col>
      <xdr:colOff>1133475</xdr:colOff>
      <xdr:row>35</xdr:row>
      <xdr:rowOff>28575</xdr:rowOff>
    </xdr:from>
    <xdr:to>
      <xdr:col>2</xdr:col>
      <xdr:colOff>504825</xdr:colOff>
      <xdr:row>41</xdr:row>
      <xdr:rowOff>114300</xdr:rowOff>
    </xdr:to>
    <xdr:sp macro="" textlink="">
      <xdr:nvSpPr>
        <xdr:cNvPr id="24" name="23 Rectángulo redondeado"/>
        <xdr:cNvSpPr/>
      </xdr:nvSpPr>
      <xdr:spPr>
        <a:xfrm>
          <a:off x="1133475" y="7305675"/>
          <a:ext cx="6448425" cy="1228725"/>
        </a:xfrm>
        <a:prstGeom prst="roundRect">
          <a:avLst>
            <a:gd name="adj" fmla="val 11956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  <a:p>
          <a:pPr algn="ctr"/>
          <a:endParaRPr lang="es-CO" sz="1100"/>
        </a:p>
        <a:p>
          <a:pPr algn="ctr"/>
          <a:endParaRPr lang="es-CO" sz="1100"/>
        </a:p>
        <a:p>
          <a:pPr algn="ctr"/>
          <a:endParaRPr lang="es-CO" sz="1100"/>
        </a:p>
      </xdr:txBody>
    </xdr:sp>
    <xdr:clientData/>
  </xdr:twoCellAnchor>
  <xdr:oneCellAnchor>
    <xdr:from>
      <xdr:col>0</xdr:col>
      <xdr:colOff>1657973</xdr:colOff>
      <xdr:row>46</xdr:row>
      <xdr:rowOff>38100</xdr:rowOff>
    </xdr:from>
    <xdr:ext cx="5337615" cy="468077"/>
    <xdr:sp macro="" textlink="">
      <xdr:nvSpPr>
        <xdr:cNvPr id="16" name="15 Rectángulo">
          <a:hlinkClick xmlns:r="http://schemas.openxmlformats.org/officeDocument/2006/relationships" r:id="rId1"/>
        </xdr:cNvPr>
        <xdr:cNvSpPr/>
      </xdr:nvSpPr>
      <xdr:spPr>
        <a:xfrm>
          <a:off x="1657973" y="9410700"/>
          <a:ext cx="5337615" cy="46807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ESPECIFICACIONES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TÉCNICAS DEL SISTEMA QUE SOPORTA LA INFORMACIÓN DE</a:t>
          </a:r>
        </a:p>
        <a:p>
          <a:pPr algn="l"/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LA DIVISIÓN DE SISTEMAS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1619873</xdr:colOff>
      <xdr:row>39</xdr:row>
      <xdr:rowOff>28575</xdr:rowOff>
    </xdr:from>
    <xdr:ext cx="4132478" cy="280205"/>
    <xdr:sp macro="" textlink="">
      <xdr:nvSpPr>
        <xdr:cNvPr id="15" name="14 Rectángulo">
          <a:hlinkClick xmlns:r="http://schemas.openxmlformats.org/officeDocument/2006/relationships" r:id="rId2"/>
        </xdr:cNvPr>
        <xdr:cNvSpPr/>
      </xdr:nvSpPr>
      <xdr:spPr>
        <a:xfrm>
          <a:off x="1619873" y="8067675"/>
          <a:ext cx="4132478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RELACIÓN DE LICENCIAS DE SOFTWARE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POR DEPENDENCIAS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1619873</xdr:colOff>
      <xdr:row>37</xdr:row>
      <xdr:rowOff>28575</xdr:rowOff>
    </xdr:from>
    <xdr:ext cx="5053371" cy="280205"/>
    <xdr:sp macro="" textlink="">
      <xdr:nvSpPr>
        <xdr:cNvPr id="14" name="13 Rectángulo">
          <a:hlinkClick xmlns:r="http://schemas.openxmlformats.org/officeDocument/2006/relationships" r:id="rId3"/>
        </xdr:cNvPr>
        <xdr:cNvSpPr/>
      </xdr:nvSpPr>
      <xdr:spPr>
        <a:xfrm>
          <a:off x="1619873" y="7686675"/>
          <a:ext cx="5053371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RELACIÓN DEL SOFTWARE DESARROLLADO,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EN DESARROLLO Y ADQUIRIDO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twoCellAnchor>
    <xdr:from>
      <xdr:col>1</xdr:col>
      <xdr:colOff>333375</xdr:colOff>
      <xdr:row>43</xdr:row>
      <xdr:rowOff>95250</xdr:rowOff>
    </xdr:from>
    <xdr:to>
      <xdr:col>1</xdr:col>
      <xdr:colOff>5029200</xdr:colOff>
      <xdr:row>45</xdr:row>
      <xdr:rowOff>28575</xdr:rowOff>
    </xdr:to>
    <xdr:sp macro="" textlink="">
      <xdr:nvSpPr>
        <xdr:cNvPr id="27" name="26 Rectángulo redondeado"/>
        <xdr:cNvSpPr/>
      </xdr:nvSpPr>
      <xdr:spPr>
        <a:xfrm>
          <a:off x="2009775" y="8896350"/>
          <a:ext cx="4695825" cy="3143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RECURSOS INFORMÁTICOS</a:t>
          </a:r>
        </a:p>
      </xdr:txBody>
    </xdr:sp>
    <xdr:clientData/>
  </xdr:twoCellAnchor>
  <xdr:twoCellAnchor>
    <xdr:from>
      <xdr:col>0</xdr:col>
      <xdr:colOff>1133475</xdr:colOff>
      <xdr:row>26</xdr:row>
      <xdr:rowOff>9525</xdr:rowOff>
    </xdr:from>
    <xdr:to>
      <xdr:col>2</xdr:col>
      <xdr:colOff>504825</xdr:colOff>
      <xdr:row>32</xdr:row>
      <xdr:rowOff>95250</xdr:rowOff>
    </xdr:to>
    <xdr:sp macro="" textlink="">
      <xdr:nvSpPr>
        <xdr:cNvPr id="22" name="21 Rectángulo redondeado"/>
        <xdr:cNvSpPr/>
      </xdr:nvSpPr>
      <xdr:spPr>
        <a:xfrm>
          <a:off x="1133475" y="5572125"/>
          <a:ext cx="6448425" cy="1228725"/>
        </a:xfrm>
        <a:prstGeom prst="roundRect">
          <a:avLst>
            <a:gd name="adj" fmla="val 11956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  <a:p>
          <a:pPr algn="ctr"/>
          <a:endParaRPr lang="es-CO" sz="1100"/>
        </a:p>
        <a:p>
          <a:pPr algn="ctr"/>
          <a:endParaRPr lang="es-CO" sz="1100"/>
        </a:p>
      </xdr:txBody>
    </xdr:sp>
    <xdr:clientData/>
  </xdr:twoCellAnchor>
  <xdr:twoCellAnchor>
    <xdr:from>
      <xdr:col>0</xdr:col>
      <xdr:colOff>1133475</xdr:colOff>
      <xdr:row>54</xdr:row>
      <xdr:rowOff>28574</xdr:rowOff>
    </xdr:from>
    <xdr:to>
      <xdr:col>2</xdr:col>
      <xdr:colOff>504825</xdr:colOff>
      <xdr:row>64</xdr:row>
      <xdr:rowOff>38099</xdr:rowOff>
    </xdr:to>
    <xdr:sp macro="" textlink="">
      <xdr:nvSpPr>
        <xdr:cNvPr id="19" name="18 Rectángulo redondeado"/>
        <xdr:cNvSpPr/>
      </xdr:nvSpPr>
      <xdr:spPr>
        <a:xfrm>
          <a:off x="1133475" y="10925174"/>
          <a:ext cx="6448425" cy="1914525"/>
        </a:xfrm>
        <a:prstGeom prst="roundRect">
          <a:avLst>
            <a:gd name="adj" fmla="val 11956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0</xdr:col>
      <xdr:colOff>1133475</xdr:colOff>
      <xdr:row>10</xdr:row>
      <xdr:rowOff>38101</xdr:rowOff>
    </xdr:from>
    <xdr:to>
      <xdr:col>2</xdr:col>
      <xdr:colOff>504825</xdr:colOff>
      <xdr:row>22</xdr:row>
      <xdr:rowOff>38100</xdr:rowOff>
    </xdr:to>
    <xdr:sp macro="" textlink="">
      <xdr:nvSpPr>
        <xdr:cNvPr id="18" name="17 Rectángulo redondeado"/>
        <xdr:cNvSpPr/>
      </xdr:nvSpPr>
      <xdr:spPr>
        <a:xfrm>
          <a:off x="1133475" y="2552701"/>
          <a:ext cx="6448425" cy="2285999"/>
        </a:xfrm>
        <a:prstGeom prst="roundRect">
          <a:avLst>
            <a:gd name="adj" fmla="val 11956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  <a:p>
          <a:pPr algn="ctr"/>
          <a:endParaRPr lang="es-CO" sz="1100"/>
        </a:p>
        <a:p>
          <a:pPr algn="ctr"/>
          <a:endParaRPr lang="es-CO" sz="1100"/>
        </a:p>
        <a:p>
          <a:pPr algn="ctr"/>
          <a:endParaRPr lang="es-CO" sz="1100"/>
        </a:p>
      </xdr:txBody>
    </xdr:sp>
    <xdr:clientData/>
  </xdr:twoCellAnchor>
  <xdr:oneCellAnchor>
    <xdr:from>
      <xdr:col>0</xdr:col>
      <xdr:colOff>1657973</xdr:colOff>
      <xdr:row>12</xdr:row>
      <xdr:rowOff>29114</xdr:rowOff>
    </xdr:from>
    <xdr:ext cx="3038204" cy="280205"/>
    <xdr:sp macro="" textlink="">
      <xdr:nvSpPr>
        <xdr:cNvPr id="4" name="3 Rectángulo">
          <a:hlinkClick xmlns:r="http://schemas.openxmlformats.org/officeDocument/2006/relationships" r:id="rId4"/>
        </xdr:cNvPr>
        <xdr:cNvSpPr/>
      </xdr:nvSpPr>
      <xdr:spPr>
        <a:xfrm>
          <a:off x="1657973" y="2924714"/>
          <a:ext cx="3038204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RED INSTITUCIONAL Y ACCESO A INTERNET</a:t>
          </a:r>
        </a:p>
      </xdr:txBody>
    </xdr:sp>
    <xdr:clientData/>
  </xdr:oneCellAnchor>
  <xdr:oneCellAnchor>
    <xdr:from>
      <xdr:col>0</xdr:col>
      <xdr:colOff>1657973</xdr:colOff>
      <xdr:row>14</xdr:row>
      <xdr:rowOff>0</xdr:rowOff>
    </xdr:from>
    <xdr:ext cx="3391378" cy="280205"/>
    <xdr:sp macro="" textlink="">
      <xdr:nvSpPr>
        <xdr:cNvPr id="5" name="4 Rectángulo">
          <a:hlinkClick xmlns:r="http://schemas.openxmlformats.org/officeDocument/2006/relationships" r:id="rId5"/>
        </xdr:cNvPr>
        <xdr:cNvSpPr/>
      </xdr:nvSpPr>
      <xdr:spPr>
        <a:xfrm>
          <a:off x="1657973" y="3276600"/>
          <a:ext cx="3391378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NÚMERO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DE CUENTAS DE CORREO (2004 - 2011)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1657973</xdr:colOff>
      <xdr:row>16</xdr:row>
      <xdr:rowOff>0</xdr:rowOff>
    </xdr:from>
    <xdr:ext cx="1626920" cy="280205"/>
    <xdr:sp macro="" textlink="">
      <xdr:nvSpPr>
        <xdr:cNvPr id="6" name="5 Rectángulo">
          <a:hlinkClick xmlns:r="http://schemas.openxmlformats.org/officeDocument/2006/relationships" r:id="rId6"/>
        </xdr:cNvPr>
        <xdr:cNvSpPr/>
      </xdr:nvSpPr>
      <xdr:spPr>
        <a:xfrm>
          <a:off x="1657973" y="3657600"/>
          <a:ext cx="1626920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WEB INSTITUCIONAL</a:t>
          </a:r>
        </a:p>
      </xdr:txBody>
    </xdr:sp>
    <xdr:clientData/>
  </xdr:oneCellAnchor>
  <xdr:oneCellAnchor>
    <xdr:from>
      <xdr:col>0</xdr:col>
      <xdr:colOff>1657973</xdr:colOff>
      <xdr:row>18</xdr:row>
      <xdr:rowOff>0</xdr:rowOff>
    </xdr:from>
    <xdr:ext cx="3436133" cy="280205"/>
    <xdr:sp macro="" textlink="">
      <xdr:nvSpPr>
        <xdr:cNvPr id="7" name="6 Rectángulo">
          <a:hlinkClick xmlns:r="http://schemas.openxmlformats.org/officeDocument/2006/relationships" r:id="rId7"/>
        </xdr:cNvPr>
        <xdr:cNvSpPr/>
      </xdr:nvSpPr>
      <xdr:spPr>
        <a:xfrm>
          <a:off x="1657973" y="4038600"/>
          <a:ext cx="3436133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ENLACES DESDE ALGÚN BUSCADOR DE INTERNET</a:t>
          </a:r>
        </a:p>
      </xdr:txBody>
    </xdr:sp>
    <xdr:clientData/>
  </xdr:oneCellAnchor>
  <xdr:oneCellAnchor>
    <xdr:from>
      <xdr:col>0</xdr:col>
      <xdr:colOff>1657973</xdr:colOff>
      <xdr:row>20</xdr:row>
      <xdr:rowOff>0</xdr:rowOff>
    </xdr:from>
    <xdr:ext cx="4555799" cy="280205"/>
    <xdr:sp macro="" textlink="">
      <xdr:nvSpPr>
        <xdr:cNvPr id="8" name="7 Rectángulo">
          <a:hlinkClick xmlns:r="http://schemas.openxmlformats.org/officeDocument/2006/relationships" r:id="rId8"/>
        </xdr:cNvPr>
        <xdr:cNvSpPr/>
      </xdr:nvSpPr>
      <xdr:spPr>
        <a:xfrm>
          <a:off x="1657973" y="4419600"/>
          <a:ext cx="4555799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VISITAS A PÁGINAS DE LA UNIVERSIDAD TECNOLÓGICA DE PEREIRA</a:t>
          </a:r>
        </a:p>
      </xdr:txBody>
    </xdr:sp>
    <xdr:clientData/>
  </xdr:oneCellAnchor>
  <xdr:oneCellAnchor>
    <xdr:from>
      <xdr:col>0</xdr:col>
      <xdr:colOff>1667498</xdr:colOff>
      <xdr:row>27</xdr:row>
      <xdr:rowOff>161925</xdr:rowOff>
    </xdr:from>
    <xdr:ext cx="2788392" cy="280205"/>
    <xdr:sp macro="" textlink="">
      <xdr:nvSpPr>
        <xdr:cNvPr id="9" name="8 Rectángulo">
          <a:hlinkClick xmlns:r="http://schemas.openxmlformats.org/officeDocument/2006/relationships" r:id="rId9"/>
        </xdr:cNvPr>
        <xdr:cNvSpPr/>
      </xdr:nvSpPr>
      <xdr:spPr>
        <a:xfrm>
          <a:off x="1667498" y="5915025"/>
          <a:ext cx="2788392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DISTRIBUCIÓN DE SALAS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DE CÓMPUTO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1667498</xdr:colOff>
      <xdr:row>29</xdr:row>
      <xdr:rowOff>161925</xdr:rowOff>
    </xdr:from>
    <xdr:ext cx="4026167" cy="280205"/>
    <xdr:sp macro="" textlink="">
      <xdr:nvSpPr>
        <xdr:cNvPr id="10" name="9 Rectángulo">
          <a:hlinkClick xmlns:r="http://schemas.openxmlformats.org/officeDocument/2006/relationships" r:id="rId10"/>
        </xdr:cNvPr>
        <xdr:cNvSpPr/>
      </xdr:nvSpPr>
      <xdr:spPr>
        <a:xfrm>
          <a:off x="1667498" y="6296025"/>
          <a:ext cx="4026167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USO DE RECURSOS INFORMÁTICOS - TICS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- POR FACULTAD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1562723</xdr:colOff>
      <xdr:row>56</xdr:row>
      <xdr:rowOff>180975</xdr:rowOff>
    </xdr:from>
    <xdr:ext cx="4611968" cy="280205"/>
    <xdr:sp macro="" textlink="">
      <xdr:nvSpPr>
        <xdr:cNvPr id="11" name="10 Rectángulo">
          <a:hlinkClick xmlns:r="http://schemas.openxmlformats.org/officeDocument/2006/relationships" r:id="rId11"/>
        </xdr:cNvPr>
        <xdr:cNvSpPr/>
      </xdr:nvSpPr>
      <xdr:spPr>
        <a:xfrm>
          <a:off x="1562723" y="11458575"/>
          <a:ext cx="4611968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EQUIPOS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DE CÓMPUTO DISPONIBLES PARA DOCENTES (2004 - 2011)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1562723</xdr:colOff>
      <xdr:row>59</xdr:row>
      <xdr:rowOff>14287</xdr:rowOff>
    </xdr:from>
    <xdr:ext cx="4810099" cy="280205"/>
    <xdr:sp macro="" textlink="">
      <xdr:nvSpPr>
        <xdr:cNvPr id="12" name="11 Rectángulo">
          <a:hlinkClick xmlns:r="http://schemas.openxmlformats.org/officeDocument/2006/relationships" r:id="rId12"/>
        </xdr:cNvPr>
        <xdr:cNvSpPr/>
      </xdr:nvSpPr>
      <xdr:spPr>
        <a:xfrm>
          <a:off x="1562723" y="11863387"/>
          <a:ext cx="4810099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EQUIPOS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DE CÓMPUTO DISPONIBLES PARA ESTUDIANTES (2004 - 2011)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1562723</xdr:colOff>
      <xdr:row>61</xdr:row>
      <xdr:rowOff>38100</xdr:rowOff>
    </xdr:from>
    <xdr:ext cx="5150962" cy="280205"/>
    <xdr:sp macro="" textlink="">
      <xdr:nvSpPr>
        <xdr:cNvPr id="13" name="12 Rectángulo">
          <a:hlinkClick xmlns:r="http://schemas.openxmlformats.org/officeDocument/2006/relationships" r:id="rId13"/>
        </xdr:cNvPr>
        <xdr:cNvSpPr/>
      </xdr:nvSpPr>
      <xdr:spPr>
        <a:xfrm>
          <a:off x="1562723" y="12268200"/>
          <a:ext cx="5150962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EQUIPOS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DE CÓMPUTO DISPONIBLES PARA AdMINISTRATIVOS (2004 - 2011)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1657973</xdr:colOff>
      <xdr:row>49</xdr:row>
      <xdr:rowOff>38100</xdr:rowOff>
    </xdr:from>
    <xdr:ext cx="4083297" cy="280205"/>
    <xdr:sp macro="" textlink="">
      <xdr:nvSpPr>
        <xdr:cNvPr id="17" name="16 Rectángulo">
          <a:hlinkClick xmlns:r="http://schemas.openxmlformats.org/officeDocument/2006/relationships" r:id="rId14"/>
        </xdr:cNvPr>
        <xdr:cNvSpPr/>
      </xdr:nvSpPr>
      <xdr:spPr>
        <a:xfrm>
          <a:off x="1657973" y="9982200"/>
          <a:ext cx="4083297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INDICADORES RESUMEN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SOBRE RECURSOS INFORMÁTICOS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twoCellAnchor>
    <xdr:from>
      <xdr:col>1</xdr:col>
      <xdr:colOff>333375</xdr:colOff>
      <xdr:row>53</xdr:row>
      <xdr:rowOff>95250</xdr:rowOff>
    </xdr:from>
    <xdr:to>
      <xdr:col>1</xdr:col>
      <xdr:colOff>5029200</xdr:colOff>
      <xdr:row>55</xdr:row>
      <xdr:rowOff>28575</xdr:rowOff>
    </xdr:to>
    <xdr:sp macro="" textlink="">
      <xdr:nvSpPr>
        <xdr:cNvPr id="20" name="19 Rectángulo redondeado"/>
        <xdr:cNvSpPr/>
      </xdr:nvSpPr>
      <xdr:spPr>
        <a:xfrm>
          <a:off x="2009775" y="10801350"/>
          <a:ext cx="4695825" cy="3143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EQUIPOS DE CÓMPUTO</a:t>
          </a:r>
        </a:p>
      </xdr:txBody>
    </xdr:sp>
    <xdr:clientData/>
  </xdr:twoCellAnchor>
  <xdr:twoCellAnchor>
    <xdr:from>
      <xdr:col>1</xdr:col>
      <xdr:colOff>333375</xdr:colOff>
      <xdr:row>9</xdr:row>
      <xdr:rowOff>85725</xdr:rowOff>
    </xdr:from>
    <xdr:to>
      <xdr:col>1</xdr:col>
      <xdr:colOff>5029200</xdr:colOff>
      <xdr:row>11</xdr:row>
      <xdr:rowOff>19050</xdr:rowOff>
    </xdr:to>
    <xdr:sp macro="" textlink="">
      <xdr:nvSpPr>
        <xdr:cNvPr id="21" name="20 Rectángulo redondeado"/>
        <xdr:cNvSpPr/>
      </xdr:nvSpPr>
      <xdr:spPr>
        <a:xfrm>
          <a:off x="2009775" y="2409825"/>
          <a:ext cx="4695825" cy="3143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SERVICIOS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WEB INSTITUCIONALES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333375</xdr:colOff>
      <xdr:row>25</xdr:row>
      <xdr:rowOff>28575</xdr:rowOff>
    </xdr:from>
    <xdr:to>
      <xdr:col>1</xdr:col>
      <xdr:colOff>5029200</xdr:colOff>
      <xdr:row>26</xdr:row>
      <xdr:rowOff>152400</xdr:rowOff>
    </xdr:to>
    <xdr:sp macro="" textlink="">
      <xdr:nvSpPr>
        <xdr:cNvPr id="23" name="22 Rectángulo redondeado"/>
        <xdr:cNvSpPr/>
      </xdr:nvSpPr>
      <xdr:spPr>
        <a:xfrm>
          <a:off x="2009775" y="5400675"/>
          <a:ext cx="4695825" cy="3143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SALAS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CÓMPUTO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333375</xdr:colOff>
      <xdr:row>34</xdr:row>
      <xdr:rowOff>47625</xdr:rowOff>
    </xdr:from>
    <xdr:to>
      <xdr:col>1</xdr:col>
      <xdr:colOff>5029200</xdr:colOff>
      <xdr:row>35</xdr:row>
      <xdr:rowOff>171450</xdr:rowOff>
    </xdr:to>
    <xdr:sp macro="" textlink="">
      <xdr:nvSpPr>
        <xdr:cNvPr id="25" name="24 Rectángulo redondeado"/>
        <xdr:cNvSpPr/>
      </xdr:nvSpPr>
      <xdr:spPr>
        <a:xfrm>
          <a:off x="2009775" y="7134225"/>
          <a:ext cx="4695825" cy="3143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SOFTWARE</a:t>
          </a:r>
        </a:p>
      </xdr:txBody>
    </xdr:sp>
    <xdr:clientData/>
  </xdr:twoCellAnchor>
  <xdr:oneCellAnchor>
    <xdr:from>
      <xdr:col>1</xdr:col>
      <xdr:colOff>1564436</xdr:colOff>
      <xdr:row>3</xdr:row>
      <xdr:rowOff>219075</xdr:rowOff>
    </xdr:from>
    <xdr:ext cx="2235868" cy="561949"/>
    <xdr:sp macro="" textlink="">
      <xdr:nvSpPr>
        <xdr:cNvPr id="28" name="27 Rectángulo"/>
        <xdr:cNvSpPr/>
      </xdr:nvSpPr>
      <xdr:spPr>
        <a:xfrm>
          <a:off x="3240836" y="790575"/>
          <a:ext cx="2235868" cy="56194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CAPÍTULO</a:t>
          </a:r>
          <a:r>
            <a:rPr lang="es-ES" sz="30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10</a:t>
          </a:r>
          <a:endParaRPr lang="es-ES" sz="30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1121819</xdr:colOff>
      <xdr:row>5</xdr:row>
      <xdr:rowOff>161925</xdr:rowOff>
    </xdr:from>
    <xdr:ext cx="3053848" cy="405432"/>
    <xdr:sp macro="" textlink="">
      <xdr:nvSpPr>
        <xdr:cNvPr id="29" name="28 Rectángulo"/>
        <xdr:cNvSpPr/>
      </xdr:nvSpPr>
      <xdr:spPr>
        <a:xfrm>
          <a:off x="2798219" y="1514475"/>
          <a:ext cx="3053848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RECURSOS</a:t>
          </a:r>
          <a:r>
            <a:rPr lang="es-ES" sz="20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INFORMÁTICOS</a:t>
          </a:r>
          <a:endParaRPr lang="es-ES" sz="20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1543050</xdr:colOff>
      <xdr:row>1</xdr:row>
      <xdr:rowOff>180975</xdr:rowOff>
    </xdr:from>
    <xdr:ext cx="2204963" cy="311496"/>
    <xdr:sp macro="" textlink="">
      <xdr:nvSpPr>
        <xdr:cNvPr id="30" name="29 Rectángulo"/>
        <xdr:cNvSpPr/>
      </xdr:nvSpPr>
      <xdr:spPr>
        <a:xfrm>
          <a:off x="3219450" y="371475"/>
          <a:ext cx="2204963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BOLETÍN</a:t>
          </a:r>
          <a:r>
            <a:rPr lang="es-ES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ESTADÍSTICO 2011</a:t>
          </a:r>
          <a:endParaRPr lang="es-ES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1085850</xdr:colOff>
      <xdr:row>2</xdr:row>
      <xdr:rowOff>38100</xdr:rowOff>
    </xdr:from>
    <xdr:to>
      <xdr:col>1</xdr:col>
      <xdr:colOff>400048</xdr:colOff>
      <xdr:row>7</xdr:row>
      <xdr:rowOff>51134</xdr:rowOff>
    </xdr:to>
    <xdr:pic>
      <xdr:nvPicPr>
        <xdr:cNvPr id="31" name="30 Imagen" descr="a color texto blanco vertical.pn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085850" y="419100"/>
          <a:ext cx="990598" cy="1575134"/>
        </a:xfrm>
        <a:prstGeom prst="rect">
          <a:avLst/>
        </a:prstGeom>
        <a:effectLst/>
      </xdr:spPr>
    </xdr:pic>
    <xdr:clientData/>
  </xdr:twoCellAnchor>
  <xdr:twoCellAnchor>
    <xdr:from>
      <xdr:col>1</xdr:col>
      <xdr:colOff>5048250</xdr:colOff>
      <xdr:row>2</xdr:row>
      <xdr:rowOff>97005</xdr:rowOff>
    </xdr:from>
    <xdr:to>
      <xdr:col>2</xdr:col>
      <xdr:colOff>1409698</xdr:colOff>
      <xdr:row>7</xdr:row>
      <xdr:rowOff>49380</xdr:rowOff>
    </xdr:to>
    <xdr:pic>
      <xdr:nvPicPr>
        <xdr:cNvPr id="32" name="546d61a1-d0d9-42a2-a768-2197955a8c21" descr="64400CE7-18CB-4663-8847-027D9BFEE4B6@utp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724650" y="478005"/>
          <a:ext cx="1762123" cy="15144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</xdr:row>
      <xdr:rowOff>47625</xdr:rowOff>
    </xdr:from>
    <xdr:to>
      <xdr:col>3</xdr:col>
      <xdr:colOff>933450</xdr:colOff>
      <xdr:row>4</xdr:row>
      <xdr:rowOff>123825</xdr:rowOff>
    </xdr:to>
    <xdr:sp macro="" textlink="">
      <xdr:nvSpPr>
        <xdr:cNvPr id="4" name="3 Rectángulo redondeado">
          <a:hlinkClick xmlns:r="http://schemas.openxmlformats.org/officeDocument/2006/relationships" r:id="rId1"/>
        </xdr:cNvPr>
        <xdr:cNvSpPr/>
      </xdr:nvSpPr>
      <xdr:spPr>
        <a:xfrm>
          <a:off x="3162300" y="1028700"/>
          <a:ext cx="1362075" cy="6572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5</xdr:col>
      <xdr:colOff>933450</xdr:colOff>
      <xdr:row>0</xdr:row>
      <xdr:rowOff>200025</xdr:rowOff>
    </xdr:from>
    <xdr:to>
      <xdr:col>5</xdr:col>
      <xdr:colOff>2217827</xdr:colOff>
      <xdr:row>0</xdr:row>
      <xdr:rowOff>817275</xdr:rowOff>
    </xdr:to>
    <xdr:pic>
      <xdr:nvPicPr>
        <xdr:cNvPr id="3" name="2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57875" y="200025"/>
          <a:ext cx="1284377" cy="6172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1</xdr:row>
      <xdr:rowOff>47625</xdr:rowOff>
    </xdr:from>
    <xdr:to>
      <xdr:col>3</xdr:col>
      <xdr:colOff>1047750</xdr:colOff>
      <xdr:row>4</xdr:row>
      <xdr:rowOff>123825</xdr:rowOff>
    </xdr:to>
    <xdr:sp macro="" textlink="">
      <xdr:nvSpPr>
        <xdr:cNvPr id="4" name="3 Rectángulo redondeado">
          <a:hlinkClick xmlns:r="http://schemas.openxmlformats.org/officeDocument/2006/relationships" r:id="rId1"/>
        </xdr:cNvPr>
        <xdr:cNvSpPr/>
      </xdr:nvSpPr>
      <xdr:spPr>
        <a:xfrm>
          <a:off x="3000375" y="1028700"/>
          <a:ext cx="1257300" cy="6572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5</xdr:col>
      <xdr:colOff>704850</xdr:colOff>
      <xdr:row>0</xdr:row>
      <xdr:rowOff>190500</xdr:rowOff>
    </xdr:from>
    <xdr:to>
      <xdr:col>5</xdr:col>
      <xdr:colOff>1989227</xdr:colOff>
      <xdr:row>0</xdr:row>
      <xdr:rowOff>807750</xdr:rowOff>
    </xdr:to>
    <xdr:pic>
      <xdr:nvPicPr>
        <xdr:cNvPr id="3" name="2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43600" y="190500"/>
          <a:ext cx="1284377" cy="6172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1600201</xdr:colOff>
      <xdr:row>1</xdr:row>
      <xdr:rowOff>38100</xdr:rowOff>
    </xdr:from>
    <xdr:to>
      <xdr:col>2</xdr:col>
      <xdr:colOff>2800351</xdr:colOff>
      <xdr:row>4</xdr:row>
      <xdr:rowOff>114300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3781426" y="1219200"/>
          <a:ext cx="1200150" cy="6572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3</xdr:col>
      <xdr:colOff>1352550</xdr:colOff>
      <xdr:row>0</xdr:row>
      <xdr:rowOff>161925</xdr:rowOff>
    </xdr:from>
    <xdr:to>
      <xdr:col>5</xdr:col>
      <xdr:colOff>74702</xdr:colOff>
      <xdr:row>0</xdr:row>
      <xdr:rowOff>779175</xdr:rowOff>
    </xdr:to>
    <xdr:pic>
      <xdr:nvPicPr>
        <xdr:cNvPr id="4" name="3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81875" y="161925"/>
          <a:ext cx="1284377" cy="6172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1419226</xdr:colOff>
      <xdr:row>1</xdr:row>
      <xdr:rowOff>38100</xdr:rowOff>
    </xdr:from>
    <xdr:to>
      <xdr:col>2</xdr:col>
      <xdr:colOff>2619376</xdr:colOff>
      <xdr:row>4</xdr:row>
      <xdr:rowOff>114300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3381376" y="1019175"/>
          <a:ext cx="1200150" cy="6572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2</xdr:col>
      <xdr:colOff>4219575</xdr:colOff>
      <xdr:row>0</xdr:row>
      <xdr:rowOff>171450</xdr:rowOff>
    </xdr:from>
    <xdr:to>
      <xdr:col>4</xdr:col>
      <xdr:colOff>408077</xdr:colOff>
      <xdr:row>0</xdr:row>
      <xdr:rowOff>788700</xdr:rowOff>
    </xdr:to>
    <xdr:pic>
      <xdr:nvPicPr>
        <xdr:cNvPr id="4" name="3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81725" y="171450"/>
          <a:ext cx="1284377" cy="6172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1</xdr:row>
      <xdr:rowOff>57150</xdr:rowOff>
    </xdr:from>
    <xdr:to>
      <xdr:col>3</xdr:col>
      <xdr:colOff>123826</xdr:colOff>
      <xdr:row>4</xdr:row>
      <xdr:rowOff>133350</xdr:rowOff>
    </xdr:to>
    <xdr:sp macro="" textlink="">
      <xdr:nvSpPr>
        <xdr:cNvPr id="4" name="3 Rectángulo redondeado">
          <a:hlinkClick xmlns:r="http://schemas.openxmlformats.org/officeDocument/2006/relationships" r:id="rId1"/>
        </xdr:cNvPr>
        <xdr:cNvSpPr/>
      </xdr:nvSpPr>
      <xdr:spPr>
        <a:xfrm>
          <a:off x="3495675" y="1038225"/>
          <a:ext cx="1238251" cy="6572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3</xdr:col>
      <xdr:colOff>2514600</xdr:colOff>
      <xdr:row>0</xdr:row>
      <xdr:rowOff>161925</xdr:rowOff>
    </xdr:from>
    <xdr:to>
      <xdr:col>4</xdr:col>
      <xdr:colOff>817652</xdr:colOff>
      <xdr:row>0</xdr:row>
      <xdr:rowOff>779175</xdr:rowOff>
    </xdr:to>
    <xdr:pic>
      <xdr:nvPicPr>
        <xdr:cNvPr id="3" name="2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43800" y="161925"/>
          <a:ext cx="1284377" cy="6172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2400300</xdr:colOff>
      <xdr:row>1</xdr:row>
      <xdr:rowOff>66675</xdr:rowOff>
    </xdr:from>
    <xdr:to>
      <xdr:col>1</xdr:col>
      <xdr:colOff>3648076</xdr:colOff>
      <xdr:row>4</xdr:row>
      <xdr:rowOff>114300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3505200" y="1047750"/>
          <a:ext cx="1247776" cy="6286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2</xdr:col>
      <xdr:colOff>1590675</xdr:colOff>
      <xdr:row>0</xdr:row>
      <xdr:rowOff>171450</xdr:rowOff>
    </xdr:from>
    <xdr:to>
      <xdr:col>3</xdr:col>
      <xdr:colOff>350927</xdr:colOff>
      <xdr:row>0</xdr:row>
      <xdr:rowOff>788700</xdr:rowOff>
    </xdr:to>
    <xdr:pic>
      <xdr:nvPicPr>
        <xdr:cNvPr id="4" name="3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81750" y="171450"/>
          <a:ext cx="1284377" cy="617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885824</xdr:colOff>
      <xdr:row>1</xdr:row>
      <xdr:rowOff>47625</xdr:rowOff>
    </xdr:from>
    <xdr:to>
      <xdr:col>2</xdr:col>
      <xdr:colOff>190499</xdr:colOff>
      <xdr:row>4</xdr:row>
      <xdr:rowOff>114300</xdr:rowOff>
    </xdr:to>
    <xdr:sp macro="" textlink="">
      <xdr:nvSpPr>
        <xdr:cNvPr id="4" name="3 Rectángulo redondeado">
          <a:hlinkClick xmlns:r="http://schemas.openxmlformats.org/officeDocument/2006/relationships" r:id="rId1"/>
        </xdr:cNvPr>
        <xdr:cNvSpPr/>
      </xdr:nvSpPr>
      <xdr:spPr>
        <a:xfrm>
          <a:off x="2543174" y="1028700"/>
          <a:ext cx="1152525" cy="6381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3</xdr:col>
      <xdr:colOff>533400</xdr:colOff>
      <xdr:row>0</xdr:row>
      <xdr:rowOff>200025</xdr:rowOff>
    </xdr:from>
    <xdr:to>
      <xdr:col>3</xdr:col>
      <xdr:colOff>1817777</xdr:colOff>
      <xdr:row>0</xdr:row>
      <xdr:rowOff>817275</xdr:rowOff>
    </xdr:to>
    <xdr:pic>
      <xdr:nvPicPr>
        <xdr:cNvPr id="6" name="5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86325" y="200025"/>
          <a:ext cx="1284377" cy="617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104775</xdr:colOff>
      <xdr:row>1</xdr:row>
      <xdr:rowOff>57150</xdr:rowOff>
    </xdr:from>
    <xdr:to>
      <xdr:col>6</xdr:col>
      <xdr:colOff>95250</xdr:colOff>
      <xdr:row>4</xdr:row>
      <xdr:rowOff>104775</xdr:rowOff>
    </xdr:to>
    <xdr:sp macro="" textlink="">
      <xdr:nvSpPr>
        <xdr:cNvPr id="2" name="1 Rectángulo redondeado">
          <a:hlinkClick xmlns:r="http://schemas.openxmlformats.org/officeDocument/2006/relationships" r:id="rId1"/>
        </xdr:cNvPr>
        <xdr:cNvSpPr/>
      </xdr:nvSpPr>
      <xdr:spPr>
        <a:xfrm>
          <a:off x="2828925" y="1038225"/>
          <a:ext cx="1152525" cy="6381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8</xdr:col>
      <xdr:colOff>323850</xdr:colOff>
      <xdr:row>0</xdr:row>
      <xdr:rowOff>209550</xdr:rowOff>
    </xdr:from>
    <xdr:to>
      <xdr:col>10</xdr:col>
      <xdr:colOff>522377</xdr:colOff>
      <xdr:row>0</xdr:row>
      <xdr:rowOff>826800</xdr:rowOff>
    </xdr:to>
    <xdr:pic>
      <xdr:nvPicPr>
        <xdr:cNvPr id="3" name="2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2100" y="209550"/>
          <a:ext cx="1284377" cy="617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514350</xdr:colOff>
      <xdr:row>1</xdr:row>
      <xdr:rowOff>57150</xdr:rowOff>
    </xdr:from>
    <xdr:to>
      <xdr:col>4</xdr:col>
      <xdr:colOff>619125</xdr:colOff>
      <xdr:row>4</xdr:row>
      <xdr:rowOff>104775</xdr:rowOff>
    </xdr:to>
    <xdr:sp macro="" textlink="">
      <xdr:nvSpPr>
        <xdr:cNvPr id="2" name="1 Rectángulo redondeado">
          <a:hlinkClick xmlns:r="http://schemas.openxmlformats.org/officeDocument/2006/relationships" r:id="rId1"/>
        </xdr:cNvPr>
        <xdr:cNvSpPr/>
      </xdr:nvSpPr>
      <xdr:spPr>
        <a:xfrm>
          <a:off x="3362325" y="1038225"/>
          <a:ext cx="1152525" cy="6381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5</xdr:col>
      <xdr:colOff>914400</xdr:colOff>
      <xdr:row>0</xdr:row>
      <xdr:rowOff>190500</xdr:rowOff>
    </xdr:from>
    <xdr:to>
      <xdr:col>7</xdr:col>
      <xdr:colOff>379502</xdr:colOff>
      <xdr:row>0</xdr:row>
      <xdr:rowOff>807750</xdr:rowOff>
    </xdr:to>
    <xdr:pic>
      <xdr:nvPicPr>
        <xdr:cNvPr id="4" name="3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67350" y="190500"/>
          <a:ext cx="1284377" cy="617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276224</xdr:colOff>
      <xdr:row>1</xdr:row>
      <xdr:rowOff>28575</xdr:rowOff>
    </xdr:from>
    <xdr:to>
      <xdr:col>3</xdr:col>
      <xdr:colOff>914400</xdr:colOff>
      <xdr:row>4</xdr:row>
      <xdr:rowOff>104775</xdr:rowOff>
    </xdr:to>
    <xdr:sp macro="" textlink="">
      <xdr:nvSpPr>
        <xdr:cNvPr id="4" name="3 Rectángulo redondeado">
          <a:hlinkClick xmlns:r="http://schemas.openxmlformats.org/officeDocument/2006/relationships" r:id="rId1"/>
        </xdr:cNvPr>
        <xdr:cNvSpPr/>
      </xdr:nvSpPr>
      <xdr:spPr>
        <a:xfrm>
          <a:off x="2952749" y="1009650"/>
          <a:ext cx="1285876" cy="6572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4</xdr:col>
      <xdr:colOff>1181100</xdr:colOff>
      <xdr:row>0</xdr:row>
      <xdr:rowOff>190500</xdr:rowOff>
    </xdr:from>
    <xdr:to>
      <xdr:col>6</xdr:col>
      <xdr:colOff>189002</xdr:colOff>
      <xdr:row>0</xdr:row>
      <xdr:rowOff>807750</xdr:rowOff>
    </xdr:to>
    <xdr:pic>
      <xdr:nvPicPr>
        <xdr:cNvPr id="3" name="2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76875" y="190500"/>
          <a:ext cx="1284377" cy="617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971549</xdr:colOff>
      <xdr:row>1</xdr:row>
      <xdr:rowOff>38100</xdr:rowOff>
    </xdr:from>
    <xdr:to>
      <xdr:col>3</xdr:col>
      <xdr:colOff>1276350</xdr:colOff>
      <xdr:row>4</xdr:row>
      <xdr:rowOff>114300</xdr:rowOff>
    </xdr:to>
    <xdr:sp macro="" textlink="">
      <xdr:nvSpPr>
        <xdr:cNvPr id="4" name="3 Rectángulo redondeado">
          <a:hlinkClick xmlns:r="http://schemas.openxmlformats.org/officeDocument/2006/relationships" r:id="rId1"/>
        </xdr:cNvPr>
        <xdr:cNvSpPr/>
      </xdr:nvSpPr>
      <xdr:spPr>
        <a:xfrm>
          <a:off x="2886074" y="1019175"/>
          <a:ext cx="1304926" cy="6572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5</xdr:col>
      <xdr:colOff>381000</xdr:colOff>
      <xdr:row>0</xdr:row>
      <xdr:rowOff>200025</xdr:rowOff>
    </xdr:from>
    <xdr:to>
      <xdr:col>6</xdr:col>
      <xdr:colOff>608102</xdr:colOff>
      <xdr:row>0</xdr:row>
      <xdr:rowOff>817275</xdr:rowOff>
    </xdr:to>
    <xdr:pic>
      <xdr:nvPicPr>
        <xdr:cNvPr id="3" name="2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95950" y="200025"/>
          <a:ext cx="1284377" cy="617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914400</xdr:colOff>
      <xdr:row>1</xdr:row>
      <xdr:rowOff>47625</xdr:rowOff>
    </xdr:from>
    <xdr:to>
      <xdr:col>2</xdr:col>
      <xdr:colOff>600074</xdr:colOff>
      <xdr:row>4</xdr:row>
      <xdr:rowOff>123825</xdr:rowOff>
    </xdr:to>
    <xdr:sp macro="" textlink="">
      <xdr:nvSpPr>
        <xdr:cNvPr id="4" name="3 Rectángulo redondeado">
          <a:hlinkClick xmlns:r="http://schemas.openxmlformats.org/officeDocument/2006/relationships" r:id="rId1"/>
        </xdr:cNvPr>
        <xdr:cNvSpPr/>
      </xdr:nvSpPr>
      <xdr:spPr>
        <a:xfrm>
          <a:off x="2790825" y="1028700"/>
          <a:ext cx="1400174" cy="6572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3</xdr:col>
      <xdr:colOff>647700</xdr:colOff>
      <xdr:row>0</xdr:row>
      <xdr:rowOff>190500</xdr:rowOff>
    </xdr:from>
    <xdr:to>
      <xdr:col>3</xdr:col>
      <xdr:colOff>1932077</xdr:colOff>
      <xdr:row>0</xdr:row>
      <xdr:rowOff>807750</xdr:rowOff>
    </xdr:to>
    <xdr:pic>
      <xdr:nvPicPr>
        <xdr:cNvPr id="3" name="2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19675" y="190500"/>
          <a:ext cx="1284377" cy="6172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3838575</xdr:colOff>
      <xdr:row>1</xdr:row>
      <xdr:rowOff>47625</xdr:rowOff>
    </xdr:from>
    <xdr:to>
      <xdr:col>1</xdr:col>
      <xdr:colOff>5000626</xdr:colOff>
      <xdr:row>4</xdr:row>
      <xdr:rowOff>123825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4152900" y="1028700"/>
          <a:ext cx="1162051" cy="6572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4</xdr:col>
      <xdr:colOff>57150</xdr:colOff>
      <xdr:row>0</xdr:row>
      <xdr:rowOff>123825</xdr:rowOff>
    </xdr:from>
    <xdr:to>
      <xdr:col>5</xdr:col>
      <xdr:colOff>493802</xdr:colOff>
      <xdr:row>0</xdr:row>
      <xdr:rowOff>741075</xdr:rowOff>
    </xdr:to>
    <xdr:pic>
      <xdr:nvPicPr>
        <xdr:cNvPr id="4" name="3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82000" y="123825"/>
          <a:ext cx="1284377" cy="6172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1</xdr:row>
      <xdr:rowOff>66675</xdr:rowOff>
    </xdr:from>
    <xdr:to>
      <xdr:col>5</xdr:col>
      <xdr:colOff>695325</xdr:colOff>
      <xdr:row>4</xdr:row>
      <xdr:rowOff>142875</xdr:rowOff>
    </xdr:to>
    <xdr:sp macro="" textlink="">
      <xdr:nvSpPr>
        <xdr:cNvPr id="4" name="3 Rectángulo redondeado">
          <a:hlinkClick xmlns:r="http://schemas.openxmlformats.org/officeDocument/2006/relationships" r:id="rId1"/>
        </xdr:cNvPr>
        <xdr:cNvSpPr/>
      </xdr:nvSpPr>
      <xdr:spPr>
        <a:xfrm>
          <a:off x="3114675" y="1047750"/>
          <a:ext cx="1371600" cy="6572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6</xdr:col>
      <xdr:colOff>649198</xdr:colOff>
      <xdr:row>0</xdr:row>
      <xdr:rowOff>190500</xdr:rowOff>
    </xdr:from>
    <xdr:to>
      <xdr:col>7</xdr:col>
      <xdr:colOff>971549</xdr:colOff>
      <xdr:row>0</xdr:row>
      <xdr:rowOff>807750</xdr:rowOff>
    </xdr:to>
    <xdr:pic>
      <xdr:nvPicPr>
        <xdr:cNvPr id="3" name="2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87948" y="190500"/>
          <a:ext cx="1284376" cy="61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defRPr>
        </a:defPPr>
      </a:lstStyle>
      <a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8"/>
  <sheetViews>
    <sheetView showGridLines="0" zoomScaleNormal="100" zoomScaleSheetLayoutView="100" workbookViewId="0"/>
  </sheetViews>
  <sheetFormatPr baseColWidth="10" defaultColWidth="0" defaultRowHeight="15" zeroHeight="1" x14ac:dyDescent="0.25"/>
  <cols>
    <col min="1" max="1" width="25.140625" style="50" customWidth="1"/>
    <col min="2" max="2" width="81" style="50" customWidth="1"/>
    <col min="3" max="3" width="26.5703125" style="50" customWidth="1"/>
    <col min="4" max="16384" width="11.42578125" style="50" hidden="1"/>
  </cols>
  <sheetData>
    <row r="1" spans="2:2" x14ac:dyDescent="0.25"/>
    <row r="2" spans="2:2" x14ac:dyDescent="0.25">
      <c r="B2" s="51"/>
    </row>
    <row r="3" spans="2:2" x14ac:dyDescent="0.25"/>
    <row r="4" spans="2:2" ht="46.5" x14ac:dyDescent="0.7">
      <c r="B4" s="52"/>
    </row>
    <row r="5" spans="2:2" x14ac:dyDescent="0.25">
      <c r="B5" s="51"/>
    </row>
    <row r="6" spans="2:2" ht="31.5" x14ac:dyDescent="0.5">
      <c r="B6" s="53"/>
    </row>
    <row r="7" spans="2:2" x14ac:dyDescent="0.25">
      <c r="B7" s="51"/>
    </row>
    <row r="8" spans="2:2" x14ac:dyDescent="0.25">
      <c r="B8" s="51"/>
    </row>
    <row r="9" spans="2:2" x14ac:dyDescent="0.25">
      <c r="B9" s="51"/>
    </row>
    <row r="10" spans="2:2" x14ac:dyDescent="0.25">
      <c r="B10" s="51"/>
    </row>
    <row r="11" spans="2:2" x14ac:dyDescent="0.25">
      <c r="B11" s="51"/>
    </row>
    <row r="12" spans="2:2" x14ac:dyDescent="0.25"/>
    <row r="13" spans="2:2" x14ac:dyDescent="0.25"/>
    <row r="14" spans="2:2" x14ac:dyDescent="0.25"/>
    <row r="15" spans="2:2" x14ac:dyDescent="0.25"/>
    <row r="16" spans="2:2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</sheetData>
  <sheetProtection password="CD78" sheet="1" objects="1" scenarios="1"/>
  <pageMargins left="0.7" right="0.7" top="0.75" bottom="0.75" header="0.3" footer="0.3"/>
  <pageSetup paperSize="9" orientation="portrait" horizontalDpi="200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0"/>
  <sheetViews>
    <sheetView zoomScaleNormal="100" workbookViewId="0">
      <pane ySplit="5" topLeftCell="A6" activePane="bottomLeft" state="frozen"/>
      <selection pane="bottomLeft" activeCell="A6" sqref="A6"/>
    </sheetView>
  </sheetViews>
  <sheetFormatPr baseColWidth="10" defaultColWidth="0" defaultRowHeight="12.75" zeroHeight="1" x14ac:dyDescent="0.25"/>
  <cols>
    <col min="1" max="1" width="30.42578125" style="1" customWidth="1"/>
    <col min="2" max="3" width="11.7109375" style="1" customWidth="1"/>
    <col min="4" max="4" width="14.7109375" style="1" customWidth="1"/>
    <col min="5" max="5" width="11.7109375" style="1" customWidth="1"/>
    <col min="6" max="6" width="35.7109375" style="1" customWidth="1"/>
    <col min="7" max="16384" width="11.42578125" style="1" hidden="1"/>
  </cols>
  <sheetData>
    <row r="1" spans="1:11" s="47" customFormat="1" ht="77.25" customHeight="1" x14ac:dyDescent="0.25">
      <c r="A1" s="155" t="s">
        <v>161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45" customFormat="1" ht="15.75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5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5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x14ac:dyDescent="0.25"/>
    <row r="7" spans="1:11" x14ac:dyDescent="0.25">
      <c r="B7" s="2"/>
    </row>
    <row r="8" spans="1:11" ht="21.75" customHeight="1" x14ac:dyDescent="0.25">
      <c r="B8" s="82" t="s">
        <v>81</v>
      </c>
      <c r="C8" s="82" t="s">
        <v>82</v>
      </c>
      <c r="D8" s="82" t="s">
        <v>85</v>
      </c>
      <c r="E8" s="82" t="s">
        <v>83</v>
      </c>
    </row>
    <row r="9" spans="1:11" x14ac:dyDescent="0.25">
      <c r="B9" s="10">
        <v>2004</v>
      </c>
      <c r="C9" s="10">
        <v>469</v>
      </c>
      <c r="D9" s="12">
        <v>8441</v>
      </c>
      <c r="E9" s="27">
        <v>17.997867803837952</v>
      </c>
    </row>
    <row r="10" spans="1:11" x14ac:dyDescent="0.25">
      <c r="B10" s="10">
        <v>2005</v>
      </c>
      <c r="C10" s="10">
        <v>627</v>
      </c>
      <c r="D10" s="12">
        <v>9047</v>
      </c>
      <c r="E10" s="27">
        <v>14.429027113237639</v>
      </c>
    </row>
    <row r="11" spans="1:11" x14ac:dyDescent="0.25">
      <c r="B11" s="10">
        <v>2006</v>
      </c>
      <c r="C11" s="10">
        <v>713</v>
      </c>
      <c r="D11" s="12">
        <v>10323</v>
      </c>
      <c r="E11" s="27">
        <v>14.478260869565217</v>
      </c>
    </row>
    <row r="12" spans="1:11" x14ac:dyDescent="0.25">
      <c r="B12" s="10">
        <v>2007</v>
      </c>
      <c r="C12" s="10">
        <v>900</v>
      </c>
      <c r="D12" s="12">
        <v>11229</v>
      </c>
      <c r="E12" s="27">
        <v>12.476666666666667</v>
      </c>
    </row>
    <row r="13" spans="1:11" x14ac:dyDescent="0.25">
      <c r="B13" s="10">
        <v>2008</v>
      </c>
      <c r="C13" s="10">
        <v>963</v>
      </c>
      <c r="D13" s="12">
        <v>12109</v>
      </c>
      <c r="E13" s="27">
        <v>12.574247144340601</v>
      </c>
    </row>
    <row r="14" spans="1:11" x14ac:dyDescent="0.25">
      <c r="B14" s="10">
        <v>2009</v>
      </c>
      <c r="C14" s="12">
        <v>1007</v>
      </c>
      <c r="D14" s="12">
        <v>13415</v>
      </c>
      <c r="E14" s="27">
        <v>13.321747765640517</v>
      </c>
    </row>
    <row r="15" spans="1:11" x14ac:dyDescent="0.25">
      <c r="B15" s="10">
        <v>2010</v>
      </c>
      <c r="C15" s="12">
        <v>1116</v>
      </c>
      <c r="D15" s="12">
        <v>14634</v>
      </c>
      <c r="E15" s="27">
        <v>13.112903225806452</v>
      </c>
    </row>
    <row r="16" spans="1:11" x14ac:dyDescent="0.25">
      <c r="B16" s="10">
        <v>2011</v>
      </c>
      <c r="C16" s="12">
        <v>1186</v>
      </c>
      <c r="D16" s="12">
        <v>15165</v>
      </c>
      <c r="E16" s="27">
        <v>12.786677908937605</v>
      </c>
    </row>
    <row r="17" spans="2:5" x14ac:dyDescent="0.25"/>
    <row r="18" spans="2:5" x14ac:dyDescent="0.25">
      <c r="B18" s="2" t="s">
        <v>84</v>
      </c>
    </row>
    <row r="19" spans="2:5" x14ac:dyDescent="0.25"/>
    <row r="20" spans="2:5" x14ac:dyDescent="0.25">
      <c r="B20" s="171" t="s">
        <v>571</v>
      </c>
      <c r="C20" s="171"/>
      <c r="D20" s="171"/>
      <c r="E20" s="171"/>
    </row>
    <row r="21" spans="2:5" x14ac:dyDescent="0.25">
      <c r="B21" s="171"/>
      <c r="C21" s="171"/>
      <c r="D21" s="171"/>
      <c r="E21" s="171"/>
    </row>
    <row r="22" spans="2:5" x14ac:dyDescent="0.25">
      <c r="B22" s="171"/>
      <c r="C22" s="171"/>
      <c r="D22" s="171"/>
      <c r="E22" s="171"/>
    </row>
    <row r="23" spans="2:5" x14ac:dyDescent="0.25">
      <c r="B23" s="171"/>
      <c r="C23" s="171"/>
      <c r="D23" s="171"/>
      <c r="E23" s="171"/>
    </row>
    <row r="24" spans="2:5" x14ac:dyDescent="0.25">
      <c r="B24" s="171"/>
      <c r="C24" s="171"/>
      <c r="D24" s="171"/>
      <c r="E24" s="171"/>
    </row>
    <row r="25" spans="2:5" x14ac:dyDescent="0.25">
      <c r="B25" s="171"/>
      <c r="C25" s="171"/>
      <c r="D25" s="171"/>
      <c r="E25" s="171"/>
    </row>
    <row r="26" spans="2:5" x14ac:dyDescent="0.25"/>
    <row r="27" spans="2:5" x14ac:dyDescent="0.25"/>
    <row r="28" spans="2:5" x14ac:dyDescent="0.25"/>
    <row r="29" spans="2:5" x14ac:dyDescent="0.25"/>
    <row r="30" spans="2:5" x14ac:dyDescent="0.25"/>
    <row r="31" spans="2:5" hidden="1" x14ac:dyDescent="0.25"/>
    <row r="32" spans="2: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</sheetData>
  <sheetProtection password="CD78" sheet="1" objects="1" scenarios="1"/>
  <mergeCells count="2">
    <mergeCell ref="B20:E25"/>
    <mergeCell ref="A1:K1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5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0" defaultRowHeight="12.75" zeroHeight="1" x14ac:dyDescent="0.25"/>
  <cols>
    <col min="1" max="1" width="24.7109375" style="1" customWidth="1"/>
    <col min="2" max="3" width="11.7109375" style="1" customWidth="1"/>
    <col min="4" max="4" width="18.7109375" style="1" customWidth="1"/>
    <col min="5" max="5" width="11.7109375" style="1" customWidth="1"/>
    <col min="6" max="6" width="32.28515625" style="1" customWidth="1"/>
    <col min="7" max="16384" width="11.42578125" style="1" hidden="1"/>
  </cols>
  <sheetData>
    <row r="1" spans="1:11" s="47" customFormat="1" ht="77.25" customHeight="1" x14ac:dyDescent="0.25">
      <c r="A1" s="155" t="s">
        <v>210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45" customFormat="1" ht="15.75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5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5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x14ac:dyDescent="0.25"/>
    <row r="7" spans="1:11" x14ac:dyDescent="0.25">
      <c r="B7" s="2"/>
    </row>
    <row r="8" spans="1:11" ht="23.25" customHeight="1" x14ac:dyDescent="0.25">
      <c r="B8" s="82" t="s">
        <v>81</v>
      </c>
      <c r="C8" s="82" t="s">
        <v>82</v>
      </c>
      <c r="D8" s="82" t="s">
        <v>86</v>
      </c>
      <c r="E8" s="82" t="s">
        <v>83</v>
      </c>
    </row>
    <row r="9" spans="1:11" x14ac:dyDescent="0.25">
      <c r="B9" s="10">
        <v>2006</v>
      </c>
      <c r="C9" s="10">
        <v>370</v>
      </c>
      <c r="D9" s="10">
        <v>322</v>
      </c>
      <c r="E9" s="27">
        <v>0.87027027027027026</v>
      </c>
    </row>
    <row r="10" spans="1:11" x14ac:dyDescent="0.25">
      <c r="B10" s="10">
        <v>2007</v>
      </c>
      <c r="C10" s="10">
        <v>403</v>
      </c>
      <c r="D10" s="10">
        <v>342</v>
      </c>
      <c r="E10" s="27">
        <v>0.84863523573200994</v>
      </c>
    </row>
    <row r="11" spans="1:11" x14ac:dyDescent="0.25">
      <c r="B11" s="10">
        <v>2008</v>
      </c>
      <c r="C11" s="10">
        <v>420</v>
      </c>
      <c r="D11" s="10">
        <v>464</v>
      </c>
      <c r="E11" s="27">
        <v>1.1047619047619048</v>
      </c>
    </row>
    <row r="12" spans="1:11" x14ac:dyDescent="0.25">
      <c r="B12" s="10">
        <v>2009</v>
      </c>
      <c r="C12" s="10">
        <v>480</v>
      </c>
      <c r="D12" s="10">
        <v>461</v>
      </c>
      <c r="E12" s="27">
        <v>0.9604166666666667</v>
      </c>
    </row>
    <row r="13" spans="1:11" x14ac:dyDescent="0.25">
      <c r="B13" s="10">
        <v>2010</v>
      </c>
      <c r="C13" s="10">
        <v>517</v>
      </c>
      <c r="D13" s="10">
        <v>463</v>
      </c>
      <c r="E13" s="27">
        <v>0.89555125725338491</v>
      </c>
    </row>
    <row r="14" spans="1:11" x14ac:dyDescent="0.25">
      <c r="B14" s="10">
        <v>2011</v>
      </c>
      <c r="C14" s="10">
        <v>519</v>
      </c>
      <c r="D14" s="10">
        <v>446</v>
      </c>
      <c r="E14" s="27">
        <v>0.859344894026975</v>
      </c>
    </row>
    <row r="15" spans="1:11" x14ac:dyDescent="0.25"/>
    <row r="16" spans="1:11" x14ac:dyDescent="0.25">
      <c r="B16" s="2" t="s">
        <v>84</v>
      </c>
    </row>
    <row r="17" spans="2:5" x14ac:dyDescent="0.25"/>
    <row r="18" spans="2:5" x14ac:dyDescent="0.25">
      <c r="B18" s="171" t="s">
        <v>87</v>
      </c>
      <c r="C18" s="171"/>
      <c r="D18" s="171"/>
      <c r="E18" s="171"/>
    </row>
    <row r="19" spans="2:5" x14ac:dyDescent="0.25">
      <c r="B19" s="171"/>
      <c r="C19" s="171"/>
      <c r="D19" s="171"/>
      <c r="E19" s="171"/>
    </row>
    <row r="20" spans="2:5" x14ac:dyDescent="0.25">
      <c r="B20" s="171"/>
      <c r="C20" s="171"/>
      <c r="D20" s="171"/>
      <c r="E20" s="171"/>
    </row>
    <row r="21" spans="2:5" x14ac:dyDescent="0.25">
      <c r="B21" s="171"/>
      <c r="C21" s="171"/>
      <c r="D21" s="171"/>
      <c r="E21" s="171"/>
    </row>
    <row r="22" spans="2:5" x14ac:dyDescent="0.25"/>
    <row r="23" spans="2:5" x14ac:dyDescent="0.25"/>
    <row r="24" spans="2:5" x14ac:dyDescent="0.25"/>
    <row r="25" spans="2:5" x14ac:dyDescent="0.25"/>
    <row r="26" spans="2:5" x14ac:dyDescent="0.25"/>
    <row r="27" spans="2:5" x14ac:dyDescent="0.25"/>
    <row r="28" spans="2:5" x14ac:dyDescent="0.25"/>
    <row r="29" spans="2:5" x14ac:dyDescent="0.25"/>
    <row r="30" spans="2:5" x14ac:dyDescent="0.25"/>
    <row r="31" spans="2:5" hidden="1" x14ac:dyDescent="0.25"/>
    <row r="32" spans="2:5" hidden="1" x14ac:dyDescent="0.25"/>
    <row r="33" hidden="1" x14ac:dyDescent="0.25"/>
    <row r="34" hidden="1" x14ac:dyDescent="0.25"/>
    <row r="35" hidden="1" x14ac:dyDescent="0.25"/>
  </sheetData>
  <sheetProtection password="CD78" sheet="1" objects="1" scenarios="1"/>
  <mergeCells count="2">
    <mergeCell ref="B18:E21"/>
    <mergeCell ref="A1:K1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2"/>
  <sheetViews>
    <sheetView tabSelected="1" workbookViewId="0">
      <pane ySplit="5" topLeftCell="A6" activePane="bottomLeft" state="frozen"/>
      <selection pane="bottomLeft" sqref="A1:K1"/>
    </sheetView>
  </sheetViews>
  <sheetFormatPr baseColWidth="10" defaultColWidth="0" defaultRowHeight="12.75" zeroHeight="1" x14ac:dyDescent="0.25"/>
  <cols>
    <col min="1" max="1" width="4.7109375" style="3" customWidth="1"/>
    <col min="2" max="2" width="28" style="3" customWidth="1"/>
    <col min="3" max="3" width="57.7109375" style="3" bestFit="1" customWidth="1"/>
    <col min="4" max="4" width="22.140625" style="1" customWidth="1"/>
    <col min="5" max="5" width="16.28515625" style="1" bestFit="1" customWidth="1"/>
    <col min="6" max="6" width="5.42578125" style="3" customWidth="1"/>
    <col min="7" max="16384" width="11.42578125" style="3" hidden="1"/>
  </cols>
  <sheetData>
    <row r="1" spans="1:11" s="47" customFormat="1" ht="77.25" customHeight="1" x14ac:dyDescent="0.25">
      <c r="A1" s="155" t="s">
        <v>162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45" customFormat="1" ht="15.75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1" customFormat="1" ht="15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s="1" customFormat="1" ht="15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s="1" customFormat="1" ht="15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s="28" customFormat="1" ht="33.75" customHeight="1" x14ac:dyDescent="0.25">
      <c r="B6" s="26"/>
      <c r="C6" s="26"/>
      <c r="D6" s="7"/>
      <c r="E6" s="7"/>
    </row>
    <row r="7" spans="1:11" ht="48" customHeight="1" x14ac:dyDescent="0.25">
      <c r="B7" s="92" t="s">
        <v>116</v>
      </c>
      <c r="C7" s="92" t="s">
        <v>117</v>
      </c>
      <c r="D7" s="92" t="s">
        <v>120</v>
      </c>
      <c r="E7" s="92" t="s">
        <v>121</v>
      </c>
    </row>
    <row r="8" spans="1:11" ht="18.75" customHeight="1" x14ac:dyDescent="0.25">
      <c r="B8" s="172" t="s">
        <v>118</v>
      </c>
      <c r="C8" s="93" t="s">
        <v>88</v>
      </c>
      <c r="D8" s="29"/>
      <c r="E8" s="29" t="s">
        <v>285</v>
      </c>
    </row>
    <row r="9" spans="1:11" ht="18.75" customHeight="1" x14ac:dyDescent="0.25">
      <c r="B9" s="173"/>
      <c r="C9" s="93" t="s">
        <v>89</v>
      </c>
      <c r="D9" s="29"/>
      <c r="E9" s="29" t="s">
        <v>285</v>
      </c>
    </row>
    <row r="10" spans="1:11" ht="18.75" customHeight="1" x14ac:dyDescent="0.25">
      <c r="B10" s="174"/>
      <c r="C10" s="93" t="s">
        <v>90</v>
      </c>
      <c r="D10" s="93"/>
      <c r="E10" s="29" t="s">
        <v>285</v>
      </c>
    </row>
    <row r="11" spans="1:11" ht="20.25" customHeight="1" x14ac:dyDescent="0.25">
      <c r="B11" s="175" t="s">
        <v>286</v>
      </c>
      <c r="C11" s="141" t="s">
        <v>287</v>
      </c>
      <c r="D11" s="141"/>
      <c r="E11" s="142" t="s">
        <v>285</v>
      </c>
    </row>
    <row r="12" spans="1:11" ht="33.75" customHeight="1" x14ac:dyDescent="0.25">
      <c r="B12" s="176"/>
      <c r="C12" s="141" t="s">
        <v>288</v>
      </c>
      <c r="D12" s="141"/>
      <c r="E12" s="142" t="s">
        <v>285</v>
      </c>
    </row>
    <row r="13" spans="1:11" ht="20.25" customHeight="1" x14ac:dyDescent="0.25">
      <c r="B13" s="176"/>
      <c r="C13" s="141" t="s">
        <v>289</v>
      </c>
      <c r="D13" s="141"/>
      <c r="E13" s="142" t="s">
        <v>285</v>
      </c>
    </row>
    <row r="14" spans="1:11" ht="32.25" customHeight="1" x14ac:dyDescent="0.25">
      <c r="B14" s="176"/>
      <c r="C14" s="141" t="s">
        <v>290</v>
      </c>
      <c r="D14" s="141"/>
      <c r="E14" s="142" t="s">
        <v>285</v>
      </c>
    </row>
    <row r="15" spans="1:11" ht="34.5" customHeight="1" x14ac:dyDescent="0.25">
      <c r="B15" s="177"/>
      <c r="C15" s="141" t="s">
        <v>291</v>
      </c>
      <c r="D15" s="141"/>
      <c r="E15" s="142" t="s">
        <v>285</v>
      </c>
    </row>
    <row r="16" spans="1:11" ht="33" customHeight="1" x14ac:dyDescent="0.25">
      <c r="B16" s="93" t="s">
        <v>292</v>
      </c>
      <c r="C16" s="93" t="s">
        <v>293</v>
      </c>
      <c r="D16" s="93"/>
      <c r="E16" s="29" t="s">
        <v>285</v>
      </c>
    </row>
    <row r="17" spans="2:5" ht="32.25" customHeight="1" x14ac:dyDescent="0.25">
      <c r="B17" s="141" t="s">
        <v>294</v>
      </c>
      <c r="C17" s="141" t="s">
        <v>92</v>
      </c>
      <c r="D17" s="141"/>
      <c r="E17" s="142" t="s">
        <v>285</v>
      </c>
    </row>
    <row r="18" spans="2:5" ht="36" customHeight="1" x14ac:dyDescent="0.25">
      <c r="B18" s="93" t="s">
        <v>295</v>
      </c>
      <c r="C18" s="93" t="s">
        <v>296</v>
      </c>
      <c r="D18" s="93"/>
      <c r="E18" s="29" t="s">
        <v>285</v>
      </c>
    </row>
    <row r="19" spans="2:5" ht="33" customHeight="1" x14ac:dyDescent="0.25">
      <c r="B19" s="141" t="s">
        <v>297</v>
      </c>
      <c r="C19" s="141" t="s">
        <v>298</v>
      </c>
      <c r="D19" s="141"/>
      <c r="E19" s="142" t="s">
        <v>285</v>
      </c>
    </row>
    <row r="20" spans="2:5" ht="21" customHeight="1" x14ac:dyDescent="0.25">
      <c r="B20" s="93" t="s">
        <v>299</v>
      </c>
      <c r="C20" s="93" t="s">
        <v>300</v>
      </c>
      <c r="D20" s="93"/>
      <c r="E20" s="29" t="s">
        <v>285</v>
      </c>
    </row>
    <row r="21" spans="2:5" ht="31.5" customHeight="1" x14ac:dyDescent="0.25">
      <c r="B21" s="141" t="s">
        <v>301</v>
      </c>
      <c r="C21" s="141" t="s">
        <v>302</v>
      </c>
      <c r="D21" s="141"/>
      <c r="E21" s="142" t="s">
        <v>285</v>
      </c>
    </row>
    <row r="22" spans="2:5" ht="23.25" customHeight="1" x14ac:dyDescent="0.25">
      <c r="B22" s="93" t="s">
        <v>303</v>
      </c>
      <c r="C22" s="93" t="s">
        <v>304</v>
      </c>
      <c r="D22" s="93"/>
      <c r="E22" s="29" t="s">
        <v>285</v>
      </c>
    </row>
    <row r="23" spans="2:5" ht="23.25" customHeight="1" x14ac:dyDescent="0.25">
      <c r="B23" s="141" t="s">
        <v>305</v>
      </c>
      <c r="C23" s="141" t="s">
        <v>306</v>
      </c>
      <c r="D23" s="141"/>
      <c r="E23" s="142" t="s">
        <v>285</v>
      </c>
    </row>
    <row r="24" spans="2:5" ht="23.25" customHeight="1" x14ac:dyDescent="0.25">
      <c r="B24" s="93" t="s">
        <v>307</v>
      </c>
      <c r="C24" s="93" t="s">
        <v>308</v>
      </c>
      <c r="D24" s="93"/>
      <c r="E24" s="29" t="s">
        <v>285</v>
      </c>
    </row>
    <row r="25" spans="2:5" ht="23.25" customHeight="1" x14ac:dyDescent="0.25">
      <c r="B25" s="141" t="s">
        <v>309</v>
      </c>
      <c r="C25" s="141" t="s">
        <v>310</v>
      </c>
      <c r="D25" s="141"/>
      <c r="E25" s="142" t="s">
        <v>285</v>
      </c>
    </row>
    <row r="26" spans="2:5" ht="23.25" customHeight="1" x14ac:dyDescent="0.25">
      <c r="B26" s="93" t="s">
        <v>311</v>
      </c>
      <c r="C26" s="93" t="s">
        <v>312</v>
      </c>
      <c r="D26" s="93"/>
      <c r="E26" s="29" t="s">
        <v>285</v>
      </c>
    </row>
    <row r="27" spans="2:5" ht="23.25" customHeight="1" x14ac:dyDescent="0.25">
      <c r="B27" s="141" t="s">
        <v>313</v>
      </c>
      <c r="C27" s="141" t="s">
        <v>314</v>
      </c>
      <c r="D27" s="141"/>
      <c r="E27" s="142" t="s">
        <v>285</v>
      </c>
    </row>
    <row r="28" spans="2:5" ht="35.25" customHeight="1" x14ac:dyDescent="0.25">
      <c r="B28" s="93" t="s">
        <v>315</v>
      </c>
      <c r="C28" s="93" t="s">
        <v>316</v>
      </c>
      <c r="D28" s="93"/>
      <c r="E28" s="29" t="s">
        <v>285</v>
      </c>
    </row>
    <row r="29" spans="2:5" ht="49.5" customHeight="1" x14ac:dyDescent="0.25">
      <c r="B29" s="175" t="s">
        <v>93</v>
      </c>
      <c r="C29" s="141" t="s">
        <v>317</v>
      </c>
      <c r="D29" s="141" t="s">
        <v>318</v>
      </c>
      <c r="E29" s="141" t="s">
        <v>319</v>
      </c>
    </row>
    <row r="30" spans="2:5" ht="72" customHeight="1" x14ac:dyDescent="0.25">
      <c r="B30" s="176"/>
      <c r="C30" s="141" t="s">
        <v>320</v>
      </c>
      <c r="D30" s="141" t="s">
        <v>318</v>
      </c>
      <c r="E30" s="141" t="s">
        <v>319</v>
      </c>
    </row>
    <row r="31" spans="2:5" ht="21.75" customHeight="1" x14ac:dyDescent="0.25">
      <c r="B31" s="176"/>
      <c r="C31" s="141" t="s">
        <v>321</v>
      </c>
      <c r="D31" s="141" t="s">
        <v>318</v>
      </c>
      <c r="E31" s="141" t="s">
        <v>319</v>
      </c>
    </row>
    <row r="32" spans="2:5" ht="33.75" customHeight="1" x14ac:dyDescent="0.25">
      <c r="B32" s="176"/>
      <c r="C32" s="141" t="s">
        <v>322</v>
      </c>
      <c r="D32" s="141" t="s">
        <v>318</v>
      </c>
      <c r="E32" s="141" t="s">
        <v>319</v>
      </c>
    </row>
    <row r="33" spans="2:5" ht="33" customHeight="1" x14ac:dyDescent="0.25">
      <c r="B33" s="176"/>
      <c r="C33" s="141" t="s">
        <v>323</v>
      </c>
      <c r="D33" s="141" t="s">
        <v>318</v>
      </c>
      <c r="E33" s="141" t="s">
        <v>319</v>
      </c>
    </row>
    <row r="34" spans="2:5" ht="22.5" customHeight="1" x14ac:dyDescent="0.25">
      <c r="B34" s="176"/>
      <c r="C34" s="141" t="s">
        <v>324</v>
      </c>
      <c r="D34" s="141" t="s">
        <v>318</v>
      </c>
      <c r="E34" s="141" t="s">
        <v>319</v>
      </c>
    </row>
    <row r="35" spans="2:5" ht="22.5" customHeight="1" x14ac:dyDescent="0.25">
      <c r="B35" s="176"/>
      <c r="C35" s="141" t="s">
        <v>325</v>
      </c>
      <c r="D35" s="141" t="s">
        <v>318</v>
      </c>
      <c r="E35" s="141" t="s">
        <v>319</v>
      </c>
    </row>
    <row r="36" spans="2:5" ht="22.5" customHeight="1" x14ac:dyDescent="0.25">
      <c r="B36" s="176"/>
      <c r="C36" s="141" t="s">
        <v>326</v>
      </c>
      <c r="D36" s="141" t="s">
        <v>318</v>
      </c>
      <c r="E36" s="141" t="s">
        <v>319</v>
      </c>
    </row>
    <row r="37" spans="2:5" ht="22.5" customHeight="1" x14ac:dyDescent="0.25">
      <c r="B37" s="176"/>
      <c r="C37" s="141" t="s">
        <v>327</v>
      </c>
      <c r="D37" s="141" t="s">
        <v>318</v>
      </c>
      <c r="E37" s="141" t="s">
        <v>319</v>
      </c>
    </row>
    <row r="38" spans="2:5" ht="22.5" customHeight="1" x14ac:dyDescent="0.25">
      <c r="B38" s="176"/>
      <c r="C38" s="141" t="s">
        <v>328</v>
      </c>
      <c r="D38" s="141" t="s">
        <v>318</v>
      </c>
      <c r="E38" s="141" t="s">
        <v>319</v>
      </c>
    </row>
    <row r="39" spans="2:5" ht="32.25" customHeight="1" x14ac:dyDescent="0.25">
      <c r="B39" s="176"/>
      <c r="C39" s="141" t="s">
        <v>329</v>
      </c>
      <c r="D39" s="141" t="s">
        <v>318</v>
      </c>
      <c r="E39" s="141" t="s">
        <v>319</v>
      </c>
    </row>
    <row r="40" spans="2:5" ht="33.75" customHeight="1" x14ac:dyDescent="0.25">
      <c r="B40" s="177"/>
      <c r="C40" s="141" t="s">
        <v>330</v>
      </c>
      <c r="D40" s="141" t="s">
        <v>318</v>
      </c>
      <c r="E40" s="141" t="s">
        <v>319</v>
      </c>
    </row>
    <row r="41" spans="2:5" ht="48.75" customHeight="1" x14ac:dyDescent="0.25">
      <c r="B41" s="172" t="s">
        <v>4</v>
      </c>
      <c r="C41" s="93" t="s">
        <v>331</v>
      </c>
      <c r="D41" s="93" t="s">
        <v>332</v>
      </c>
      <c r="E41" s="93" t="s">
        <v>319</v>
      </c>
    </row>
    <row r="42" spans="2:5" ht="18.75" customHeight="1" x14ac:dyDescent="0.25">
      <c r="B42" s="173"/>
      <c r="C42" s="93" t="s">
        <v>333</v>
      </c>
      <c r="D42" s="93" t="s">
        <v>332</v>
      </c>
      <c r="E42" s="93" t="s">
        <v>319</v>
      </c>
    </row>
    <row r="43" spans="2:5" ht="18.75" customHeight="1" x14ac:dyDescent="0.25">
      <c r="B43" s="173"/>
      <c r="C43" s="93" t="s">
        <v>334</v>
      </c>
      <c r="D43" s="93" t="s">
        <v>332</v>
      </c>
      <c r="E43" s="93" t="s">
        <v>319</v>
      </c>
    </row>
    <row r="44" spans="2:5" ht="33.75" customHeight="1" x14ac:dyDescent="0.25">
      <c r="B44" s="173"/>
      <c r="C44" s="93" t="s">
        <v>335</v>
      </c>
      <c r="D44" s="93" t="s">
        <v>332</v>
      </c>
      <c r="E44" s="93" t="s">
        <v>319</v>
      </c>
    </row>
    <row r="45" spans="2:5" ht="33" customHeight="1" x14ac:dyDescent="0.25">
      <c r="B45" s="173"/>
      <c r="C45" s="93" t="s">
        <v>336</v>
      </c>
      <c r="D45" s="93" t="s">
        <v>332</v>
      </c>
      <c r="E45" s="93" t="s">
        <v>319</v>
      </c>
    </row>
    <row r="46" spans="2:5" ht="21.75" customHeight="1" x14ac:dyDescent="0.25">
      <c r="B46" s="173"/>
      <c r="C46" s="93" t="s">
        <v>337</v>
      </c>
      <c r="D46" s="93" t="s">
        <v>332</v>
      </c>
      <c r="E46" s="93" t="s">
        <v>319</v>
      </c>
    </row>
    <row r="47" spans="2:5" ht="21.75" customHeight="1" x14ac:dyDescent="0.25">
      <c r="B47" s="173"/>
      <c r="C47" s="93" t="s">
        <v>338</v>
      </c>
      <c r="D47" s="93" t="s">
        <v>332</v>
      </c>
      <c r="E47" s="93" t="s">
        <v>319</v>
      </c>
    </row>
    <row r="48" spans="2:5" ht="21.75" customHeight="1" x14ac:dyDescent="0.25">
      <c r="B48" s="173"/>
      <c r="C48" s="93" t="s">
        <v>339</v>
      </c>
      <c r="D48" s="93" t="s">
        <v>332</v>
      </c>
      <c r="E48" s="93" t="s">
        <v>319</v>
      </c>
    </row>
    <row r="49" spans="2:5" ht="35.25" customHeight="1" x14ac:dyDescent="0.25">
      <c r="B49" s="173"/>
      <c r="C49" s="93" t="s">
        <v>340</v>
      </c>
      <c r="D49" s="93" t="s">
        <v>332</v>
      </c>
      <c r="E49" s="93" t="s">
        <v>319</v>
      </c>
    </row>
    <row r="50" spans="2:5" ht="21.75" customHeight="1" x14ac:dyDescent="0.25">
      <c r="B50" s="173"/>
      <c r="C50" s="93" t="s">
        <v>341</v>
      </c>
      <c r="D50" s="93" t="s">
        <v>332</v>
      </c>
      <c r="E50" s="93" t="s">
        <v>319</v>
      </c>
    </row>
    <row r="51" spans="2:5" ht="34.5" customHeight="1" x14ac:dyDescent="0.25">
      <c r="B51" s="173"/>
      <c r="C51" s="93" t="s">
        <v>342</v>
      </c>
      <c r="D51" s="93" t="s">
        <v>332</v>
      </c>
      <c r="E51" s="93" t="s">
        <v>319</v>
      </c>
    </row>
    <row r="52" spans="2:5" ht="27" customHeight="1" x14ac:dyDescent="0.25">
      <c r="B52" s="173"/>
      <c r="C52" s="93" t="s">
        <v>343</v>
      </c>
      <c r="D52" s="93" t="s">
        <v>332</v>
      </c>
      <c r="E52" s="93" t="s">
        <v>319</v>
      </c>
    </row>
    <row r="53" spans="2:5" ht="34.5" customHeight="1" x14ac:dyDescent="0.25">
      <c r="B53" s="173"/>
      <c r="C53" s="93" t="s">
        <v>344</v>
      </c>
      <c r="D53" s="93" t="s">
        <v>332</v>
      </c>
      <c r="E53" s="93" t="s">
        <v>319</v>
      </c>
    </row>
    <row r="54" spans="2:5" ht="23.25" customHeight="1" x14ac:dyDescent="0.25">
      <c r="B54" s="173"/>
      <c r="C54" s="93" t="s">
        <v>345</v>
      </c>
      <c r="D54" s="93" t="s">
        <v>332</v>
      </c>
      <c r="E54" s="93" t="s">
        <v>319</v>
      </c>
    </row>
    <row r="55" spans="2:5" ht="31.5" customHeight="1" x14ac:dyDescent="0.25">
      <c r="B55" s="173"/>
      <c r="C55" s="93" t="s">
        <v>346</v>
      </c>
      <c r="D55" s="93" t="s">
        <v>332</v>
      </c>
      <c r="E55" s="93" t="s">
        <v>319</v>
      </c>
    </row>
    <row r="56" spans="2:5" ht="20.25" customHeight="1" x14ac:dyDescent="0.25">
      <c r="B56" s="173"/>
      <c r="C56" s="93" t="s">
        <v>347</v>
      </c>
      <c r="D56" s="93" t="s">
        <v>332</v>
      </c>
      <c r="E56" s="93" t="s">
        <v>319</v>
      </c>
    </row>
    <row r="57" spans="2:5" ht="20.25" customHeight="1" x14ac:dyDescent="0.25">
      <c r="B57" s="173"/>
      <c r="C57" s="93" t="s">
        <v>348</v>
      </c>
      <c r="D57" s="93" t="s">
        <v>332</v>
      </c>
      <c r="E57" s="93" t="s">
        <v>319</v>
      </c>
    </row>
    <row r="58" spans="2:5" ht="48" customHeight="1" x14ac:dyDescent="0.25">
      <c r="B58" s="173"/>
      <c r="C58" s="93" t="s">
        <v>349</v>
      </c>
      <c r="D58" s="93" t="s">
        <v>332</v>
      </c>
      <c r="E58" s="93" t="s">
        <v>319</v>
      </c>
    </row>
    <row r="59" spans="2:5" ht="21.75" customHeight="1" x14ac:dyDescent="0.25">
      <c r="B59" s="173"/>
      <c r="C59" s="93" t="s">
        <v>350</v>
      </c>
      <c r="D59" s="93" t="s">
        <v>351</v>
      </c>
      <c r="E59" s="93" t="s">
        <v>319</v>
      </c>
    </row>
    <row r="60" spans="2:5" ht="34.5" customHeight="1" x14ac:dyDescent="0.25">
      <c r="B60" s="173"/>
      <c r="C60" s="93" t="s">
        <v>352</v>
      </c>
      <c r="D60" s="93" t="s">
        <v>351</v>
      </c>
      <c r="E60" s="93" t="s">
        <v>319</v>
      </c>
    </row>
    <row r="61" spans="2:5" ht="33.75" customHeight="1" x14ac:dyDescent="0.25">
      <c r="B61" s="173"/>
      <c r="C61" s="93" t="s">
        <v>353</v>
      </c>
      <c r="D61" s="93" t="s">
        <v>351</v>
      </c>
      <c r="E61" s="93" t="s">
        <v>319</v>
      </c>
    </row>
    <row r="62" spans="2:5" ht="23.25" customHeight="1" x14ac:dyDescent="0.25">
      <c r="B62" s="174"/>
      <c r="C62" s="93" t="s">
        <v>354</v>
      </c>
      <c r="D62" s="93" t="s">
        <v>355</v>
      </c>
      <c r="E62" s="93" t="s">
        <v>319</v>
      </c>
    </row>
    <row r="63" spans="2:5" ht="33.75" customHeight="1" x14ac:dyDescent="0.25">
      <c r="B63" s="175" t="s">
        <v>356</v>
      </c>
      <c r="C63" s="141" t="s">
        <v>357</v>
      </c>
      <c r="D63" s="141" t="s">
        <v>358</v>
      </c>
      <c r="E63" s="141" t="s">
        <v>319</v>
      </c>
    </row>
    <row r="64" spans="2:5" ht="102" customHeight="1" x14ac:dyDescent="0.25">
      <c r="B64" s="176"/>
      <c r="C64" s="141" t="s">
        <v>359</v>
      </c>
      <c r="D64" s="141" t="s">
        <v>332</v>
      </c>
      <c r="E64" s="141" t="s">
        <v>319</v>
      </c>
    </row>
    <row r="65" spans="2:5" ht="38.25" customHeight="1" x14ac:dyDescent="0.25">
      <c r="B65" s="176"/>
      <c r="C65" s="141" t="s">
        <v>360</v>
      </c>
      <c r="D65" s="141" t="s">
        <v>358</v>
      </c>
      <c r="E65" s="141" t="s">
        <v>319</v>
      </c>
    </row>
    <row r="66" spans="2:5" ht="62.25" customHeight="1" x14ac:dyDescent="0.25">
      <c r="B66" s="176"/>
      <c r="C66" s="141" t="s">
        <v>361</v>
      </c>
      <c r="D66" s="141" t="s">
        <v>358</v>
      </c>
      <c r="E66" s="141" t="s">
        <v>319</v>
      </c>
    </row>
    <row r="67" spans="2:5" ht="60" customHeight="1" x14ac:dyDescent="0.25">
      <c r="B67" s="177"/>
      <c r="C67" s="141" t="s">
        <v>362</v>
      </c>
      <c r="D67" s="141" t="s">
        <v>358</v>
      </c>
      <c r="E67" s="141" t="s">
        <v>319</v>
      </c>
    </row>
    <row r="68" spans="2:5" ht="49.5" customHeight="1" x14ac:dyDescent="0.25">
      <c r="B68" s="172" t="s">
        <v>363</v>
      </c>
      <c r="C68" s="93" t="s">
        <v>364</v>
      </c>
      <c r="D68" s="93" t="s">
        <v>332</v>
      </c>
      <c r="E68" s="93" t="s">
        <v>319</v>
      </c>
    </row>
    <row r="69" spans="2:5" ht="48.75" customHeight="1" x14ac:dyDescent="0.25">
      <c r="B69" s="173"/>
      <c r="C69" s="93" t="s">
        <v>365</v>
      </c>
      <c r="D69" s="93" t="s">
        <v>332</v>
      </c>
      <c r="E69" s="93" t="s">
        <v>319</v>
      </c>
    </row>
    <row r="70" spans="2:5" ht="33.75" customHeight="1" x14ac:dyDescent="0.25">
      <c r="B70" s="173"/>
      <c r="C70" s="93" t="s">
        <v>565</v>
      </c>
      <c r="D70" s="93" t="s">
        <v>332</v>
      </c>
      <c r="E70" s="93" t="s">
        <v>319</v>
      </c>
    </row>
    <row r="71" spans="2:5" ht="24" customHeight="1" x14ac:dyDescent="0.25">
      <c r="B71" s="173"/>
      <c r="C71" s="93" t="s">
        <v>564</v>
      </c>
      <c r="D71" s="93" t="s">
        <v>332</v>
      </c>
      <c r="E71" s="93" t="s">
        <v>319</v>
      </c>
    </row>
    <row r="72" spans="2:5" ht="26.25" customHeight="1" x14ac:dyDescent="0.25">
      <c r="B72" s="173"/>
      <c r="C72" s="93" t="s">
        <v>563</v>
      </c>
      <c r="D72" s="93" t="s">
        <v>332</v>
      </c>
      <c r="E72" s="93" t="s">
        <v>319</v>
      </c>
    </row>
    <row r="73" spans="2:5" ht="38.25" x14ac:dyDescent="0.25">
      <c r="B73" s="173"/>
      <c r="C73" s="93" t="s">
        <v>366</v>
      </c>
      <c r="D73" s="93" t="s">
        <v>332</v>
      </c>
      <c r="E73" s="93" t="s">
        <v>319</v>
      </c>
    </row>
    <row r="74" spans="2:5" ht="36.75" customHeight="1" x14ac:dyDescent="0.25">
      <c r="B74" s="173"/>
      <c r="C74" s="93" t="s">
        <v>566</v>
      </c>
      <c r="D74" s="93" t="s">
        <v>332</v>
      </c>
      <c r="E74" s="93" t="s">
        <v>319</v>
      </c>
    </row>
    <row r="75" spans="2:5" ht="45" customHeight="1" x14ac:dyDescent="0.25">
      <c r="B75" s="173"/>
      <c r="C75" s="93" t="s">
        <v>560</v>
      </c>
      <c r="D75" s="93" t="s">
        <v>332</v>
      </c>
      <c r="E75" s="93" t="s">
        <v>319</v>
      </c>
    </row>
    <row r="76" spans="2:5" ht="48" customHeight="1" x14ac:dyDescent="0.25">
      <c r="B76" s="173"/>
      <c r="C76" s="93" t="s">
        <v>561</v>
      </c>
      <c r="D76" s="93" t="s">
        <v>332</v>
      </c>
      <c r="E76" s="93" t="s">
        <v>319</v>
      </c>
    </row>
    <row r="77" spans="2:5" ht="114.75" x14ac:dyDescent="0.25">
      <c r="B77" s="173"/>
      <c r="C77" s="93" t="s">
        <v>562</v>
      </c>
      <c r="D77" s="93" t="s">
        <v>332</v>
      </c>
      <c r="E77" s="93" t="s">
        <v>319</v>
      </c>
    </row>
    <row r="78" spans="2:5" ht="48" customHeight="1" x14ac:dyDescent="0.25">
      <c r="B78" s="173"/>
      <c r="C78" s="93" t="s">
        <v>367</v>
      </c>
      <c r="D78" s="93" t="s">
        <v>368</v>
      </c>
      <c r="E78" s="93" t="s">
        <v>319</v>
      </c>
    </row>
    <row r="79" spans="2:5" ht="18.75" customHeight="1" x14ac:dyDescent="0.25">
      <c r="B79" s="173"/>
      <c r="C79" s="93" t="s">
        <v>369</v>
      </c>
      <c r="D79" s="93" t="s">
        <v>368</v>
      </c>
      <c r="E79" s="93" t="s">
        <v>319</v>
      </c>
    </row>
    <row r="80" spans="2:5" ht="20.25" customHeight="1" x14ac:dyDescent="0.25">
      <c r="B80" s="173"/>
      <c r="C80" s="93" t="s">
        <v>370</v>
      </c>
      <c r="D80" s="93" t="s">
        <v>368</v>
      </c>
      <c r="E80" s="93" t="s">
        <v>319</v>
      </c>
    </row>
    <row r="81" spans="2:5" ht="20.25" customHeight="1" x14ac:dyDescent="0.25">
      <c r="B81" s="174"/>
      <c r="C81" s="93" t="s">
        <v>371</v>
      </c>
      <c r="D81" s="93" t="s">
        <v>368</v>
      </c>
      <c r="E81" s="93" t="s">
        <v>319</v>
      </c>
    </row>
    <row r="82" spans="2:5" ht="21" customHeight="1" x14ac:dyDescent="0.25">
      <c r="B82" s="175" t="s">
        <v>94</v>
      </c>
      <c r="C82" s="141" t="s">
        <v>372</v>
      </c>
      <c r="D82" s="141" t="s">
        <v>373</v>
      </c>
      <c r="E82" s="141" t="s">
        <v>319</v>
      </c>
    </row>
    <row r="83" spans="2:5" ht="21" customHeight="1" x14ac:dyDescent="0.25">
      <c r="B83" s="176"/>
      <c r="C83" s="141" t="s">
        <v>374</v>
      </c>
      <c r="D83" s="141" t="s">
        <v>373</v>
      </c>
      <c r="E83" s="141" t="s">
        <v>319</v>
      </c>
    </row>
    <row r="84" spans="2:5" ht="21" customHeight="1" x14ac:dyDescent="0.25">
      <c r="B84" s="176"/>
      <c r="C84" s="141" t="s">
        <v>375</v>
      </c>
      <c r="D84" s="141" t="s">
        <v>373</v>
      </c>
      <c r="E84" s="141" t="s">
        <v>319</v>
      </c>
    </row>
    <row r="85" spans="2:5" ht="21" customHeight="1" x14ac:dyDescent="0.25">
      <c r="B85" s="176"/>
      <c r="C85" s="141" t="s">
        <v>376</v>
      </c>
      <c r="D85" s="141" t="s">
        <v>373</v>
      </c>
      <c r="E85" s="141" t="s">
        <v>319</v>
      </c>
    </row>
    <row r="86" spans="2:5" ht="21" customHeight="1" x14ac:dyDescent="0.25">
      <c r="B86" s="176"/>
      <c r="C86" s="141" t="s">
        <v>377</v>
      </c>
      <c r="D86" s="141" t="s">
        <v>373</v>
      </c>
      <c r="E86" s="141" t="s">
        <v>319</v>
      </c>
    </row>
    <row r="87" spans="2:5" ht="21" customHeight="1" x14ac:dyDescent="0.25">
      <c r="B87" s="176"/>
      <c r="C87" s="141" t="s">
        <v>378</v>
      </c>
      <c r="D87" s="141" t="s">
        <v>373</v>
      </c>
      <c r="E87" s="141" t="s">
        <v>319</v>
      </c>
    </row>
    <row r="88" spans="2:5" ht="21" customHeight="1" x14ac:dyDescent="0.25">
      <c r="B88" s="176"/>
      <c r="C88" s="141" t="s">
        <v>379</v>
      </c>
      <c r="D88" s="141" t="s">
        <v>373</v>
      </c>
      <c r="E88" s="141" t="s">
        <v>319</v>
      </c>
    </row>
    <row r="89" spans="2:5" ht="33" customHeight="1" x14ac:dyDescent="0.25">
      <c r="B89" s="176"/>
      <c r="C89" s="141" t="s">
        <v>380</v>
      </c>
      <c r="D89" s="141" t="s">
        <v>373</v>
      </c>
      <c r="E89" s="141" t="s">
        <v>319</v>
      </c>
    </row>
    <row r="90" spans="2:5" ht="21.75" customHeight="1" x14ac:dyDescent="0.25">
      <c r="B90" s="176"/>
      <c r="C90" s="141" t="s">
        <v>381</v>
      </c>
      <c r="D90" s="141" t="s">
        <v>373</v>
      </c>
      <c r="E90" s="141" t="s">
        <v>319</v>
      </c>
    </row>
    <row r="91" spans="2:5" ht="36.75" customHeight="1" x14ac:dyDescent="0.25">
      <c r="B91" s="176"/>
      <c r="C91" s="141" t="s">
        <v>382</v>
      </c>
      <c r="D91" s="141" t="s">
        <v>373</v>
      </c>
      <c r="E91" s="141" t="s">
        <v>319</v>
      </c>
    </row>
    <row r="92" spans="2:5" ht="23.25" customHeight="1" x14ac:dyDescent="0.25">
      <c r="B92" s="176"/>
      <c r="C92" s="141" t="s">
        <v>383</v>
      </c>
      <c r="D92" s="141" t="s">
        <v>373</v>
      </c>
      <c r="E92" s="141" t="s">
        <v>319</v>
      </c>
    </row>
    <row r="93" spans="2:5" ht="33.75" customHeight="1" x14ac:dyDescent="0.25">
      <c r="B93" s="176"/>
      <c r="C93" s="141" t="s">
        <v>384</v>
      </c>
      <c r="D93" s="141" t="s">
        <v>373</v>
      </c>
      <c r="E93" s="141" t="s">
        <v>319</v>
      </c>
    </row>
    <row r="94" spans="2:5" ht="21.75" customHeight="1" x14ac:dyDescent="0.25">
      <c r="B94" s="176"/>
      <c r="C94" s="141" t="s">
        <v>385</v>
      </c>
      <c r="D94" s="141" t="s">
        <v>373</v>
      </c>
      <c r="E94" s="141" t="s">
        <v>319</v>
      </c>
    </row>
    <row r="95" spans="2:5" ht="63" customHeight="1" x14ac:dyDescent="0.25">
      <c r="B95" s="176"/>
      <c r="C95" s="141" t="s">
        <v>386</v>
      </c>
      <c r="D95" s="141" t="s">
        <v>373</v>
      </c>
      <c r="E95" s="141" t="s">
        <v>319</v>
      </c>
    </row>
    <row r="96" spans="2:5" ht="39" customHeight="1" x14ac:dyDescent="0.25">
      <c r="B96" s="176"/>
      <c r="C96" s="141" t="s">
        <v>387</v>
      </c>
      <c r="D96" s="141" t="s">
        <v>373</v>
      </c>
      <c r="E96" s="141" t="s">
        <v>319</v>
      </c>
    </row>
    <row r="97" spans="2:5" ht="37.5" customHeight="1" x14ac:dyDescent="0.25">
      <c r="B97" s="176"/>
      <c r="C97" s="141" t="s">
        <v>388</v>
      </c>
      <c r="D97" s="141" t="s">
        <v>373</v>
      </c>
      <c r="E97" s="141" t="s">
        <v>319</v>
      </c>
    </row>
    <row r="98" spans="2:5" ht="50.25" customHeight="1" x14ac:dyDescent="0.25">
      <c r="B98" s="176"/>
      <c r="C98" s="141" t="s">
        <v>389</v>
      </c>
      <c r="D98" s="141" t="s">
        <v>373</v>
      </c>
      <c r="E98" s="141" t="s">
        <v>319</v>
      </c>
    </row>
    <row r="99" spans="2:5" ht="35.25" customHeight="1" x14ac:dyDescent="0.25">
      <c r="B99" s="176"/>
      <c r="C99" s="141" t="s">
        <v>390</v>
      </c>
      <c r="D99" s="141" t="s">
        <v>373</v>
      </c>
      <c r="E99" s="141" t="s">
        <v>319</v>
      </c>
    </row>
    <row r="100" spans="2:5" ht="35.25" customHeight="1" x14ac:dyDescent="0.25">
      <c r="B100" s="176"/>
      <c r="C100" s="141" t="s">
        <v>391</v>
      </c>
      <c r="D100" s="141" t="s">
        <v>373</v>
      </c>
      <c r="E100" s="141" t="s">
        <v>319</v>
      </c>
    </row>
    <row r="101" spans="2:5" ht="24.75" customHeight="1" x14ac:dyDescent="0.25">
      <c r="B101" s="176"/>
      <c r="C101" s="141" t="s">
        <v>392</v>
      </c>
      <c r="D101" s="141" t="s">
        <v>373</v>
      </c>
      <c r="E101" s="141" t="s">
        <v>319</v>
      </c>
    </row>
    <row r="102" spans="2:5" ht="35.25" customHeight="1" x14ac:dyDescent="0.25">
      <c r="B102" s="176"/>
      <c r="C102" s="141" t="s">
        <v>393</v>
      </c>
      <c r="D102" s="141" t="s">
        <v>373</v>
      </c>
      <c r="E102" s="141" t="s">
        <v>319</v>
      </c>
    </row>
    <row r="103" spans="2:5" ht="26.25" customHeight="1" x14ac:dyDescent="0.25">
      <c r="B103" s="176"/>
      <c r="C103" s="141" t="s">
        <v>394</v>
      </c>
      <c r="D103" s="141" t="s">
        <v>373</v>
      </c>
      <c r="E103" s="141" t="s">
        <v>319</v>
      </c>
    </row>
    <row r="104" spans="2:5" ht="36" customHeight="1" x14ac:dyDescent="0.25">
      <c r="B104" s="177"/>
      <c r="C104" s="141" t="s">
        <v>395</v>
      </c>
      <c r="D104" s="141" t="s">
        <v>373</v>
      </c>
      <c r="E104" s="141" t="s">
        <v>319</v>
      </c>
    </row>
    <row r="105" spans="2:5" ht="39" customHeight="1" x14ac:dyDescent="0.25">
      <c r="B105" s="172" t="s">
        <v>396</v>
      </c>
      <c r="C105" s="93" t="s">
        <v>397</v>
      </c>
      <c r="D105" s="93" t="s">
        <v>398</v>
      </c>
      <c r="E105" s="93" t="s">
        <v>319</v>
      </c>
    </row>
    <row r="106" spans="2:5" ht="75.75" customHeight="1" x14ac:dyDescent="0.25">
      <c r="B106" s="173"/>
      <c r="C106" s="93" t="s">
        <v>399</v>
      </c>
      <c r="D106" s="93" t="s">
        <v>398</v>
      </c>
      <c r="E106" s="93" t="s">
        <v>319</v>
      </c>
    </row>
    <row r="107" spans="2:5" ht="49.5" customHeight="1" x14ac:dyDescent="0.25">
      <c r="B107" s="173"/>
      <c r="C107" s="93" t="s">
        <v>400</v>
      </c>
      <c r="D107" s="93" t="s">
        <v>398</v>
      </c>
      <c r="E107" s="93" t="s">
        <v>319</v>
      </c>
    </row>
    <row r="108" spans="2:5" ht="52.5" customHeight="1" x14ac:dyDescent="0.25">
      <c r="B108" s="174"/>
      <c r="C108" s="93" t="s">
        <v>401</v>
      </c>
      <c r="D108" s="93" t="s">
        <v>398</v>
      </c>
      <c r="E108" s="93" t="s">
        <v>319</v>
      </c>
    </row>
    <row r="109" spans="2:5" ht="57.75" customHeight="1" x14ac:dyDescent="0.25">
      <c r="B109" s="175" t="s">
        <v>95</v>
      </c>
      <c r="C109" s="141" t="s">
        <v>402</v>
      </c>
      <c r="D109" s="141" t="s">
        <v>398</v>
      </c>
      <c r="E109" s="141" t="s">
        <v>319</v>
      </c>
    </row>
    <row r="110" spans="2:5" ht="23.25" customHeight="1" x14ac:dyDescent="0.25">
      <c r="B110" s="176"/>
      <c r="C110" s="141" t="s">
        <v>403</v>
      </c>
      <c r="D110" s="141" t="s">
        <v>398</v>
      </c>
      <c r="E110" s="141" t="s">
        <v>319</v>
      </c>
    </row>
    <row r="111" spans="2:5" ht="35.25" customHeight="1" x14ac:dyDescent="0.25">
      <c r="B111" s="177"/>
      <c r="C111" s="141" t="s">
        <v>404</v>
      </c>
      <c r="D111" s="141" t="s">
        <v>398</v>
      </c>
      <c r="E111" s="141" t="s">
        <v>319</v>
      </c>
    </row>
    <row r="112" spans="2:5" ht="24" customHeight="1" x14ac:dyDescent="0.25">
      <c r="B112" s="172" t="s">
        <v>96</v>
      </c>
      <c r="C112" s="93" t="s">
        <v>405</v>
      </c>
      <c r="D112" s="93" t="s">
        <v>398</v>
      </c>
      <c r="E112" s="93" t="s">
        <v>319</v>
      </c>
    </row>
    <row r="113" spans="2:5" ht="36.75" customHeight="1" x14ac:dyDescent="0.25">
      <c r="B113" s="173"/>
      <c r="C113" s="93" t="s">
        <v>406</v>
      </c>
      <c r="D113" s="93" t="s">
        <v>398</v>
      </c>
      <c r="E113" s="93" t="s">
        <v>319</v>
      </c>
    </row>
    <row r="114" spans="2:5" ht="23.25" customHeight="1" x14ac:dyDescent="0.25">
      <c r="B114" s="173"/>
      <c r="C114" s="93" t="s">
        <v>407</v>
      </c>
      <c r="D114" s="93" t="s">
        <v>398</v>
      </c>
      <c r="E114" s="93" t="s">
        <v>319</v>
      </c>
    </row>
    <row r="115" spans="2:5" ht="23.25" customHeight="1" x14ac:dyDescent="0.25">
      <c r="B115" s="173"/>
      <c r="C115" s="93" t="s">
        <v>408</v>
      </c>
      <c r="D115" s="93" t="s">
        <v>398</v>
      </c>
      <c r="E115" s="93" t="s">
        <v>319</v>
      </c>
    </row>
    <row r="116" spans="2:5" ht="23.25" customHeight="1" x14ac:dyDescent="0.25">
      <c r="B116" s="174"/>
      <c r="C116" s="93" t="s">
        <v>409</v>
      </c>
      <c r="D116" s="93" t="s">
        <v>398</v>
      </c>
      <c r="E116" s="93" t="s">
        <v>319</v>
      </c>
    </row>
    <row r="117" spans="2:5" ht="222" customHeight="1" x14ac:dyDescent="0.25">
      <c r="B117" s="141" t="s">
        <v>97</v>
      </c>
      <c r="C117" s="141" t="s">
        <v>410</v>
      </c>
      <c r="D117" s="141" t="s">
        <v>411</v>
      </c>
      <c r="E117" s="141" t="s">
        <v>319</v>
      </c>
    </row>
    <row r="118" spans="2:5" ht="48" customHeight="1" x14ac:dyDescent="0.25">
      <c r="B118" s="93" t="s">
        <v>412</v>
      </c>
      <c r="C118" s="93" t="s">
        <v>413</v>
      </c>
      <c r="D118" s="93" t="s">
        <v>355</v>
      </c>
      <c r="E118" s="93" t="s">
        <v>319</v>
      </c>
    </row>
    <row r="119" spans="2:5" ht="19.5" customHeight="1" x14ac:dyDescent="0.25">
      <c r="B119" s="175" t="s">
        <v>98</v>
      </c>
      <c r="C119" s="141" t="s">
        <v>414</v>
      </c>
      <c r="D119" s="141" t="s">
        <v>398</v>
      </c>
      <c r="E119" s="141" t="s">
        <v>319</v>
      </c>
    </row>
    <row r="120" spans="2:5" ht="19.5" customHeight="1" x14ac:dyDescent="0.25">
      <c r="B120" s="177"/>
      <c r="C120" s="141" t="s">
        <v>415</v>
      </c>
      <c r="D120" s="141" t="s">
        <v>398</v>
      </c>
      <c r="E120" s="141" t="s">
        <v>319</v>
      </c>
    </row>
    <row r="121" spans="2:5" ht="53.25" customHeight="1" x14ac:dyDescent="0.25">
      <c r="B121" s="93" t="s">
        <v>99</v>
      </c>
      <c r="C121" s="93" t="s">
        <v>416</v>
      </c>
      <c r="D121" s="93" t="s">
        <v>398</v>
      </c>
      <c r="E121" s="93" t="s">
        <v>319</v>
      </c>
    </row>
    <row r="122" spans="2:5" ht="37.5" customHeight="1" x14ac:dyDescent="0.25">
      <c r="B122" s="141" t="s">
        <v>100</v>
      </c>
      <c r="C122" s="141" t="s">
        <v>417</v>
      </c>
      <c r="D122" s="141" t="s">
        <v>355</v>
      </c>
      <c r="E122" s="141" t="s">
        <v>319</v>
      </c>
    </row>
    <row r="123" spans="2:5" ht="23.25" customHeight="1" x14ac:dyDescent="0.25">
      <c r="B123" s="172" t="s">
        <v>101</v>
      </c>
      <c r="C123" s="93" t="s">
        <v>418</v>
      </c>
      <c r="D123" s="93" t="s">
        <v>398</v>
      </c>
      <c r="E123" s="93" t="s">
        <v>319</v>
      </c>
    </row>
    <row r="124" spans="2:5" ht="33.75" customHeight="1" x14ac:dyDescent="0.25">
      <c r="B124" s="174"/>
      <c r="C124" s="93" t="s">
        <v>419</v>
      </c>
      <c r="D124" s="93" t="s">
        <v>398</v>
      </c>
      <c r="E124" s="93" t="s">
        <v>319</v>
      </c>
    </row>
    <row r="125" spans="2:5" ht="57" customHeight="1" x14ac:dyDescent="0.25">
      <c r="B125" s="141" t="s">
        <v>102</v>
      </c>
      <c r="C125" s="141" t="s">
        <v>420</v>
      </c>
      <c r="D125" s="141" t="s">
        <v>421</v>
      </c>
      <c r="E125" s="141" t="s">
        <v>319</v>
      </c>
    </row>
    <row r="126" spans="2:5" ht="56.25" customHeight="1" x14ac:dyDescent="0.25">
      <c r="B126" s="93" t="s">
        <v>102</v>
      </c>
      <c r="C126" s="93" t="s">
        <v>422</v>
      </c>
      <c r="D126" s="93" t="s">
        <v>421</v>
      </c>
      <c r="E126" s="93" t="s">
        <v>319</v>
      </c>
    </row>
    <row r="127" spans="2:5" ht="110.25" customHeight="1" x14ac:dyDescent="0.25">
      <c r="B127" s="141" t="s">
        <v>102</v>
      </c>
      <c r="C127" s="141" t="s">
        <v>423</v>
      </c>
      <c r="D127" s="141" t="s">
        <v>421</v>
      </c>
      <c r="E127" s="141" t="s">
        <v>319</v>
      </c>
    </row>
    <row r="128" spans="2:5" ht="33" customHeight="1" x14ac:dyDescent="0.25">
      <c r="B128" s="93" t="s">
        <v>103</v>
      </c>
      <c r="C128" s="93" t="s">
        <v>424</v>
      </c>
      <c r="D128" s="93" t="s">
        <v>425</v>
      </c>
      <c r="E128" s="93" t="s">
        <v>319</v>
      </c>
    </row>
    <row r="129" spans="2:5" ht="33" customHeight="1" x14ac:dyDescent="0.25">
      <c r="B129" s="141" t="s">
        <v>426</v>
      </c>
      <c r="C129" s="141" t="s">
        <v>427</v>
      </c>
      <c r="D129" s="141" t="s">
        <v>425</v>
      </c>
      <c r="E129" s="141" t="s">
        <v>319</v>
      </c>
    </row>
    <row r="130" spans="2:5" ht="33" customHeight="1" x14ac:dyDescent="0.25">
      <c r="B130" s="93" t="s">
        <v>104</v>
      </c>
      <c r="C130" s="93" t="s">
        <v>428</v>
      </c>
      <c r="D130" s="93" t="s">
        <v>355</v>
      </c>
      <c r="E130" s="93" t="s">
        <v>319</v>
      </c>
    </row>
    <row r="131" spans="2:5" ht="33" customHeight="1" x14ac:dyDescent="0.25">
      <c r="B131" s="141" t="s">
        <v>105</v>
      </c>
      <c r="C131" s="141" t="s">
        <v>429</v>
      </c>
      <c r="D131" s="141" t="s">
        <v>355</v>
      </c>
      <c r="E131" s="141" t="s">
        <v>319</v>
      </c>
    </row>
    <row r="132" spans="2:5" ht="33" customHeight="1" x14ac:dyDescent="0.25">
      <c r="B132" s="93" t="s">
        <v>106</v>
      </c>
      <c r="C132" s="93" t="s">
        <v>430</v>
      </c>
      <c r="D132" s="93" t="s">
        <v>358</v>
      </c>
      <c r="E132" s="93" t="s">
        <v>319</v>
      </c>
    </row>
    <row r="133" spans="2:5" ht="33" customHeight="1" x14ac:dyDescent="0.25">
      <c r="B133" s="141" t="s">
        <v>431</v>
      </c>
      <c r="C133" s="141" t="s">
        <v>432</v>
      </c>
      <c r="D133" s="141" t="s">
        <v>398</v>
      </c>
      <c r="E133" s="141" t="s">
        <v>319</v>
      </c>
    </row>
    <row r="134" spans="2:5" ht="33" customHeight="1" x14ac:dyDescent="0.25">
      <c r="B134" s="93" t="s">
        <v>107</v>
      </c>
      <c r="C134" s="93" t="s">
        <v>433</v>
      </c>
      <c r="D134" s="93" t="s">
        <v>398</v>
      </c>
      <c r="E134" s="93" t="s">
        <v>319</v>
      </c>
    </row>
    <row r="135" spans="2:5" ht="33" customHeight="1" x14ac:dyDescent="0.25">
      <c r="B135" s="141" t="s">
        <v>108</v>
      </c>
      <c r="C135" s="141" t="s">
        <v>434</v>
      </c>
      <c r="D135" s="141" t="s">
        <v>355</v>
      </c>
      <c r="E135" s="141" t="s">
        <v>319</v>
      </c>
    </row>
    <row r="136" spans="2:5" ht="47.25" customHeight="1" x14ac:dyDescent="0.25">
      <c r="B136" s="93" t="s">
        <v>109</v>
      </c>
      <c r="C136" s="93" t="s">
        <v>435</v>
      </c>
      <c r="D136" s="93" t="s">
        <v>398</v>
      </c>
      <c r="E136" s="93" t="s">
        <v>319</v>
      </c>
    </row>
    <row r="137" spans="2:5" ht="33" customHeight="1" x14ac:dyDescent="0.25">
      <c r="B137" s="141" t="s">
        <v>110</v>
      </c>
      <c r="C137" s="141" t="s">
        <v>436</v>
      </c>
      <c r="D137" s="141" t="s">
        <v>398</v>
      </c>
      <c r="E137" s="141" t="s">
        <v>319</v>
      </c>
    </row>
    <row r="138" spans="2:5" ht="33" customHeight="1" x14ac:dyDescent="0.25">
      <c r="B138" s="93" t="s">
        <v>111</v>
      </c>
      <c r="C138" s="93" t="s">
        <v>437</v>
      </c>
      <c r="D138" s="93" t="s">
        <v>332</v>
      </c>
      <c r="E138" s="93" t="s">
        <v>319</v>
      </c>
    </row>
    <row r="139" spans="2:5" ht="33" customHeight="1" x14ac:dyDescent="0.25">
      <c r="B139" s="141" t="s">
        <v>112</v>
      </c>
      <c r="C139" s="141" t="s">
        <v>438</v>
      </c>
      <c r="D139" s="141" t="s">
        <v>398</v>
      </c>
      <c r="E139" s="141" t="s">
        <v>319</v>
      </c>
    </row>
    <row r="140" spans="2:5" ht="33" customHeight="1" x14ac:dyDescent="0.25">
      <c r="B140" s="93" t="s">
        <v>113</v>
      </c>
      <c r="C140" s="93" t="s">
        <v>113</v>
      </c>
      <c r="D140" s="93" t="s">
        <v>398</v>
      </c>
      <c r="E140" s="93" t="s">
        <v>319</v>
      </c>
    </row>
    <row r="141" spans="2:5" ht="44.25" customHeight="1" x14ac:dyDescent="0.25">
      <c r="B141" s="141" t="s">
        <v>114</v>
      </c>
      <c r="C141" s="141" t="s">
        <v>439</v>
      </c>
      <c r="D141" s="141" t="s">
        <v>398</v>
      </c>
      <c r="E141" s="141" t="s">
        <v>319</v>
      </c>
    </row>
    <row r="142" spans="2:5" ht="33" customHeight="1" x14ac:dyDescent="0.25">
      <c r="B142" s="93" t="s">
        <v>115</v>
      </c>
      <c r="C142" s="93" t="s">
        <v>440</v>
      </c>
      <c r="D142" s="93" t="s">
        <v>441</v>
      </c>
      <c r="E142" s="93" t="s">
        <v>319</v>
      </c>
    </row>
    <row r="143" spans="2:5" x14ac:dyDescent="0.25"/>
    <row r="144" spans="2:5" x14ac:dyDescent="0.25"/>
    <row r="145" spans="2:2" x14ac:dyDescent="0.25">
      <c r="B145" s="2" t="s">
        <v>84</v>
      </c>
    </row>
    <row r="146" spans="2:2" x14ac:dyDescent="0.25"/>
    <row r="147" spans="2:2" x14ac:dyDescent="0.25"/>
    <row r="148" spans="2:2" x14ac:dyDescent="0.25"/>
    <row r="149" spans="2:2" x14ac:dyDescent="0.25"/>
    <row r="150" spans="2:2" x14ac:dyDescent="0.25"/>
    <row r="151" spans="2:2" x14ac:dyDescent="0.25"/>
    <row r="152" spans="2:2" x14ac:dyDescent="0.25"/>
  </sheetData>
  <sheetProtection password="CD78" sheet="1" objects="1" scenarios="1"/>
  <mergeCells count="13">
    <mergeCell ref="B68:B81"/>
    <mergeCell ref="B82:B104"/>
    <mergeCell ref="A1:K1"/>
    <mergeCell ref="B8:B10"/>
    <mergeCell ref="B11:B15"/>
    <mergeCell ref="B29:B40"/>
    <mergeCell ref="B41:B62"/>
    <mergeCell ref="B63:B67"/>
    <mergeCell ref="B105:B108"/>
    <mergeCell ref="B109:B111"/>
    <mergeCell ref="B112:B116"/>
    <mergeCell ref="B119:B120"/>
    <mergeCell ref="B123:B124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85"/>
  <sheetViews>
    <sheetView workbookViewId="0">
      <pane ySplit="5" topLeftCell="A6" activePane="bottomLeft" state="frozen"/>
      <selection pane="bottomLeft" activeCell="C5" sqref="C5"/>
    </sheetView>
  </sheetViews>
  <sheetFormatPr baseColWidth="10" defaultColWidth="0" defaultRowHeight="12.75" zeroHeight="1" x14ac:dyDescent="0.25"/>
  <cols>
    <col min="1" max="1" width="8.42578125" style="1" customWidth="1"/>
    <col min="2" max="2" width="21" style="1" customWidth="1"/>
    <col min="3" max="3" width="65" style="1" customWidth="1"/>
    <col min="4" max="4" width="11.42578125" style="1" customWidth="1"/>
    <col min="5" max="5" width="11" style="1" customWidth="1"/>
    <col min="6" max="16384" width="11.42578125" style="1" hidden="1"/>
  </cols>
  <sheetData>
    <row r="1" spans="1:11" s="47" customFormat="1" ht="77.25" customHeight="1" x14ac:dyDescent="0.25">
      <c r="A1" s="155" t="s">
        <v>163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45" customFormat="1" ht="15.75" x14ac:dyDescent="0.25">
      <c r="A2" s="46"/>
      <c r="B2" s="95"/>
      <c r="C2" s="102"/>
      <c r="D2" s="102"/>
      <c r="E2" s="46"/>
      <c r="F2" s="46"/>
      <c r="G2" s="46"/>
      <c r="H2" s="46"/>
      <c r="I2" s="46"/>
      <c r="J2" s="46"/>
      <c r="K2" s="46"/>
    </row>
    <row r="3" spans="1:11" ht="15" x14ac:dyDescent="0.25">
      <c r="A3" s="46"/>
      <c r="B3" s="95"/>
      <c r="C3" s="102"/>
      <c r="D3" s="102"/>
      <c r="E3" s="46"/>
      <c r="F3" s="46"/>
      <c r="G3" s="46"/>
      <c r="H3" s="46"/>
      <c r="I3" s="46"/>
      <c r="J3" s="46"/>
      <c r="K3" s="46"/>
    </row>
    <row r="4" spans="1:11" ht="15" x14ac:dyDescent="0.25">
      <c r="A4" s="46"/>
      <c r="B4" s="95"/>
      <c r="C4" s="102"/>
      <c r="D4" s="102"/>
      <c r="E4" s="46"/>
      <c r="F4" s="46"/>
      <c r="G4" s="46"/>
      <c r="H4" s="46"/>
      <c r="I4" s="46"/>
      <c r="J4" s="46"/>
      <c r="K4" s="46"/>
    </row>
    <row r="5" spans="1:11" ht="15" x14ac:dyDescent="0.25">
      <c r="A5" s="46"/>
      <c r="B5" s="95"/>
      <c r="C5" s="102"/>
      <c r="D5" s="102"/>
      <c r="E5" s="46"/>
      <c r="F5" s="46"/>
      <c r="G5" s="46"/>
      <c r="H5" s="46"/>
      <c r="I5" s="46"/>
      <c r="J5" s="46"/>
      <c r="K5" s="46"/>
    </row>
    <row r="6" spans="1:11" ht="34.5" customHeight="1" x14ac:dyDescent="0.25"/>
    <row r="7" spans="1:11" ht="30" customHeight="1" x14ac:dyDescent="0.25">
      <c r="B7" s="94" t="s">
        <v>122</v>
      </c>
      <c r="C7" s="94" t="s">
        <v>125</v>
      </c>
      <c r="D7" s="94" t="s">
        <v>124</v>
      </c>
      <c r="E7" s="30"/>
    </row>
    <row r="8" spans="1:11" ht="16.5" customHeight="1" x14ac:dyDescent="0.25">
      <c r="B8" s="183" t="s">
        <v>442</v>
      </c>
      <c r="C8" s="96" t="s">
        <v>443</v>
      </c>
      <c r="D8" s="109">
        <v>2</v>
      </c>
      <c r="E8" s="30"/>
    </row>
    <row r="9" spans="1:11" ht="15.75" customHeight="1" x14ac:dyDescent="0.25">
      <c r="B9" s="184"/>
      <c r="C9" s="97" t="s">
        <v>444</v>
      </c>
      <c r="D9" s="137">
        <v>2</v>
      </c>
      <c r="E9" s="30"/>
    </row>
    <row r="10" spans="1:11" ht="18.75" customHeight="1" x14ac:dyDescent="0.25">
      <c r="B10" s="178" t="s">
        <v>446</v>
      </c>
      <c r="C10" s="112" t="s">
        <v>445</v>
      </c>
      <c r="D10" s="113">
        <v>12</v>
      </c>
      <c r="E10" s="30"/>
    </row>
    <row r="11" spans="1:11" ht="18.75" customHeight="1" x14ac:dyDescent="0.25">
      <c r="B11" s="179"/>
      <c r="C11" s="114" t="s">
        <v>447</v>
      </c>
      <c r="D11" s="115">
        <v>12</v>
      </c>
      <c r="E11" s="30"/>
    </row>
    <row r="12" spans="1:11" ht="18.75" customHeight="1" x14ac:dyDescent="0.25">
      <c r="B12" s="179"/>
      <c r="C12" s="114" t="s">
        <v>448</v>
      </c>
      <c r="D12" s="115">
        <v>12</v>
      </c>
      <c r="E12" s="30"/>
    </row>
    <row r="13" spans="1:11" ht="18.75" customHeight="1" x14ac:dyDescent="0.25">
      <c r="B13" s="179"/>
      <c r="C13" s="116" t="s">
        <v>449</v>
      </c>
      <c r="D13" s="115">
        <v>12</v>
      </c>
      <c r="E13" s="30"/>
    </row>
    <row r="14" spans="1:11" ht="18.75" customHeight="1" x14ac:dyDescent="0.25">
      <c r="B14" s="179"/>
      <c r="C14" s="117" t="s">
        <v>450</v>
      </c>
      <c r="D14" s="115">
        <v>12</v>
      </c>
      <c r="E14" s="30"/>
    </row>
    <row r="15" spans="1:11" ht="18.75" customHeight="1" x14ac:dyDescent="0.25">
      <c r="B15" s="179"/>
      <c r="C15" s="117" t="s">
        <v>444</v>
      </c>
      <c r="D15" s="115">
        <v>12</v>
      </c>
      <c r="E15" s="30"/>
    </row>
    <row r="16" spans="1:11" ht="18.75" customHeight="1" x14ac:dyDescent="0.25">
      <c r="B16" s="179"/>
      <c r="C16" s="116" t="s">
        <v>451</v>
      </c>
      <c r="D16" s="115">
        <v>22</v>
      </c>
      <c r="E16" s="30"/>
    </row>
    <row r="17" spans="2:5" ht="18.75" customHeight="1" x14ac:dyDescent="0.25">
      <c r="B17" s="179"/>
      <c r="C17" s="116" t="s">
        <v>452</v>
      </c>
      <c r="D17" s="115">
        <v>1</v>
      </c>
      <c r="E17" s="30"/>
    </row>
    <row r="18" spans="2:5" ht="18.75" customHeight="1" x14ac:dyDescent="0.25">
      <c r="B18" s="179"/>
      <c r="C18" s="116" t="s">
        <v>453</v>
      </c>
      <c r="D18" s="115">
        <v>1</v>
      </c>
      <c r="E18" s="30"/>
    </row>
    <row r="19" spans="2:5" ht="18.75" customHeight="1" x14ac:dyDescent="0.25">
      <c r="B19" s="180"/>
      <c r="C19" s="118" t="s">
        <v>454</v>
      </c>
      <c r="D19" s="119">
        <v>1</v>
      </c>
      <c r="E19" s="30"/>
    </row>
    <row r="20" spans="2:5" ht="17.25" customHeight="1" x14ac:dyDescent="0.25">
      <c r="B20" s="187" t="s">
        <v>455</v>
      </c>
      <c r="C20" s="96" t="s">
        <v>456</v>
      </c>
      <c r="D20" s="107">
        <v>1</v>
      </c>
      <c r="E20" s="30"/>
    </row>
    <row r="21" spans="2:5" ht="17.25" customHeight="1" x14ac:dyDescent="0.25">
      <c r="B21" s="188"/>
      <c r="C21" s="97" t="s">
        <v>457</v>
      </c>
      <c r="D21" s="108">
        <v>1</v>
      </c>
      <c r="E21" s="30"/>
    </row>
    <row r="22" spans="2:5" ht="63.75" x14ac:dyDescent="0.25">
      <c r="B22" s="120" t="s">
        <v>458</v>
      </c>
      <c r="C22" s="121" t="s">
        <v>459</v>
      </c>
      <c r="D22" s="122">
        <v>1</v>
      </c>
      <c r="E22" s="30"/>
    </row>
    <row r="23" spans="2:5" ht="23.25" customHeight="1" x14ac:dyDescent="0.25">
      <c r="B23" s="187" t="s">
        <v>460</v>
      </c>
      <c r="C23" s="96" t="s">
        <v>461</v>
      </c>
      <c r="D23" s="107">
        <v>1</v>
      </c>
      <c r="E23" s="30"/>
    </row>
    <row r="24" spans="2:5" ht="23.25" customHeight="1" x14ac:dyDescent="0.25">
      <c r="B24" s="189"/>
      <c r="C24" s="98" t="s">
        <v>462</v>
      </c>
      <c r="D24" s="110">
        <v>3</v>
      </c>
      <c r="E24" s="30"/>
    </row>
    <row r="25" spans="2:5" ht="23.25" customHeight="1" x14ac:dyDescent="0.25">
      <c r="B25" s="189"/>
      <c r="C25" s="98" t="s">
        <v>463</v>
      </c>
      <c r="D25" s="110">
        <v>1</v>
      </c>
      <c r="E25" s="30"/>
    </row>
    <row r="26" spans="2:5" ht="23.25" customHeight="1" x14ac:dyDescent="0.25">
      <c r="B26" s="189"/>
      <c r="C26" s="98" t="s">
        <v>464</v>
      </c>
      <c r="D26" s="110">
        <v>2</v>
      </c>
      <c r="E26" s="30"/>
    </row>
    <row r="27" spans="2:5" ht="23.25" customHeight="1" x14ac:dyDescent="0.25">
      <c r="B27" s="189"/>
      <c r="C27" s="98" t="s">
        <v>465</v>
      </c>
      <c r="D27" s="110">
        <v>3</v>
      </c>
      <c r="E27" s="30"/>
    </row>
    <row r="28" spans="2:5" ht="23.25" customHeight="1" x14ac:dyDescent="0.25">
      <c r="B28" s="189"/>
      <c r="C28" s="98" t="s">
        <v>466</v>
      </c>
      <c r="D28" s="110">
        <v>1</v>
      </c>
      <c r="E28" s="30"/>
    </row>
    <row r="29" spans="2:5" ht="23.25" customHeight="1" x14ac:dyDescent="0.25">
      <c r="B29" s="189"/>
      <c r="C29" s="98" t="s">
        <v>467</v>
      </c>
      <c r="D29" s="110">
        <v>1</v>
      </c>
      <c r="E29" s="30"/>
    </row>
    <row r="30" spans="2:5" ht="23.25" customHeight="1" x14ac:dyDescent="0.25">
      <c r="B30" s="189"/>
      <c r="C30" s="98" t="s">
        <v>468</v>
      </c>
      <c r="D30" s="110">
        <v>1</v>
      </c>
      <c r="E30" s="30"/>
    </row>
    <row r="31" spans="2:5" ht="23.25" customHeight="1" x14ac:dyDescent="0.25">
      <c r="B31" s="189"/>
      <c r="C31" s="98" t="s">
        <v>469</v>
      </c>
      <c r="D31" s="110">
        <v>10</v>
      </c>
      <c r="E31" s="30"/>
    </row>
    <row r="32" spans="2:5" ht="23.25" customHeight="1" x14ac:dyDescent="0.25">
      <c r="B32" s="189"/>
      <c r="C32" s="98" t="s">
        <v>470</v>
      </c>
      <c r="D32" s="110">
        <v>1</v>
      </c>
      <c r="E32" s="30"/>
    </row>
    <row r="33" spans="2:5" ht="23.25" customHeight="1" x14ac:dyDescent="0.25">
      <c r="B33" s="188"/>
      <c r="C33" s="97" t="s">
        <v>470</v>
      </c>
      <c r="D33" s="108">
        <v>1</v>
      </c>
      <c r="E33" s="30"/>
    </row>
    <row r="34" spans="2:5" ht="21.75" customHeight="1" x14ac:dyDescent="0.25">
      <c r="B34" s="178" t="s">
        <v>471</v>
      </c>
      <c r="C34" s="123" t="s">
        <v>472</v>
      </c>
      <c r="D34" s="124">
        <v>2</v>
      </c>
      <c r="E34" s="30"/>
    </row>
    <row r="35" spans="2:5" ht="21.75" customHeight="1" x14ac:dyDescent="0.25">
      <c r="B35" s="179"/>
      <c r="C35" s="114" t="s">
        <v>473</v>
      </c>
      <c r="D35" s="125">
        <v>1</v>
      </c>
      <c r="E35" s="30"/>
    </row>
    <row r="36" spans="2:5" ht="21.75" customHeight="1" x14ac:dyDescent="0.25">
      <c r="B36" s="179"/>
      <c r="C36" s="114" t="s">
        <v>119</v>
      </c>
      <c r="D36" s="125">
        <v>1</v>
      </c>
      <c r="E36" s="30"/>
    </row>
    <row r="37" spans="2:5" ht="21.75" customHeight="1" x14ac:dyDescent="0.25">
      <c r="B37" s="179"/>
      <c r="C37" s="117" t="s">
        <v>474</v>
      </c>
      <c r="D37" s="115">
        <v>1</v>
      </c>
      <c r="E37" s="30"/>
    </row>
    <row r="38" spans="2:5" ht="21.75" customHeight="1" x14ac:dyDescent="0.25">
      <c r="B38" s="179"/>
      <c r="C38" s="117" t="s">
        <v>475</v>
      </c>
      <c r="D38" s="115"/>
      <c r="E38" s="30"/>
    </row>
    <row r="39" spans="2:5" ht="21.75" customHeight="1" x14ac:dyDescent="0.25">
      <c r="B39" s="179"/>
      <c r="C39" s="114" t="s">
        <v>476</v>
      </c>
      <c r="D39" s="125">
        <v>1</v>
      </c>
      <c r="E39" s="30"/>
    </row>
    <row r="40" spans="2:5" ht="21.75" customHeight="1" x14ac:dyDescent="0.25">
      <c r="B40" s="179"/>
      <c r="C40" s="117" t="s">
        <v>477</v>
      </c>
      <c r="D40" s="115">
        <v>1</v>
      </c>
      <c r="E40" s="30"/>
    </row>
    <row r="41" spans="2:5" ht="21.75" customHeight="1" x14ac:dyDescent="0.25">
      <c r="B41" s="179"/>
      <c r="C41" s="117" t="s">
        <v>478</v>
      </c>
      <c r="D41" s="115">
        <v>2</v>
      </c>
      <c r="E41" s="30"/>
    </row>
    <row r="42" spans="2:5" ht="21.75" customHeight="1" x14ac:dyDescent="0.25">
      <c r="B42" s="179"/>
      <c r="C42" s="117" t="s">
        <v>479</v>
      </c>
      <c r="D42" s="115">
        <v>1</v>
      </c>
      <c r="E42" s="30"/>
    </row>
    <row r="43" spans="2:5" ht="21.75" customHeight="1" x14ac:dyDescent="0.25">
      <c r="B43" s="179"/>
      <c r="C43" s="117" t="s">
        <v>480</v>
      </c>
      <c r="D43" s="115">
        <v>7</v>
      </c>
      <c r="E43" s="30"/>
    </row>
    <row r="44" spans="2:5" ht="21.75" customHeight="1" x14ac:dyDescent="0.25">
      <c r="B44" s="179"/>
      <c r="C44" s="117" t="s">
        <v>481</v>
      </c>
      <c r="D44" s="115">
        <v>6</v>
      </c>
      <c r="E44" s="30"/>
    </row>
    <row r="45" spans="2:5" ht="25.5" x14ac:dyDescent="0.25">
      <c r="B45" s="179"/>
      <c r="C45" s="126" t="s">
        <v>482</v>
      </c>
      <c r="D45" s="115">
        <v>1</v>
      </c>
      <c r="E45" s="30"/>
    </row>
    <row r="46" spans="2:5" ht="21.75" customHeight="1" x14ac:dyDescent="0.25">
      <c r="B46" s="179"/>
      <c r="C46" s="126" t="s">
        <v>483</v>
      </c>
      <c r="D46" s="115">
        <v>1</v>
      </c>
      <c r="E46" s="30"/>
    </row>
    <row r="47" spans="2:5" ht="21.75" customHeight="1" x14ac:dyDescent="0.25">
      <c r="B47" s="179"/>
      <c r="C47" s="126" t="s">
        <v>484</v>
      </c>
      <c r="D47" s="115">
        <v>1</v>
      </c>
      <c r="E47" s="30"/>
    </row>
    <row r="48" spans="2:5" ht="21.75" customHeight="1" x14ac:dyDescent="0.25">
      <c r="B48" s="179"/>
      <c r="C48" s="126" t="s">
        <v>485</v>
      </c>
      <c r="D48" s="115">
        <v>3</v>
      </c>
      <c r="E48" s="30"/>
    </row>
    <row r="49" spans="2:5" ht="21.75" customHeight="1" x14ac:dyDescent="0.25">
      <c r="B49" s="179"/>
      <c r="C49" s="126" t="s">
        <v>486</v>
      </c>
      <c r="D49" s="115">
        <v>1</v>
      </c>
      <c r="E49" s="30"/>
    </row>
    <row r="50" spans="2:5" ht="21.75" customHeight="1" x14ac:dyDescent="0.25">
      <c r="B50" s="179"/>
      <c r="C50" s="126" t="s">
        <v>487</v>
      </c>
      <c r="D50" s="115">
        <v>4</v>
      </c>
      <c r="E50" s="30"/>
    </row>
    <row r="51" spans="2:5" ht="21.75" customHeight="1" x14ac:dyDescent="0.25">
      <c r="B51" s="180"/>
      <c r="C51" s="127" t="s">
        <v>488</v>
      </c>
      <c r="D51" s="119">
        <v>1</v>
      </c>
      <c r="E51" s="30"/>
    </row>
    <row r="52" spans="2:5" ht="24" customHeight="1" x14ac:dyDescent="0.25">
      <c r="B52" s="103" t="s">
        <v>489</v>
      </c>
      <c r="C52" s="99" t="s">
        <v>490</v>
      </c>
      <c r="D52" s="111">
        <v>24</v>
      </c>
      <c r="E52" s="30"/>
    </row>
    <row r="53" spans="2:5" ht="20.25" customHeight="1" x14ac:dyDescent="0.25">
      <c r="B53" s="181" t="s">
        <v>491</v>
      </c>
      <c r="C53" s="121" t="s">
        <v>492</v>
      </c>
      <c r="D53" s="124">
        <v>1</v>
      </c>
      <c r="E53" s="30"/>
    </row>
    <row r="54" spans="2:5" ht="20.25" customHeight="1" x14ac:dyDescent="0.25">
      <c r="B54" s="182"/>
      <c r="C54" s="127" t="s">
        <v>493</v>
      </c>
      <c r="D54" s="119">
        <v>1</v>
      </c>
      <c r="E54" s="30"/>
    </row>
    <row r="55" spans="2:5" ht="25.5" customHeight="1" x14ac:dyDescent="0.25">
      <c r="B55" s="183" t="s">
        <v>494</v>
      </c>
      <c r="C55" s="96" t="s">
        <v>495</v>
      </c>
      <c r="D55" s="107">
        <v>20</v>
      </c>
      <c r="E55" s="30"/>
    </row>
    <row r="56" spans="2:5" ht="25.5" customHeight="1" x14ac:dyDescent="0.25">
      <c r="B56" s="184"/>
      <c r="C56" s="100" t="s">
        <v>496</v>
      </c>
      <c r="D56" s="106">
        <v>5</v>
      </c>
      <c r="E56" s="30"/>
    </row>
    <row r="57" spans="2:5" ht="20.25" customHeight="1" x14ac:dyDescent="0.25">
      <c r="B57" s="181" t="s">
        <v>497</v>
      </c>
      <c r="C57" s="121" t="s">
        <v>498</v>
      </c>
      <c r="D57" s="124">
        <v>1</v>
      </c>
      <c r="E57" s="30"/>
    </row>
    <row r="58" spans="2:5" ht="20.25" customHeight="1" x14ac:dyDescent="0.25">
      <c r="B58" s="182"/>
      <c r="C58" s="128" t="s">
        <v>499</v>
      </c>
      <c r="D58" s="119">
        <v>5</v>
      </c>
      <c r="E58" s="30"/>
    </row>
    <row r="59" spans="2:5" ht="22.5" customHeight="1" x14ac:dyDescent="0.25">
      <c r="B59" s="104" t="s">
        <v>500</v>
      </c>
      <c r="C59" s="99" t="s">
        <v>501</v>
      </c>
      <c r="D59" s="111">
        <v>1</v>
      </c>
      <c r="E59" s="30"/>
    </row>
    <row r="60" spans="2:5" ht="23.25" customHeight="1" x14ac:dyDescent="0.25">
      <c r="B60" s="185" t="s">
        <v>502</v>
      </c>
      <c r="C60" s="129" t="s">
        <v>503</v>
      </c>
      <c r="D60" s="124">
        <v>1</v>
      </c>
      <c r="E60" s="30"/>
    </row>
    <row r="61" spans="2:5" ht="23.25" customHeight="1" x14ac:dyDescent="0.25">
      <c r="B61" s="185"/>
      <c r="C61" s="130" t="s">
        <v>504</v>
      </c>
      <c r="D61" s="115">
        <v>21</v>
      </c>
    </row>
    <row r="62" spans="2:5" ht="23.25" customHeight="1" x14ac:dyDescent="0.25">
      <c r="B62" s="185"/>
      <c r="C62" s="130" t="s">
        <v>505</v>
      </c>
      <c r="D62" s="115">
        <v>1</v>
      </c>
    </row>
    <row r="63" spans="2:5" ht="23.25" customHeight="1" x14ac:dyDescent="0.25">
      <c r="B63" s="185"/>
      <c r="C63" s="131" t="s">
        <v>506</v>
      </c>
      <c r="D63" s="119">
        <v>20</v>
      </c>
    </row>
    <row r="64" spans="2:5" ht="22.5" customHeight="1" x14ac:dyDescent="0.25">
      <c r="B64" s="104" t="s">
        <v>507</v>
      </c>
      <c r="C64" s="99" t="s">
        <v>508</v>
      </c>
      <c r="D64" s="111">
        <v>1</v>
      </c>
    </row>
    <row r="65" spans="2:4" ht="25.5" x14ac:dyDescent="0.25">
      <c r="B65" s="132" t="s">
        <v>509</v>
      </c>
      <c r="C65" s="133" t="s">
        <v>510</v>
      </c>
      <c r="D65" s="134">
        <v>1</v>
      </c>
    </row>
    <row r="66" spans="2:4" x14ac:dyDescent="0.25">
      <c r="B66" s="183" t="s">
        <v>511</v>
      </c>
      <c r="C66" s="98" t="s">
        <v>512</v>
      </c>
      <c r="D66" s="110">
        <v>10</v>
      </c>
    </row>
    <row r="67" spans="2:4" x14ac:dyDescent="0.25">
      <c r="B67" s="186"/>
      <c r="C67" s="98" t="s">
        <v>513</v>
      </c>
      <c r="D67" s="110">
        <v>10</v>
      </c>
    </row>
    <row r="68" spans="2:4" x14ac:dyDescent="0.25">
      <c r="B68" s="186"/>
      <c r="C68" s="98" t="s">
        <v>514</v>
      </c>
      <c r="D68" s="110">
        <v>10</v>
      </c>
    </row>
    <row r="69" spans="2:4" x14ac:dyDescent="0.25">
      <c r="B69" s="184"/>
      <c r="C69" s="100" t="s">
        <v>515</v>
      </c>
      <c r="D69" s="106">
        <v>10</v>
      </c>
    </row>
    <row r="70" spans="2:4" ht="18.75" customHeight="1" x14ac:dyDescent="0.25">
      <c r="B70" s="181" t="s">
        <v>491</v>
      </c>
      <c r="C70" s="121" t="s">
        <v>516</v>
      </c>
      <c r="D70" s="124">
        <v>1</v>
      </c>
    </row>
    <row r="71" spans="2:4" ht="18.75" customHeight="1" x14ac:dyDescent="0.25">
      <c r="B71" s="182"/>
      <c r="C71" s="128" t="s">
        <v>517</v>
      </c>
      <c r="D71" s="119">
        <v>1</v>
      </c>
    </row>
    <row r="72" spans="2:4" ht="21" customHeight="1" x14ac:dyDescent="0.25">
      <c r="B72" s="183" t="s">
        <v>126</v>
      </c>
      <c r="C72" s="96" t="s">
        <v>469</v>
      </c>
      <c r="D72" s="107">
        <v>1</v>
      </c>
    </row>
    <row r="73" spans="2:4" ht="21" customHeight="1" x14ac:dyDescent="0.25">
      <c r="B73" s="186"/>
      <c r="C73" s="101" t="s">
        <v>486</v>
      </c>
      <c r="D73" s="105">
        <v>3</v>
      </c>
    </row>
    <row r="74" spans="2:4" ht="21" customHeight="1" x14ac:dyDescent="0.25">
      <c r="B74" s="184"/>
      <c r="C74" s="100" t="s">
        <v>518</v>
      </c>
      <c r="D74" s="106">
        <v>1</v>
      </c>
    </row>
    <row r="75" spans="2:4" ht="20.25" customHeight="1" x14ac:dyDescent="0.25">
      <c r="B75" s="181" t="s">
        <v>123</v>
      </c>
      <c r="C75" s="121" t="s">
        <v>519</v>
      </c>
      <c r="D75" s="124">
        <v>1</v>
      </c>
    </row>
    <row r="76" spans="2:4" ht="20.25" customHeight="1" x14ac:dyDescent="0.25">
      <c r="B76" s="182"/>
      <c r="C76" s="135" t="s">
        <v>520</v>
      </c>
      <c r="D76" s="136">
        <v>1</v>
      </c>
    </row>
    <row r="77" spans="2:4" ht="24" customHeight="1" x14ac:dyDescent="0.25">
      <c r="B77" s="183" t="s">
        <v>521</v>
      </c>
      <c r="C77" s="96" t="s">
        <v>522</v>
      </c>
      <c r="D77" s="107">
        <v>1</v>
      </c>
    </row>
    <row r="78" spans="2:4" ht="24" customHeight="1" x14ac:dyDescent="0.25">
      <c r="B78" s="184"/>
      <c r="C78" s="97" t="s">
        <v>523</v>
      </c>
      <c r="D78" s="108">
        <v>3</v>
      </c>
    </row>
    <row r="79" spans="2:4" x14ac:dyDescent="0.25"/>
    <row r="80" spans="2:4" x14ac:dyDescent="0.25"/>
    <row r="81" spans="2:2" x14ac:dyDescent="0.25">
      <c r="B81" s="2" t="s">
        <v>84</v>
      </c>
    </row>
    <row r="82" spans="2:2" x14ac:dyDescent="0.25"/>
    <row r="83" spans="2:2" x14ac:dyDescent="0.25"/>
    <row r="84" spans="2:2" x14ac:dyDescent="0.25"/>
    <row r="85" spans="2:2" x14ac:dyDescent="0.25"/>
  </sheetData>
  <sheetProtection password="CD78" sheet="1" objects="1" scenarios="1"/>
  <mergeCells count="15">
    <mergeCell ref="A1:K1"/>
    <mergeCell ref="B20:B21"/>
    <mergeCell ref="B8:B9"/>
    <mergeCell ref="B10:B19"/>
    <mergeCell ref="B23:B33"/>
    <mergeCell ref="B34:B51"/>
    <mergeCell ref="B53:B54"/>
    <mergeCell ref="B55:B56"/>
    <mergeCell ref="B57:B58"/>
    <mergeCell ref="B77:B78"/>
    <mergeCell ref="B60:B63"/>
    <mergeCell ref="B66:B69"/>
    <mergeCell ref="B70:B71"/>
    <mergeCell ref="B72:B74"/>
    <mergeCell ref="B75:B7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0"/>
  <sheetViews>
    <sheetView workbookViewId="0">
      <pane ySplit="5" topLeftCell="A6" activePane="bottomLeft" state="frozen"/>
      <selection pane="bottomLeft" sqref="A1:K1"/>
    </sheetView>
  </sheetViews>
  <sheetFormatPr baseColWidth="10" defaultColWidth="0" defaultRowHeight="12.75" zeroHeight="1" x14ac:dyDescent="0.25"/>
  <cols>
    <col min="1" max="1" width="11" style="1" customWidth="1"/>
    <col min="2" max="2" width="35.7109375" style="1" customWidth="1"/>
    <col min="3" max="3" width="28.7109375" style="1" customWidth="1"/>
    <col min="4" max="4" width="44.7109375" style="1" customWidth="1"/>
    <col min="5" max="5" width="14.7109375" style="1" customWidth="1"/>
    <col min="6" max="16384" width="11.42578125" style="1" hidden="1"/>
  </cols>
  <sheetData>
    <row r="1" spans="1:11" s="47" customFormat="1" ht="77.25" customHeight="1" x14ac:dyDescent="0.25">
      <c r="A1" s="155" t="s">
        <v>164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45" customFormat="1" ht="15.75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5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5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32.25" customHeight="1" x14ac:dyDescent="0.25"/>
    <row r="7" spans="1:11" ht="29.25" customHeight="1" x14ac:dyDescent="0.25">
      <c r="B7" s="94" t="s">
        <v>127</v>
      </c>
      <c r="C7" s="94" t="s">
        <v>128</v>
      </c>
      <c r="D7" s="94" t="s">
        <v>129</v>
      </c>
    </row>
    <row r="8" spans="1:11" x14ac:dyDescent="0.25">
      <c r="B8" s="140" t="s">
        <v>524</v>
      </c>
      <c r="C8" s="140" t="s">
        <v>525</v>
      </c>
      <c r="D8" s="138" t="s">
        <v>526</v>
      </c>
    </row>
    <row r="9" spans="1:11" ht="25.5" x14ac:dyDescent="0.25">
      <c r="B9" s="140" t="s">
        <v>527</v>
      </c>
      <c r="C9" s="140" t="s">
        <v>525</v>
      </c>
      <c r="D9" s="139" t="s">
        <v>528</v>
      </c>
    </row>
    <row r="10" spans="1:11" x14ac:dyDescent="0.25">
      <c r="B10" s="140" t="s">
        <v>527</v>
      </c>
      <c r="C10" s="140" t="s">
        <v>525</v>
      </c>
      <c r="D10" s="138" t="s">
        <v>529</v>
      </c>
    </row>
    <row r="11" spans="1:11" x14ac:dyDescent="0.25">
      <c r="B11" s="140" t="s">
        <v>530</v>
      </c>
      <c r="C11" s="140" t="s">
        <v>531</v>
      </c>
      <c r="D11" s="138" t="s">
        <v>532</v>
      </c>
    </row>
    <row r="12" spans="1:11" x14ac:dyDescent="0.25">
      <c r="B12" s="140" t="s">
        <v>530</v>
      </c>
      <c r="C12" s="140" t="s">
        <v>531</v>
      </c>
      <c r="D12" s="138" t="s">
        <v>532</v>
      </c>
    </row>
    <row r="13" spans="1:11" x14ac:dyDescent="0.25">
      <c r="B13" s="140" t="s">
        <v>530</v>
      </c>
      <c r="C13" s="140" t="s">
        <v>533</v>
      </c>
      <c r="D13" s="138" t="s">
        <v>534</v>
      </c>
    </row>
    <row r="14" spans="1:11" x14ac:dyDescent="0.25">
      <c r="B14" s="140" t="s">
        <v>530</v>
      </c>
      <c r="C14" s="140" t="s">
        <v>533</v>
      </c>
      <c r="D14" s="138" t="s">
        <v>535</v>
      </c>
    </row>
    <row r="15" spans="1:11" x14ac:dyDescent="0.25">
      <c r="B15" s="140" t="s">
        <v>530</v>
      </c>
      <c r="C15" s="140" t="s">
        <v>531</v>
      </c>
      <c r="D15" s="138" t="s">
        <v>535</v>
      </c>
    </row>
    <row r="16" spans="1:11" x14ac:dyDescent="0.25">
      <c r="B16" s="140" t="s">
        <v>530</v>
      </c>
      <c r="C16" s="140" t="s">
        <v>533</v>
      </c>
      <c r="D16" s="138" t="s">
        <v>535</v>
      </c>
    </row>
    <row r="17" spans="2:4" ht="25.5" x14ac:dyDescent="0.25">
      <c r="B17" s="140" t="s">
        <v>536</v>
      </c>
      <c r="C17" s="140" t="s">
        <v>537</v>
      </c>
      <c r="D17" s="138" t="s">
        <v>538</v>
      </c>
    </row>
    <row r="18" spans="2:4" x14ac:dyDescent="0.25">
      <c r="B18" s="140" t="s">
        <v>536</v>
      </c>
      <c r="C18" s="140" t="s">
        <v>537</v>
      </c>
      <c r="D18" s="138" t="s">
        <v>539</v>
      </c>
    </row>
    <row r="19" spans="2:4" x14ac:dyDescent="0.25">
      <c r="B19" s="140" t="s">
        <v>540</v>
      </c>
      <c r="C19" s="140" t="s">
        <v>541</v>
      </c>
      <c r="D19" s="138" t="s">
        <v>542</v>
      </c>
    </row>
    <row r="20" spans="2:4" x14ac:dyDescent="0.25">
      <c r="B20" s="140" t="s">
        <v>543</v>
      </c>
      <c r="C20" s="140" t="s">
        <v>537</v>
      </c>
      <c r="D20" s="138" t="s">
        <v>297</v>
      </c>
    </row>
    <row r="21" spans="2:4" x14ac:dyDescent="0.25">
      <c r="B21" s="140" t="s">
        <v>543</v>
      </c>
      <c r="C21" s="140" t="s">
        <v>537</v>
      </c>
      <c r="D21" s="138" t="s">
        <v>91</v>
      </c>
    </row>
    <row r="22" spans="2:4" x14ac:dyDescent="0.25">
      <c r="B22" s="140" t="s">
        <v>543</v>
      </c>
      <c r="C22" s="140" t="s">
        <v>537</v>
      </c>
      <c r="D22" s="138" t="s">
        <v>544</v>
      </c>
    </row>
    <row r="23" spans="2:4" x14ac:dyDescent="0.25">
      <c r="B23" s="140" t="s">
        <v>543</v>
      </c>
      <c r="C23" s="140" t="s">
        <v>545</v>
      </c>
      <c r="D23" s="138" t="s">
        <v>546</v>
      </c>
    </row>
    <row r="24" spans="2:4" x14ac:dyDescent="0.25">
      <c r="B24" s="10" t="s">
        <v>547</v>
      </c>
      <c r="C24" s="140" t="s">
        <v>537</v>
      </c>
      <c r="D24" s="138" t="s">
        <v>548</v>
      </c>
    </row>
    <row r="25" spans="2:4" x14ac:dyDescent="0.25">
      <c r="B25" s="10" t="s">
        <v>547</v>
      </c>
      <c r="C25" s="140" t="s">
        <v>537</v>
      </c>
      <c r="D25" s="139" t="s">
        <v>549</v>
      </c>
    </row>
    <row r="26" spans="2:4" x14ac:dyDescent="0.25">
      <c r="B26" s="10" t="s">
        <v>547</v>
      </c>
      <c r="C26" s="140" t="s">
        <v>537</v>
      </c>
      <c r="D26" s="138" t="s">
        <v>550</v>
      </c>
    </row>
    <row r="27" spans="2:4" x14ac:dyDescent="0.25">
      <c r="B27" s="140" t="s">
        <v>551</v>
      </c>
      <c r="C27" s="140"/>
      <c r="D27" s="31" t="s">
        <v>552</v>
      </c>
    </row>
    <row r="28" spans="2:4" x14ac:dyDescent="0.25">
      <c r="B28" s="140" t="s">
        <v>553</v>
      </c>
      <c r="C28" s="140"/>
      <c r="D28" s="31" t="s">
        <v>554</v>
      </c>
    </row>
    <row r="29" spans="2:4" x14ac:dyDescent="0.25">
      <c r="B29" s="140" t="s">
        <v>555</v>
      </c>
      <c r="C29" s="140"/>
      <c r="D29" s="31" t="s">
        <v>556</v>
      </c>
    </row>
    <row r="30" spans="2:4" x14ac:dyDescent="0.25">
      <c r="B30" s="140" t="s">
        <v>557</v>
      </c>
      <c r="C30" s="140" t="s">
        <v>558</v>
      </c>
      <c r="D30" s="31" t="s">
        <v>559</v>
      </c>
    </row>
    <row r="31" spans="2:4" x14ac:dyDescent="0.25"/>
    <row r="32" spans="2:4" x14ac:dyDescent="0.25"/>
    <row r="33" spans="2:2" x14ac:dyDescent="0.25">
      <c r="B33" s="2" t="s">
        <v>84</v>
      </c>
    </row>
    <row r="34" spans="2:2" x14ac:dyDescent="0.25"/>
    <row r="35" spans="2:2" x14ac:dyDescent="0.25"/>
    <row r="36" spans="2:2" x14ac:dyDescent="0.25"/>
    <row r="37" spans="2:2" x14ac:dyDescent="0.25"/>
    <row r="38" spans="2:2" x14ac:dyDescent="0.25"/>
    <row r="39" spans="2:2" x14ac:dyDescent="0.25"/>
    <row r="40" spans="2:2" x14ac:dyDescent="0.25"/>
  </sheetData>
  <sheetProtection password="CD78" sheet="1" objects="1" scenarios="1"/>
  <mergeCells count="1">
    <mergeCell ref="A1:K1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4"/>
  <sheetViews>
    <sheetView workbookViewId="0">
      <pane ySplit="5" topLeftCell="A6" activePane="bottomLeft" state="frozen"/>
      <selection pane="bottomLeft" activeCell="C17" sqref="C17"/>
    </sheetView>
  </sheetViews>
  <sheetFormatPr baseColWidth="10" defaultColWidth="0" defaultRowHeight="12.75" zeroHeight="1" x14ac:dyDescent="0.25"/>
  <cols>
    <col min="1" max="1" width="16.5703125" style="1" customWidth="1"/>
    <col min="2" max="2" width="55.28515625" style="1" customWidth="1"/>
    <col min="3" max="3" width="37.85546875" style="1" customWidth="1"/>
    <col min="4" max="4" width="17.28515625" style="1" customWidth="1"/>
    <col min="5" max="16384" width="11.42578125" style="1" hidden="1"/>
  </cols>
  <sheetData>
    <row r="1" spans="1:11" s="47" customFormat="1" ht="77.25" customHeight="1" x14ac:dyDescent="0.25">
      <c r="A1" s="155" t="s">
        <v>165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45" customFormat="1" ht="15.75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5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5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x14ac:dyDescent="0.25"/>
    <row r="7" spans="1:11" s="36" customFormat="1" ht="15.75" x14ac:dyDescent="0.25">
      <c r="B7" s="49"/>
      <c r="C7" s="49"/>
    </row>
    <row r="8" spans="1:11" x14ac:dyDescent="0.25"/>
    <row r="9" spans="1:11" ht="25.5" customHeight="1" x14ac:dyDescent="0.25">
      <c r="B9" s="91" t="s">
        <v>83</v>
      </c>
      <c r="C9" s="91" t="s">
        <v>151</v>
      </c>
    </row>
    <row r="10" spans="1:11" x14ac:dyDescent="0.25">
      <c r="B10" s="37" t="s">
        <v>133</v>
      </c>
      <c r="C10" s="42">
        <v>90000</v>
      </c>
    </row>
    <row r="11" spans="1:11" x14ac:dyDescent="0.25">
      <c r="B11" s="37" t="s">
        <v>134</v>
      </c>
      <c r="C11" s="42">
        <v>2100</v>
      </c>
    </row>
    <row r="12" spans="1:11" x14ac:dyDescent="0.25">
      <c r="B12" s="38" t="s">
        <v>135</v>
      </c>
      <c r="C12" s="43" t="s">
        <v>136</v>
      </c>
    </row>
    <row r="13" spans="1:11" x14ac:dyDescent="0.25">
      <c r="B13" s="37" t="s">
        <v>137</v>
      </c>
      <c r="C13" s="44">
        <v>0.8</v>
      </c>
    </row>
    <row r="14" spans="1:11" x14ac:dyDescent="0.25">
      <c r="B14" s="37" t="s">
        <v>138</v>
      </c>
      <c r="C14" s="43" t="s">
        <v>136</v>
      </c>
    </row>
    <row r="15" spans="1:11" x14ac:dyDescent="0.25">
      <c r="B15" s="37" t="s">
        <v>139</v>
      </c>
      <c r="C15" s="42">
        <v>2911</v>
      </c>
    </row>
    <row r="16" spans="1:11" ht="38.25" x14ac:dyDescent="0.25">
      <c r="B16" s="39" t="s">
        <v>140</v>
      </c>
      <c r="C16" s="40" t="s">
        <v>141</v>
      </c>
    </row>
    <row r="17" spans="2:3" ht="255" x14ac:dyDescent="0.25">
      <c r="B17" s="39" t="s">
        <v>142</v>
      </c>
      <c r="C17" s="41" t="s">
        <v>284</v>
      </c>
    </row>
    <row r="18" spans="2:3" ht="38.25" x14ac:dyDescent="0.25">
      <c r="B18" s="39" t="s">
        <v>143</v>
      </c>
      <c r="C18" s="41" t="s">
        <v>283</v>
      </c>
    </row>
    <row r="19" spans="2:3" ht="24" customHeight="1" x14ac:dyDescent="0.25">
      <c r="B19" s="190" t="s">
        <v>152</v>
      </c>
      <c r="C19" s="191"/>
    </row>
    <row r="20" spans="2:3" x14ac:dyDescent="0.25">
      <c r="B20" s="37" t="s">
        <v>144</v>
      </c>
      <c r="C20" s="42">
        <v>50</v>
      </c>
    </row>
    <row r="21" spans="2:3" x14ac:dyDescent="0.25">
      <c r="B21" s="37" t="s">
        <v>145</v>
      </c>
      <c r="C21" s="43" t="s">
        <v>136</v>
      </c>
    </row>
    <row r="22" spans="2:3" x14ac:dyDescent="0.25">
      <c r="B22" s="37" t="s">
        <v>146</v>
      </c>
      <c r="C22" s="42">
        <v>447</v>
      </c>
    </row>
    <row r="23" spans="2:3" x14ac:dyDescent="0.25">
      <c r="B23" s="37" t="s">
        <v>147</v>
      </c>
      <c r="C23" s="42">
        <v>5</v>
      </c>
    </row>
    <row r="24" spans="2:3" ht="22.5" customHeight="1" x14ac:dyDescent="0.25">
      <c r="B24" s="190" t="s">
        <v>153</v>
      </c>
      <c r="C24" s="191"/>
    </row>
    <row r="25" spans="2:3" ht="25.5" x14ac:dyDescent="0.25">
      <c r="B25" s="37" t="s">
        <v>148</v>
      </c>
      <c r="C25" s="42">
        <v>5</v>
      </c>
    </row>
    <row r="26" spans="2:3" x14ac:dyDescent="0.25">
      <c r="B26" s="37" t="s">
        <v>149</v>
      </c>
      <c r="C26" s="40" t="s">
        <v>150</v>
      </c>
    </row>
    <row r="27" spans="2:3" x14ac:dyDescent="0.25"/>
    <row r="28" spans="2:3" x14ac:dyDescent="0.25">
      <c r="B28" s="2" t="s">
        <v>132</v>
      </c>
    </row>
    <row r="29" spans="2:3" x14ac:dyDescent="0.25"/>
    <row r="30" spans="2:3" x14ac:dyDescent="0.25">
      <c r="B30" s="171" t="s">
        <v>154</v>
      </c>
      <c r="C30" s="171"/>
    </row>
    <row r="31" spans="2:3" x14ac:dyDescent="0.25"/>
    <row r="32" spans="2:3" x14ac:dyDescent="0.25"/>
    <row r="33" x14ac:dyDescent="0.25"/>
    <row r="34" x14ac:dyDescent="0.25"/>
    <row r="35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x14ac:dyDescent="0.25"/>
    <row r="43" x14ac:dyDescent="0.25"/>
    <row r="44" x14ac:dyDescent="0.25"/>
  </sheetData>
  <sheetProtection password="CD78" sheet="1" objects="1" scenarios="1"/>
  <mergeCells count="4">
    <mergeCell ref="B19:C19"/>
    <mergeCell ref="B24:C24"/>
    <mergeCell ref="B30:C30"/>
    <mergeCell ref="A1:K1"/>
  </mergeCells>
  <dataValidations count="2">
    <dataValidation type="list" allowBlank="1" showInputMessage="1" showErrorMessage="1" error="Favor escoja una opción (Si - No)" sqref="C26 C21 C16 C14 C12">
      <formula1>#REF!</formula1>
    </dataValidation>
    <dataValidation type="whole" operator="greaterThanOrEqual" allowBlank="1" showInputMessage="1" showErrorMessage="1" error="Debe digitar un valor entero" sqref="C25 C22:C23 C20 C15 C10:C11">
      <formula1>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9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0" defaultRowHeight="12.75" zeroHeight="1" x14ac:dyDescent="0.25"/>
  <cols>
    <col min="1" max="1" width="24.85546875" style="1" customWidth="1"/>
    <col min="2" max="2" width="27.7109375" style="1" customWidth="1"/>
    <col min="3" max="3" width="12.7109375" style="1" customWidth="1"/>
    <col min="4" max="4" width="30" style="1" customWidth="1"/>
    <col min="5" max="16384" width="11.42578125" style="1" hidden="1"/>
  </cols>
  <sheetData>
    <row r="1" spans="1:7" ht="77.25" customHeight="1" x14ac:dyDescent="0.25">
      <c r="A1" s="150" t="s">
        <v>155</v>
      </c>
      <c r="B1" s="151"/>
      <c r="C1" s="151"/>
      <c r="D1" s="151"/>
      <c r="E1" s="151"/>
      <c r="F1" s="151"/>
      <c r="G1" s="152"/>
    </row>
    <row r="2" spans="1:7" ht="15" x14ac:dyDescent="0.25">
      <c r="A2" s="46"/>
      <c r="B2" s="46"/>
      <c r="C2" s="46"/>
      <c r="D2" s="46"/>
      <c r="E2" s="46"/>
      <c r="F2" s="46"/>
      <c r="G2" s="46"/>
    </row>
    <row r="3" spans="1:7" ht="15" x14ac:dyDescent="0.25">
      <c r="A3" s="46"/>
      <c r="B3" s="46"/>
      <c r="C3" s="46"/>
      <c r="D3" s="46"/>
      <c r="E3" s="46"/>
      <c r="F3" s="46"/>
      <c r="G3" s="46"/>
    </row>
    <row r="4" spans="1:7" ht="15" x14ac:dyDescent="0.25">
      <c r="A4" s="46"/>
      <c r="B4" s="46"/>
      <c r="C4" s="46"/>
      <c r="D4" s="46"/>
      <c r="E4" s="46"/>
      <c r="F4" s="46"/>
      <c r="G4" s="46"/>
    </row>
    <row r="5" spans="1:7" ht="15" x14ac:dyDescent="0.25">
      <c r="A5" s="46"/>
      <c r="B5" s="46"/>
      <c r="C5" s="46"/>
      <c r="D5" s="46"/>
      <c r="E5" s="46"/>
      <c r="F5" s="46"/>
      <c r="G5" s="46"/>
    </row>
    <row r="6" spans="1:7" x14ac:dyDescent="0.25"/>
    <row r="7" spans="1:7" ht="15.75" x14ac:dyDescent="0.25">
      <c r="A7" s="6"/>
      <c r="B7" s="149"/>
      <c r="C7" s="149"/>
      <c r="D7" s="6"/>
      <c r="E7" s="6"/>
      <c r="F7" s="6"/>
      <c r="G7" s="6"/>
    </row>
    <row r="8" spans="1:7" ht="15.75" x14ac:dyDescent="0.25">
      <c r="A8" s="6"/>
      <c r="B8" s="149"/>
      <c r="C8" s="149"/>
      <c r="D8" s="6"/>
      <c r="E8" s="6"/>
      <c r="F8" s="6"/>
      <c r="G8" s="6"/>
    </row>
    <row r="9" spans="1:7" x14ac:dyDescent="0.25"/>
    <row r="10" spans="1:7" ht="25.5" x14ac:dyDescent="0.25">
      <c r="B10" s="56" t="s">
        <v>1</v>
      </c>
      <c r="C10" s="56" t="s">
        <v>17</v>
      </c>
    </row>
    <row r="11" spans="1:7" x14ac:dyDescent="0.25">
      <c r="B11" s="54" t="s">
        <v>2</v>
      </c>
      <c r="C11" s="55" t="s">
        <v>166</v>
      </c>
    </row>
    <row r="12" spans="1:7" x14ac:dyDescent="0.25">
      <c r="B12" s="54" t="s">
        <v>3</v>
      </c>
      <c r="C12" s="55" t="s">
        <v>166</v>
      </c>
    </row>
    <row r="13" spans="1:7" x14ac:dyDescent="0.25">
      <c r="B13" s="54" t="s">
        <v>4</v>
      </c>
      <c r="C13" s="55" t="s">
        <v>166</v>
      </c>
    </row>
    <row r="14" spans="1:7" x14ac:dyDescent="0.25">
      <c r="B14" s="54" t="s">
        <v>16</v>
      </c>
      <c r="C14" s="55" t="s">
        <v>166</v>
      </c>
    </row>
    <row r="15" spans="1:7" x14ac:dyDescent="0.25">
      <c r="B15" s="54" t="s">
        <v>5</v>
      </c>
      <c r="C15" s="55" t="s">
        <v>166</v>
      </c>
    </row>
    <row r="16" spans="1:7" x14ac:dyDescent="0.25">
      <c r="B16" s="54" t="s">
        <v>6</v>
      </c>
      <c r="C16" s="55" t="s">
        <v>166</v>
      </c>
    </row>
    <row r="17" spans="2:3" x14ac:dyDescent="0.25">
      <c r="B17" s="54" t="s">
        <v>7</v>
      </c>
      <c r="C17" s="55" t="s">
        <v>166</v>
      </c>
    </row>
    <row r="18" spans="2:3" x14ac:dyDescent="0.25">
      <c r="B18" s="54" t="s">
        <v>8</v>
      </c>
      <c r="C18" s="55" t="s">
        <v>166</v>
      </c>
    </row>
    <row r="19" spans="2:3" x14ac:dyDescent="0.25">
      <c r="B19" s="54" t="s">
        <v>9</v>
      </c>
      <c r="C19" s="55" t="s">
        <v>166</v>
      </c>
    </row>
    <row r="20" spans="2:3" x14ac:dyDescent="0.25">
      <c r="B20" s="54" t="s">
        <v>10</v>
      </c>
      <c r="C20" s="55" t="s">
        <v>166</v>
      </c>
    </row>
    <row r="21" spans="2:3" x14ac:dyDescent="0.25">
      <c r="B21" s="54" t="s">
        <v>11</v>
      </c>
      <c r="C21" s="55" t="s">
        <v>166</v>
      </c>
    </row>
    <row r="22" spans="2:3" x14ac:dyDescent="0.25">
      <c r="B22" s="54" t="s">
        <v>12</v>
      </c>
      <c r="C22" s="55" t="s">
        <v>166</v>
      </c>
    </row>
    <row r="23" spans="2:3" x14ac:dyDescent="0.25">
      <c r="B23" s="54" t="s">
        <v>13</v>
      </c>
      <c r="C23" s="55" t="s">
        <v>166</v>
      </c>
    </row>
    <row r="24" spans="2:3" x14ac:dyDescent="0.25">
      <c r="B24" s="54" t="s">
        <v>14</v>
      </c>
      <c r="C24" s="55" t="s">
        <v>166</v>
      </c>
    </row>
    <row r="25" spans="2:3" x14ac:dyDescent="0.25">
      <c r="B25" s="54" t="s">
        <v>15</v>
      </c>
      <c r="C25" s="55" t="s">
        <v>166</v>
      </c>
    </row>
    <row r="26" spans="2:3" x14ac:dyDescent="0.25"/>
    <row r="27" spans="2:3" x14ac:dyDescent="0.25">
      <c r="B27" s="2" t="s">
        <v>18</v>
      </c>
    </row>
    <row r="28" spans="2:3" x14ac:dyDescent="0.25"/>
    <row r="29" spans="2:3" x14ac:dyDescent="0.25"/>
    <row r="30" spans="2:3" x14ac:dyDescent="0.25"/>
    <row r="31" spans="2:3" hidden="1" x14ac:dyDescent="0.25"/>
    <row r="32" spans="2:3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x14ac:dyDescent="0.25"/>
    <row r="39" x14ac:dyDescent="0.25"/>
  </sheetData>
  <sheetProtection password="CD78" sheet="1" objects="1" scenarios="1"/>
  <mergeCells count="2">
    <mergeCell ref="B7:C8"/>
    <mergeCell ref="A1:G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8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0" defaultRowHeight="12.75" zeroHeight="1" x14ac:dyDescent="0.25"/>
  <cols>
    <col min="1" max="1" width="4.7109375" style="1" customWidth="1"/>
    <col min="2" max="2" width="18.7109375" style="1" customWidth="1"/>
    <col min="3" max="9" width="8.7109375" style="1" customWidth="1"/>
    <col min="10" max="10" width="7.5703125" style="1" customWidth="1"/>
    <col min="11" max="11" width="11.42578125" style="1" customWidth="1"/>
    <col min="12" max="16384" width="11.42578125" style="1" hidden="1"/>
  </cols>
  <sheetData>
    <row r="1" spans="1:11" s="47" customFormat="1" ht="77.25" customHeight="1" x14ac:dyDescent="0.25">
      <c r="A1" s="155" t="s">
        <v>156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45" customFormat="1" ht="15.75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45" customFormat="1" ht="15.75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5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5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x14ac:dyDescent="0.25"/>
    <row r="7" spans="1:11" s="13" customFormat="1" ht="15.75" x14ac:dyDescent="0.25">
      <c r="B7" s="154"/>
      <c r="C7" s="154"/>
      <c r="D7" s="154"/>
      <c r="E7" s="154"/>
      <c r="F7" s="154"/>
      <c r="G7" s="154"/>
      <c r="H7" s="154"/>
      <c r="I7" s="154"/>
    </row>
    <row r="8" spans="1:11" x14ac:dyDescent="0.25"/>
    <row r="9" spans="1:11" ht="16.5" customHeight="1" x14ac:dyDescent="0.25">
      <c r="B9" s="153" t="s">
        <v>19</v>
      </c>
      <c r="C9" s="153" t="s">
        <v>20</v>
      </c>
      <c r="D9" s="153"/>
      <c r="E9" s="153"/>
      <c r="F9" s="153"/>
      <c r="G9" s="153"/>
      <c r="H9" s="153"/>
      <c r="I9" s="153"/>
      <c r="J9" s="153"/>
    </row>
    <row r="10" spans="1:11" ht="16.5" customHeight="1" x14ac:dyDescent="0.25">
      <c r="B10" s="153"/>
      <c r="C10" s="56">
        <v>2004</v>
      </c>
      <c r="D10" s="56">
        <v>2005</v>
      </c>
      <c r="E10" s="56">
        <v>2006</v>
      </c>
      <c r="F10" s="56">
        <v>2007</v>
      </c>
      <c r="G10" s="56">
        <v>2008</v>
      </c>
      <c r="H10" s="56">
        <v>2009</v>
      </c>
      <c r="I10" s="56">
        <v>2010</v>
      </c>
      <c r="J10" s="56">
        <v>2011</v>
      </c>
    </row>
    <row r="11" spans="1:11" x14ac:dyDescent="0.25">
      <c r="B11" s="54" t="s">
        <v>21</v>
      </c>
      <c r="C11" s="57">
        <v>5059</v>
      </c>
      <c r="D11" s="57">
        <v>6500</v>
      </c>
      <c r="E11" s="57">
        <v>6732</v>
      </c>
      <c r="F11" s="57">
        <v>7114</v>
      </c>
      <c r="G11" s="57">
        <v>18175</v>
      </c>
      <c r="H11" s="57">
        <v>24825</v>
      </c>
      <c r="I11" s="57">
        <v>25998</v>
      </c>
      <c r="J11" s="57">
        <v>26465</v>
      </c>
    </row>
    <row r="12" spans="1:11" x14ac:dyDescent="0.25">
      <c r="B12" s="54" t="s">
        <v>22</v>
      </c>
      <c r="C12" s="57">
        <v>1318</v>
      </c>
      <c r="D12" s="57">
        <v>1094</v>
      </c>
      <c r="E12" s="57">
        <v>1879</v>
      </c>
      <c r="F12" s="57">
        <v>1928</v>
      </c>
      <c r="G12" s="57">
        <v>2191</v>
      </c>
      <c r="H12" s="57">
        <v>2180</v>
      </c>
      <c r="I12" s="57">
        <v>2012</v>
      </c>
      <c r="J12" s="57">
        <v>2993</v>
      </c>
    </row>
    <row r="13" spans="1:11" x14ac:dyDescent="0.25">
      <c r="B13" s="54" t="s">
        <v>23</v>
      </c>
      <c r="C13" s="55">
        <v>391</v>
      </c>
      <c r="D13" s="55">
        <v>767</v>
      </c>
      <c r="E13" s="55">
        <v>445</v>
      </c>
      <c r="F13" s="55">
        <v>465</v>
      </c>
      <c r="G13" s="55">
        <v>501</v>
      </c>
      <c r="H13" s="55">
        <v>545</v>
      </c>
      <c r="I13" s="55">
        <v>597</v>
      </c>
      <c r="J13" s="55">
        <v>668</v>
      </c>
    </row>
    <row r="14" spans="1:11" x14ac:dyDescent="0.25">
      <c r="B14" s="58" t="s">
        <v>0</v>
      </c>
      <c r="C14" s="59">
        <f t="shared" ref="C14:J14" si="0">SUM(C11:C13)</f>
        <v>6768</v>
      </c>
      <c r="D14" s="59">
        <f t="shared" si="0"/>
        <v>8361</v>
      </c>
      <c r="E14" s="59">
        <f t="shared" si="0"/>
        <v>9056</v>
      </c>
      <c r="F14" s="59">
        <f t="shared" si="0"/>
        <v>9507</v>
      </c>
      <c r="G14" s="59">
        <f t="shared" si="0"/>
        <v>20867</v>
      </c>
      <c r="H14" s="59">
        <f t="shared" si="0"/>
        <v>27550</v>
      </c>
      <c r="I14" s="59">
        <f t="shared" si="0"/>
        <v>28607</v>
      </c>
      <c r="J14" s="59">
        <f t="shared" si="0"/>
        <v>30126</v>
      </c>
    </row>
    <row r="15" spans="1:11" x14ac:dyDescent="0.25"/>
    <row r="16" spans="1:11" x14ac:dyDescent="0.25">
      <c r="B16" s="2" t="s">
        <v>18</v>
      </c>
    </row>
    <row r="17" spans="2:10" x14ac:dyDescent="0.25"/>
    <row r="18" spans="2:10" x14ac:dyDescent="0.25"/>
    <row r="19" spans="2:10" ht="12.75" customHeight="1" x14ac:dyDescent="0.25">
      <c r="B19" s="157" t="s">
        <v>167</v>
      </c>
      <c r="C19" s="157"/>
      <c r="D19" s="157"/>
      <c r="E19" s="157"/>
      <c r="F19" s="157"/>
      <c r="G19" s="157"/>
      <c r="H19" s="157"/>
      <c r="I19" s="157"/>
      <c r="J19" s="157"/>
    </row>
    <row r="20" spans="2:10" x14ac:dyDescent="0.25">
      <c r="B20" s="157"/>
      <c r="C20" s="157"/>
      <c r="D20" s="157"/>
      <c r="E20" s="157"/>
      <c r="F20" s="157"/>
      <c r="G20" s="157"/>
      <c r="H20" s="157"/>
      <c r="I20" s="157"/>
      <c r="J20" s="157"/>
    </row>
    <row r="21" spans="2:10" x14ac:dyDescent="0.25">
      <c r="B21" s="157"/>
      <c r="C21" s="157"/>
      <c r="D21" s="157"/>
      <c r="E21" s="157"/>
      <c r="F21" s="157"/>
      <c r="G21" s="157"/>
      <c r="H21" s="157"/>
      <c r="I21" s="157"/>
      <c r="J21" s="157"/>
    </row>
    <row r="22" spans="2:10" x14ac:dyDescent="0.25">
      <c r="B22" s="157"/>
      <c r="C22" s="157"/>
      <c r="D22" s="157"/>
      <c r="E22" s="157"/>
      <c r="F22" s="157"/>
      <c r="G22" s="157"/>
      <c r="H22" s="157"/>
      <c r="I22" s="157"/>
      <c r="J22" s="157"/>
    </row>
    <row r="23" spans="2:10" x14ac:dyDescent="0.25">
      <c r="B23" s="157"/>
      <c r="C23" s="157"/>
      <c r="D23" s="157"/>
      <c r="E23" s="157"/>
      <c r="F23" s="157"/>
      <c r="G23" s="157"/>
      <c r="H23" s="157"/>
      <c r="I23" s="157"/>
      <c r="J23" s="157"/>
    </row>
    <row r="24" spans="2:10" x14ac:dyDescent="0.25">
      <c r="B24" s="157"/>
      <c r="C24" s="157"/>
      <c r="D24" s="157"/>
      <c r="E24" s="157"/>
      <c r="F24" s="157"/>
      <c r="G24" s="157"/>
      <c r="H24" s="157"/>
      <c r="I24" s="157"/>
      <c r="J24" s="157"/>
    </row>
    <row r="25" spans="2:10" x14ac:dyDescent="0.25">
      <c r="B25" s="157"/>
      <c r="C25" s="157"/>
      <c r="D25" s="157"/>
      <c r="E25" s="157"/>
      <c r="F25" s="157"/>
      <c r="G25" s="157"/>
      <c r="H25" s="157"/>
      <c r="I25" s="157"/>
      <c r="J25" s="157"/>
    </row>
    <row r="26" spans="2:10" x14ac:dyDescent="0.25">
      <c r="B26" s="157"/>
      <c r="C26" s="157"/>
      <c r="D26" s="157"/>
      <c r="E26" s="157"/>
      <c r="F26" s="157"/>
      <c r="G26" s="157"/>
      <c r="H26" s="157"/>
      <c r="I26" s="157"/>
      <c r="J26" s="157"/>
    </row>
    <row r="27" spans="2:10" x14ac:dyDescent="0.25">
      <c r="B27" s="157"/>
      <c r="C27" s="157"/>
      <c r="D27" s="157"/>
      <c r="E27" s="157"/>
      <c r="F27" s="157"/>
      <c r="G27" s="157"/>
      <c r="H27" s="157"/>
      <c r="I27" s="157"/>
      <c r="J27" s="157"/>
    </row>
    <row r="28" spans="2:10" x14ac:dyDescent="0.25"/>
    <row r="29" spans="2:10" x14ac:dyDescent="0.25"/>
    <row r="30" spans="2:10" x14ac:dyDescent="0.25"/>
    <row r="31" spans="2:10" x14ac:dyDescent="0.25"/>
    <row r="32" spans="2:10" x14ac:dyDescent="0.25"/>
    <row r="33" ht="12.75" hidden="1" customHeight="1" x14ac:dyDescent="0.25"/>
    <row r="34" ht="12.75" hidden="1" customHeight="1" x14ac:dyDescent="0.25"/>
    <row r="35" ht="12.75" hidden="1" customHeight="1" x14ac:dyDescent="0.25"/>
    <row r="36" ht="12.75" hidden="1" customHeight="1" x14ac:dyDescent="0.25"/>
    <row r="37" ht="12.75" hidden="1" customHeight="1" x14ac:dyDescent="0.25"/>
    <row r="38" ht="12.75" hidden="1" customHeight="1" x14ac:dyDescent="0.25"/>
  </sheetData>
  <sheetProtection password="CD78" sheet="1" objects="1" scenarios="1"/>
  <mergeCells count="5">
    <mergeCell ref="B9:B10"/>
    <mergeCell ref="B7:I7"/>
    <mergeCell ref="C9:J9"/>
    <mergeCell ref="A1:K1"/>
    <mergeCell ref="B19:J27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5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0" defaultRowHeight="12.75" zeroHeight="1" x14ac:dyDescent="0.25"/>
  <cols>
    <col min="1" max="2" width="15.7109375" style="1" customWidth="1"/>
    <col min="3" max="3" width="11.28515625" style="1" customWidth="1"/>
    <col min="4" max="4" width="15.7109375" style="1" customWidth="1"/>
    <col min="5" max="5" width="17.5703125" style="1" customWidth="1"/>
    <col min="6" max="6" width="14.28515625" style="1" customWidth="1"/>
    <col min="7" max="7" width="13" style="1" bestFit="1" customWidth="1"/>
    <col min="8" max="8" width="11.42578125" style="1" customWidth="1"/>
    <col min="9" max="16384" width="11.42578125" style="1" hidden="1"/>
  </cols>
  <sheetData>
    <row r="1" spans="1:8" s="47" customFormat="1" ht="77.25" customHeight="1" x14ac:dyDescent="0.25">
      <c r="A1" s="155" t="s">
        <v>157</v>
      </c>
      <c r="B1" s="156"/>
      <c r="C1" s="156"/>
      <c r="D1" s="156"/>
      <c r="E1" s="156"/>
      <c r="F1" s="156"/>
      <c r="G1" s="156"/>
      <c r="H1" s="156"/>
    </row>
    <row r="2" spans="1:8" s="45" customFormat="1" ht="15.75" x14ac:dyDescent="0.25">
      <c r="A2" s="46"/>
      <c r="B2" s="46"/>
      <c r="C2" s="46"/>
      <c r="D2" s="46"/>
      <c r="E2" s="46"/>
      <c r="F2" s="46"/>
      <c r="G2" s="46"/>
      <c r="H2" s="46"/>
    </row>
    <row r="3" spans="1:8" s="45" customFormat="1" ht="15.75" x14ac:dyDescent="0.25">
      <c r="A3" s="46"/>
      <c r="B3" s="46"/>
      <c r="C3" s="46"/>
      <c r="D3" s="46"/>
      <c r="E3" s="46"/>
      <c r="F3" s="46"/>
      <c r="G3" s="46"/>
      <c r="H3" s="46"/>
    </row>
    <row r="4" spans="1:8" ht="15" x14ac:dyDescent="0.25">
      <c r="A4" s="46"/>
      <c r="B4" s="46"/>
      <c r="C4" s="46"/>
      <c r="D4" s="46"/>
      <c r="E4" s="46"/>
      <c r="F4" s="46"/>
      <c r="G4" s="46"/>
      <c r="H4" s="46"/>
    </row>
    <row r="5" spans="1:8" ht="15" x14ac:dyDescent="0.25">
      <c r="A5" s="46"/>
      <c r="B5" s="46"/>
      <c r="C5" s="46"/>
      <c r="D5" s="46"/>
      <c r="E5" s="46"/>
      <c r="F5" s="46"/>
      <c r="G5" s="46"/>
      <c r="H5" s="46"/>
    </row>
    <row r="6" spans="1:8" x14ac:dyDescent="0.25"/>
    <row r="7" spans="1:8" x14ac:dyDescent="0.25"/>
    <row r="8" spans="1:8" x14ac:dyDescent="0.25">
      <c r="B8" s="158" t="s">
        <v>170</v>
      </c>
      <c r="C8" s="158"/>
      <c r="D8" s="158"/>
      <c r="E8" s="158"/>
      <c r="F8" s="158"/>
    </row>
    <row r="9" spans="1:8" x14ac:dyDescent="0.25">
      <c r="B9" s="158"/>
      <c r="C9" s="158"/>
      <c r="D9" s="158"/>
      <c r="E9" s="158"/>
      <c r="F9" s="158"/>
    </row>
    <row r="10" spans="1:8" x14ac:dyDescent="0.25">
      <c r="B10" s="158"/>
      <c r="C10" s="158"/>
      <c r="D10" s="158"/>
      <c r="E10" s="158"/>
      <c r="F10" s="158"/>
    </row>
    <row r="11" spans="1:8" x14ac:dyDescent="0.25"/>
    <row r="12" spans="1:8" ht="25.5" x14ac:dyDescent="0.25">
      <c r="B12" s="60" t="s">
        <v>39</v>
      </c>
      <c r="C12" s="60" t="s">
        <v>40</v>
      </c>
      <c r="D12" s="60" t="s">
        <v>45</v>
      </c>
      <c r="E12" s="60" t="s">
        <v>44</v>
      </c>
      <c r="F12" s="60" t="s">
        <v>43</v>
      </c>
    </row>
    <row r="13" spans="1:8" x14ac:dyDescent="0.2">
      <c r="B13" s="64" t="s">
        <v>24</v>
      </c>
      <c r="C13" s="62">
        <v>3517331</v>
      </c>
      <c r="D13" s="61">
        <v>1.89</v>
      </c>
      <c r="E13" s="63">
        <v>0.26040000000000002</v>
      </c>
      <c r="F13" s="63">
        <v>0.69879999999999998</v>
      </c>
    </row>
    <row r="14" spans="1:8" x14ac:dyDescent="0.2">
      <c r="B14" s="64" t="s">
        <v>26</v>
      </c>
      <c r="C14" s="62">
        <v>29189</v>
      </c>
      <c r="D14" s="61">
        <v>1.49</v>
      </c>
      <c r="E14" s="63">
        <v>0.91190000000000004</v>
      </c>
      <c r="F14" s="63">
        <v>0.82830000000000004</v>
      </c>
    </row>
    <row r="15" spans="1:8" x14ac:dyDescent="0.2">
      <c r="B15" s="64" t="s">
        <v>28</v>
      </c>
      <c r="C15" s="62">
        <v>17891</v>
      </c>
      <c r="D15" s="61">
        <v>1.78</v>
      </c>
      <c r="E15" s="63">
        <v>0.6905</v>
      </c>
      <c r="F15" s="63">
        <v>0.7248</v>
      </c>
    </row>
    <row r="16" spans="1:8" x14ac:dyDescent="0.2">
      <c r="B16" s="64" t="s">
        <v>25</v>
      </c>
      <c r="C16" s="62">
        <v>10956</v>
      </c>
      <c r="D16" s="61">
        <v>2.21</v>
      </c>
      <c r="E16" s="63">
        <v>0.43669999999999998</v>
      </c>
      <c r="F16" s="63">
        <v>0.6724</v>
      </c>
    </row>
    <row r="17" spans="2:6" x14ac:dyDescent="0.2">
      <c r="B17" s="64" t="s">
        <v>27</v>
      </c>
      <c r="C17" s="62">
        <v>9829</v>
      </c>
      <c r="D17" s="61">
        <v>2.42</v>
      </c>
      <c r="E17" s="63">
        <v>0.54059999999999997</v>
      </c>
      <c r="F17" s="63">
        <v>0.62739999999999996</v>
      </c>
    </row>
    <row r="18" spans="2:6" x14ac:dyDescent="0.2">
      <c r="B18" s="64" t="s">
        <v>36</v>
      </c>
      <c r="C18" s="62">
        <v>9565</v>
      </c>
      <c r="D18" s="61">
        <v>1.99</v>
      </c>
      <c r="E18" s="63">
        <v>0.32779999999999998</v>
      </c>
      <c r="F18" s="63">
        <v>0.66200000000000003</v>
      </c>
    </row>
    <row r="19" spans="2:6" x14ac:dyDescent="0.2">
      <c r="B19" s="64" t="s">
        <v>29</v>
      </c>
      <c r="C19" s="62">
        <v>6762</v>
      </c>
      <c r="D19" s="61">
        <v>1.57</v>
      </c>
      <c r="E19" s="63">
        <v>0.88229999999999997</v>
      </c>
      <c r="F19" s="63">
        <v>0.81630000000000003</v>
      </c>
    </row>
    <row r="20" spans="2:6" x14ac:dyDescent="0.2">
      <c r="B20" s="64" t="s">
        <v>30</v>
      </c>
      <c r="C20" s="62">
        <v>6197</v>
      </c>
      <c r="D20" s="61">
        <v>1.79</v>
      </c>
      <c r="E20" s="63">
        <v>0.6986</v>
      </c>
      <c r="F20" s="63">
        <v>0.74390000000000001</v>
      </c>
    </row>
    <row r="21" spans="2:6" x14ac:dyDescent="0.2">
      <c r="B21" s="64" t="s">
        <v>168</v>
      </c>
      <c r="C21" s="62">
        <v>3442</v>
      </c>
      <c r="D21" s="61">
        <v>2.0299999999999998</v>
      </c>
      <c r="E21" s="63">
        <v>0.87009999999999998</v>
      </c>
      <c r="F21" s="63">
        <v>0.67749999999999999</v>
      </c>
    </row>
    <row r="22" spans="2:6" x14ac:dyDescent="0.2">
      <c r="B22" s="64" t="s">
        <v>169</v>
      </c>
      <c r="C22" s="62">
        <v>3375</v>
      </c>
      <c r="D22" s="61">
        <v>1.95</v>
      </c>
      <c r="E22" s="63">
        <v>0.7087</v>
      </c>
      <c r="F22" s="63">
        <v>0.7016</v>
      </c>
    </row>
    <row r="23" spans="2:6" x14ac:dyDescent="0.25"/>
    <row r="24" spans="2:6" x14ac:dyDescent="0.25">
      <c r="B24" s="5" t="s">
        <v>38</v>
      </c>
    </row>
    <row r="25" spans="2:6" x14ac:dyDescent="0.25"/>
    <row r="26" spans="2:6" x14ac:dyDescent="0.25"/>
    <row r="27" spans="2:6" x14ac:dyDescent="0.25"/>
    <row r="28" spans="2:6" s="6" customFormat="1" ht="15.75" x14ac:dyDescent="0.25">
      <c r="B28" s="154" t="s">
        <v>42</v>
      </c>
      <c r="C28" s="154"/>
      <c r="D28" s="154"/>
      <c r="E28" s="154"/>
      <c r="F28" s="154"/>
    </row>
    <row r="29" spans="2:6" x14ac:dyDescent="0.25"/>
    <row r="30" spans="2:6" ht="25.5" x14ac:dyDescent="0.25">
      <c r="B30" s="60" t="s">
        <v>41</v>
      </c>
      <c r="C30" s="60" t="s">
        <v>40</v>
      </c>
      <c r="D30" s="60" t="s">
        <v>45</v>
      </c>
      <c r="E30" s="60" t="s">
        <v>44</v>
      </c>
      <c r="F30" s="60" t="s">
        <v>43</v>
      </c>
    </row>
    <row r="31" spans="2:6" x14ac:dyDescent="0.2">
      <c r="B31" s="64" t="s">
        <v>31</v>
      </c>
      <c r="C31" s="62">
        <v>2826429</v>
      </c>
      <c r="D31" s="61">
        <v>1.74</v>
      </c>
      <c r="E31" s="63">
        <v>0.23830000000000001</v>
      </c>
      <c r="F31" s="63">
        <v>0.72250000000000003</v>
      </c>
    </row>
    <row r="32" spans="2:6" x14ac:dyDescent="0.2">
      <c r="B32" s="64" t="s">
        <v>33</v>
      </c>
      <c r="C32" s="62">
        <v>188663</v>
      </c>
      <c r="D32" s="61">
        <v>2.48</v>
      </c>
      <c r="E32" s="63">
        <v>0.32219999999999999</v>
      </c>
      <c r="F32" s="63">
        <v>0.61080000000000001</v>
      </c>
    </row>
    <row r="33" spans="2:7" x14ac:dyDescent="0.2">
      <c r="B33" s="64" t="s">
        <v>32</v>
      </c>
      <c r="C33" s="62">
        <v>185243</v>
      </c>
      <c r="D33" s="61">
        <v>2.4500000000000002</v>
      </c>
      <c r="E33" s="63">
        <v>0.37309999999999999</v>
      </c>
      <c r="F33" s="63">
        <v>0.61009999999999998</v>
      </c>
    </row>
    <row r="34" spans="2:7" x14ac:dyDescent="0.2">
      <c r="B34" s="64" t="s">
        <v>37</v>
      </c>
      <c r="C34" s="62">
        <v>63350</v>
      </c>
      <c r="D34" s="61">
        <v>2.1</v>
      </c>
      <c r="E34" s="63">
        <v>0.2339</v>
      </c>
      <c r="F34" s="63">
        <v>0.67720000000000002</v>
      </c>
    </row>
    <row r="35" spans="2:7" x14ac:dyDescent="0.2">
      <c r="B35" s="64" t="s">
        <v>34</v>
      </c>
      <c r="C35" s="62">
        <v>56531</v>
      </c>
      <c r="D35" s="61">
        <v>2.52</v>
      </c>
      <c r="E35" s="63">
        <v>0.37569999999999998</v>
      </c>
      <c r="F35" s="63">
        <v>0.60509999999999997</v>
      </c>
    </row>
    <row r="36" spans="2:7" x14ac:dyDescent="0.2">
      <c r="B36" s="64" t="s">
        <v>171</v>
      </c>
      <c r="C36" s="62">
        <v>37635</v>
      </c>
      <c r="D36" s="61">
        <v>2.67</v>
      </c>
      <c r="E36" s="63">
        <v>0.32100000000000001</v>
      </c>
      <c r="F36" s="63">
        <v>0.58660000000000001</v>
      </c>
    </row>
    <row r="37" spans="2:7" x14ac:dyDescent="0.2">
      <c r="B37" s="64" t="s">
        <v>172</v>
      </c>
      <c r="C37" s="62">
        <v>28967</v>
      </c>
      <c r="D37" s="61">
        <v>2.99</v>
      </c>
      <c r="E37" s="63">
        <v>0.39800000000000002</v>
      </c>
      <c r="F37" s="63">
        <v>0.51500000000000001</v>
      </c>
    </row>
    <row r="38" spans="2:7" x14ac:dyDescent="0.2">
      <c r="B38" s="64" t="s">
        <v>35</v>
      </c>
      <c r="C38" s="62">
        <v>26943</v>
      </c>
      <c r="D38" s="61">
        <v>2.94</v>
      </c>
      <c r="E38" s="63">
        <v>0.4073</v>
      </c>
      <c r="F38" s="63">
        <v>0.53300000000000003</v>
      </c>
    </row>
    <row r="39" spans="2:7" x14ac:dyDescent="0.2">
      <c r="B39" s="64" t="s">
        <v>173</v>
      </c>
      <c r="C39" s="62">
        <v>20005</v>
      </c>
      <c r="D39" s="61">
        <v>1.47</v>
      </c>
      <c r="E39" s="63">
        <v>0.90720000000000001</v>
      </c>
      <c r="F39" s="63">
        <v>0.83889999999999998</v>
      </c>
    </row>
    <row r="40" spans="2:7" x14ac:dyDescent="0.2">
      <c r="B40" s="64" t="s">
        <v>174</v>
      </c>
      <c r="C40" s="62">
        <v>14371</v>
      </c>
      <c r="D40" s="61">
        <v>1.82</v>
      </c>
      <c r="E40" s="63">
        <v>0.20699999999999999</v>
      </c>
      <c r="F40" s="63">
        <v>0.72189999999999999</v>
      </c>
    </row>
    <row r="41" spans="2:7" x14ac:dyDescent="0.2">
      <c r="B41" s="64" t="s">
        <v>175</v>
      </c>
      <c r="C41" s="62">
        <v>14135</v>
      </c>
      <c r="D41" s="61">
        <v>2.31</v>
      </c>
      <c r="E41" s="63">
        <v>0.27610000000000001</v>
      </c>
      <c r="F41" s="63">
        <v>0.6351</v>
      </c>
    </row>
    <row r="42" spans="2:7" x14ac:dyDescent="0.25"/>
    <row r="43" spans="2:7" x14ac:dyDescent="0.25">
      <c r="B43" s="5" t="s">
        <v>38</v>
      </c>
    </row>
    <row r="44" spans="2:7" x14ac:dyDescent="0.25"/>
    <row r="45" spans="2:7" x14ac:dyDescent="0.25"/>
    <row r="46" spans="2:7" x14ac:dyDescent="0.25"/>
    <row r="47" spans="2:7" s="13" customFormat="1" ht="15.75" customHeight="1" x14ac:dyDescent="0.25">
      <c r="B47" s="159" t="s">
        <v>176</v>
      </c>
      <c r="C47" s="159"/>
      <c r="D47" s="159"/>
      <c r="E47" s="159"/>
      <c r="F47" s="159"/>
      <c r="G47" s="159"/>
    </row>
    <row r="48" spans="2:7" s="13" customFormat="1" ht="15.75" x14ac:dyDescent="0.25">
      <c r="B48" s="159"/>
      <c r="C48" s="159"/>
      <c r="D48" s="159"/>
      <c r="E48" s="159"/>
      <c r="F48" s="159"/>
      <c r="G48" s="159"/>
    </row>
    <row r="49" spans="2:7" x14ac:dyDescent="0.25"/>
    <row r="50" spans="2:7" ht="25.5" x14ac:dyDescent="0.25">
      <c r="B50" s="60" t="s">
        <v>40</v>
      </c>
      <c r="C50" s="60" t="s">
        <v>568</v>
      </c>
      <c r="D50" s="60" t="s">
        <v>45</v>
      </c>
      <c r="E50" s="60" t="s">
        <v>567</v>
      </c>
      <c r="F50" s="60" t="s">
        <v>44</v>
      </c>
      <c r="G50" s="60" t="s">
        <v>43</v>
      </c>
    </row>
    <row r="51" spans="2:7" x14ac:dyDescent="0.25">
      <c r="B51" s="145">
        <v>3638747</v>
      </c>
      <c r="C51" s="145">
        <v>6885889</v>
      </c>
      <c r="D51" s="147">
        <f>C51/B51</f>
        <v>1.8923791623874922</v>
      </c>
      <c r="E51" s="146">
        <v>1.8981481481481482E-3</v>
      </c>
      <c r="F51" s="80">
        <v>0.2737</v>
      </c>
      <c r="G51" s="80">
        <v>0.7</v>
      </c>
    </row>
    <row r="52" spans="2:7" x14ac:dyDescent="0.25">
      <c r="B52" s="143"/>
      <c r="C52" s="143"/>
      <c r="D52" s="143"/>
      <c r="E52" s="143"/>
      <c r="F52" s="143"/>
      <c r="G52" s="143"/>
    </row>
    <row r="53" spans="2:7" x14ac:dyDescent="0.25">
      <c r="B53" s="144" t="s">
        <v>38</v>
      </c>
      <c r="C53" s="143"/>
      <c r="D53" s="143"/>
      <c r="E53" s="143"/>
      <c r="F53" s="143"/>
      <c r="G53" s="143"/>
    </row>
    <row r="54" spans="2:7" x14ac:dyDescent="0.25"/>
    <row r="55" spans="2:7" hidden="1" x14ac:dyDescent="0.25"/>
  </sheetData>
  <sheetProtection password="CD78" sheet="1" objects="1" scenarios="1"/>
  <mergeCells count="4">
    <mergeCell ref="B8:F10"/>
    <mergeCell ref="B28:F28"/>
    <mergeCell ref="A1:H1"/>
    <mergeCell ref="B47:G48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7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0" defaultRowHeight="12.75" zeroHeight="1" x14ac:dyDescent="0.25"/>
  <cols>
    <col min="1" max="1" width="4.7109375" style="1" customWidth="1"/>
    <col min="2" max="2" width="35.42578125" style="1" customWidth="1"/>
    <col min="3" max="3" width="9.7109375" style="1" customWidth="1"/>
    <col min="4" max="4" width="14.5703125" style="1" bestFit="1" customWidth="1"/>
    <col min="5" max="5" width="18.5703125" style="1" customWidth="1"/>
    <col min="6" max="6" width="15.5703125" style="1" customWidth="1"/>
    <col min="7" max="7" width="5.140625" style="1" customWidth="1"/>
    <col min="8" max="16384" width="11.42578125" style="1" hidden="1"/>
  </cols>
  <sheetData>
    <row r="1" spans="1:11" s="47" customFormat="1" ht="77.25" customHeight="1" x14ac:dyDescent="0.25">
      <c r="A1" s="155" t="s">
        <v>208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45" customFormat="1" ht="15.75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5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5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x14ac:dyDescent="0.25"/>
    <row r="7" spans="1:11" s="6" customFormat="1" ht="15.75" x14ac:dyDescent="0.25">
      <c r="B7" s="28"/>
      <c r="C7" s="28"/>
      <c r="D7" s="28"/>
      <c r="E7" s="28"/>
      <c r="F7" s="28"/>
    </row>
    <row r="8" spans="1:11" x14ac:dyDescent="0.25"/>
    <row r="9" spans="1:11" ht="25.5" x14ac:dyDescent="0.25">
      <c r="B9" s="60" t="s">
        <v>49</v>
      </c>
      <c r="C9" s="60" t="s">
        <v>40</v>
      </c>
      <c r="D9" s="60" t="s">
        <v>45</v>
      </c>
      <c r="E9" s="60" t="s">
        <v>44</v>
      </c>
      <c r="F9" s="60" t="s">
        <v>43</v>
      </c>
    </row>
    <row r="10" spans="1:11" x14ac:dyDescent="0.2">
      <c r="B10" s="64" t="s">
        <v>46</v>
      </c>
      <c r="C10" s="62">
        <v>1886568</v>
      </c>
      <c r="D10" s="61">
        <v>1.59</v>
      </c>
      <c r="E10" s="63">
        <v>0.31390000000000001</v>
      </c>
      <c r="F10" s="63">
        <v>0.74490000000000001</v>
      </c>
    </row>
    <row r="11" spans="1:11" x14ac:dyDescent="0.2">
      <c r="B11" s="64" t="s">
        <v>177</v>
      </c>
      <c r="C11" s="62">
        <v>1443271</v>
      </c>
      <c r="D11" s="61">
        <v>2.27</v>
      </c>
      <c r="E11" s="63">
        <v>0.2477</v>
      </c>
      <c r="F11" s="63">
        <v>0.64680000000000004</v>
      </c>
    </row>
    <row r="12" spans="1:11" x14ac:dyDescent="0.2">
      <c r="B12" s="64" t="s">
        <v>178</v>
      </c>
      <c r="C12" s="62">
        <v>34792</v>
      </c>
      <c r="D12" s="61">
        <v>2.08</v>
      </c>
      <c r="E12" s="63">
        <v>0.2319</v>
      </c>
      <c r="F12" s="63">
        <v>0.67530000000000001</v>
      </c>
    </row>
    <row r="13" spans="1:11" x14ac:dyDescent="0.2">
      <c r="B13" s="64" t="s">
        <v>179</v>
      </c>
      <c r="C13" s="62">
        <v>26833</v>
      </c>
      <c r="D13" s="61">
        <v>1.74</v>
      </c>
      <c r="E13" s="63">
        <v>3.8699999999999998E-2</v>
      </c>
      <c r="F13" s="63">
        <v>0.69830000000000003</v>
      </c>
    </row>
    <row r="14" spans="1:11" x14ac:dyDescent="0.2">
      <c r="B14" s="64" t="s">
        <v>180</v>
      </c>
      <c r="C14" s="62">
        <v>25097</v>
      </c>
      <c r="D14" s="61">
        <v>2.1800000000000002</v>
      </c>
      <c r="E14" s="63">
        <v>0.25879999999999997</v>
      </c>
      <c r="F14" s="63">
        <v>0.66180000000000005</v>
      </c>
    </row>
    <row r="15" spans="1:11" x14ac:dyDescent="0.2">
      <c r="B15" s="64" t="s">
        <v>48</v>
      </c>
      <c r="C15" s="62">
        <v>24489</v>
      </c>
      <c r="D15" s="61">
        <v>1.86</v>
      </c>
      <c r="E15" s="63">
        <v>0.1075</v>
      </c>
      <c r="F15" s="63">
        <v>0.68269999999999997</v>
      </c>
    </row>
    <row r="16" spans="1:11" x14ac:dyDescent="0.2">
      <c r="B16" s="64" t="s">
        <v>47</v>
      </c>
      <c r="C16" s="62">
        <v>21966</v>
      </c>
      <c r="D16" s="61">
        <v>2.0499999999999998</v>
      </c>
      <c r="E16" s="63">
        <v>0.19850000000000001</v>
      </c>
      <c r="F16" s="63">
        <v>0.66590000000000005</v>
      </c>
    </row>
    <row r="17" spans="2:6" x14ac:dyDescent="0.2">
      <c r="B17" s="64" t="s">
        <v>181</v>
      </c>
      <c r="C17" s="62">
        <v>19181</v>
      </c>
      <c r="D17" s="61">
        <v>1.64</v>
      </c>
      <c r="E17" s="63">
        <v>1.5699999999999999E-2</v>
      </c>
      <c r="F17" s="63">
        <v>0.71730000000000005</v>
      </c>
    </row>
    <row r="18" spans="2:6" x14ac:dyDescent="0.2">
      <c r="B18" s="64" t="s">
        <v>182</v>
      </c>
      <c r="C18" s="62">
        <v>11572</v>
      </c>
      <c r="D18" s="61">
        <v>1.69</v>
      </c>
      <c r="E18" s="63">
        <v>5.5399999999999998E-2</v>
      </c>
      <c r="F18" s="63">
        <v>0.72030000000000005</v>
      </c>
    </row>
    <row r="19" spans="2:6" x14ac:dyDescent="0.2">
      <c r="B19" s="64" t="s">
        <v>183</v>
      </c>
      <c r="C19" s="62">
        <v>11555</v>
      </c>
      <c r="D19" s="61">
        <v>1.67</v>
      </c>
      <c r="E19" s="63">
        <v>8.6499999999999994E-2</v>
      </c>
      <c r="F19" s="63">
        <v>0.6966</v>
      </c>
    </row>
    <row r="20" spans="2:6" x14ac:dyDescent="0.2">
      <c r="B20" s="65"/>
      <c r="C20" s="66"/>
      <c r="D20" s="67"/>
      <c r="E20" s="68"/>
      <c r="F20" s="68"/>
    </row>
    <row r="21" spans="2:6" ht="76.5" x14ac:dyDescent="0.25">
      <c r="B21" s="160" t="s">
        <v>184</v>
      </c>
      <c r="C21" s="161"/>
      <c r="D21" s="69" t="s">
        <v>185</v>
      </c>
      <c r="E21" s="70" t="s">
        <v>186</v>
      </c>
      <c r="F21" s="70" t="s">
        <v>187</v>
      </c>
    </row>
    <row r="22" spans="2:6" x14ac:dyDescent="0.25">
      <c r="B22" s="15"/>
      <c r="C22" s="16"/>
      <c r="D22" s="17"/>
      <c r="E22" s="18"/>
      <c r="F22" s="18"/>
    </row>
    <row r="23" spans="2:6" x14ac:dyDescent="0.25">
      <c r="B23" s="5" t="s">
        <v>38</v>
      </c>
    </row>
    <row r="24" spans="2:6" x14ac:dyDescent="0.25"/>
    <row r="25" spans="2:6" x14ac:dyDescent="0.25"/>
    <row r="26" spans="2:6" x14ac:dyDescent="0.25"/>
    <row r="27" spans="2:6" hidden="1" x14ac:dyDescent="0.25"/>
    <row r="28" spans="2:6" hidden="1" x14ac:dyDescent="0.25"/>
    <row r="29" spans="2:6" hidden="1" x14ac:dyDescent="0.25"/>
    <row r="30" spans="2:6" hidden="1" x14ac:dyDescent="0.25"/>
    <row r="31" spans="2:6" hidden="1" x14ac:dyDescent="0.25"/>
    <row r="32" spans="2:6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</sheetData>
  <sheetProtection password="CD78" sheet="1" objects="1" scenarios="1"/>
  <mergeCells count="2">
    <mergeCell ref="A1:K1"/>
    <mergeCell ref="B21:C2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4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0" defaultRowHeight="12.75" zeroHeight="1" x14ac:dyDescent="0.25"/>
  <cols>
    <col min="1" max="1" width="9.28515625" style="20" customWidth="1"/>
    <col min="2" max="2" width="19.42578125" style="20" customWidth="1"/>
    <col min="3" max="3" width="15" style="20" bestFit="1" customWidth="1"/>
    <col min="4" max="4" width="19.85546875" style="20" bestFit="1" customWidth="1"/>
    <col min="5" max="5" width="16.140625" style="20" bestFit="1" customWidth="1"/>
    <col min="6" max="6" width="15.85546875" style="20" bestFit="1" customWidth="1"/>
    <col min="7" max="7" width="11.85546875" style="20" customWidth="1"/>
    <col min="8" max="8" width="5.140625" style="20" hidden="1" customWidth="1"/>
    <col min="9" max="16384" width="11.42578125" style="20" hidden="1"/>
  </cols>
  <sheetData>
    <row r="1" spans="1:11" s="47" customFormat="1" ht="77.25" customHeight="1" x14ac:dyDescent="0.25">
      <c r="A1" s="155" t="s">
        <v>158</v>
      </c>
      <c r="B1" s="156"/>
      <c r="C1" s="156"/>
      <c r="D1" s="156"/>
      <c r="E1" s="156"/>
      <c r="F1" s="156"/>
      <c r="G1" s="156"/>
      <c r="H1" s="72"/>
      <c r="I1" s="72"/>
      <c r="J1" s="72"/>
      <c r="K1" s="72"/>
    </row>
    <row r="2" spans="1:11" s="45" customFormat="1" ht="15.75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1" customFormat="1" ht="15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s="1" customFormat="1" ht="15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s="1" customFormat="1" ht="15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x14ac:dyDescent="0.25"/>
    <row r="7" spans="1:11" s="19" customFormat="1" ht="15.75" x14ac:dyDescent="0.25">
      <c r="B7" s="48"/>
      <c r="C7" s="48"/>
      <c r="D7" s="48"/>
      <c r="E7" s="48"/>
      <c r="F7" s="48"/>
      <c r="G7" s="48"/>
    </row>
    <row r="8" spans="1:11" x14ac:dyDescent="0.25"/>
    <row r="9" spans="1:11" ht="38.25" customHeight="1" x14ac:dyDescent="0.25">
      <c r="B9" s="60" t="s">
        <v>188</v>
      </c>
      <c r="C9" s="60" t="s">
        <v>40</v>
      </c>
      <c r="D9" s="60" t="s">
        <v>189</v>
      </c>
      <c r="E9" s="60" t="s">
        <v>190</v>
      </c>
      <c r="F9" s="60" t="s">
        <v>191</v>
      </c>
      <c r="G9" s="73"/>
    </row>
    <row r="10" spans="1:11" ht="18" customHeight="1" x14ac:dyDescent="0.25">
      <c r="B10" s="75" t="s">
        <v>192</v>
      </c>
      <c r="C10" s="76">
        <v>190036</v>
      </c>
      <c r="D10" s="79">
        <v>1.69</v>
      </c>
      <c r="E10" s="80">
        <v>0.27660000000000001</v>
      </c>
      <c r="F10" s="80">
        <v>0.73740000000000006</v>
      </c>
      <c r="G10" s="74"/>
    </row>
    <row r="11" spans="1:11" ht="18" customHeight="1" x14ac:dyDescent="0.25">
      <c r="B11" s="75" t="s">
        <v>193</v>
      </c>
      <c r="C11" s="76">
        <v>194051</v>
      </c>
      <c r="D11" s="79">
        <v>1.53</v>
      </c>
      <c r="E11" s="80">
        <v>0.35189999999999999</v>
      </c>
      <c r="F11" s="80">
        <v>0.76139999999999997</v>
      </c>
      <c r="G11" s="71"/>
    </row>
    <row r="12" spans="1:11" ht="18" customHeight="1" x14ac:dyDescent="0.25">
      <c r="B12" s="75" t="s">
        <v>194</v>
      </c>
      <c r="C12" s="76">
        <v>169242</v>
      </c>
      <c r="D12" s="79">
        <v>1.48</v>
      </c>
      <c r="E12" s="80">
        <v>0.33119999999999999</v>
      </c>
      <c r="F12" s="80">
        <v>0.77610000000000001</v>
      </c>
      <c r="G12" s="71"/>
    </row>
    <row r="13" spans="1:11" ht="18" customHeight="1" x14ac:dyDescent="0.25">
      <c r="B13" s="75" t="s">
        <v>195</v>
      </c>
      <c r="C13" s="76">
        <v>136053</v>
      </c>
      <c r="D13" s="79">
        <v>1.5</v>
      </c>
      <c r="E13" s="80">
        <v>0.31290000000000001</v>
      </c>
      <c r="F13" s="80">
        <v>0.77629999999999999</v>
      </c>
      <c r="G13" s="71"/>
    </row>
    <row r="14" spans="1:11" ht="18" customHeight="1" x14ac:dyDescent="0.25">
      <c r="B14" s="75" t="s">
        <v>196</v>
      </c>
      <c r="C14" s="76">
        <v>186240</v>
      </c>
      <c r="D14" s="79">
        <v>1.49</v>
      </c>
      <c r="E14" s="80">
        <v>0.3014</v>
      </c>
      <c r="F14" s="80">
        <v>0.77910000000000001</v>
      </c>
      <c r="G14" s="71"/>
    </row>
    <row r="15" spans="1:11" ht="18" customHeight="1" x14ac:dyDescent="0.25">
      <c r="B15" s="75" t="s">
        <v>197</v>
      </c>
      <c r="C15" s="76">
        <v>223859</v>
      </c>
      <c r="D15" s="79">
        <v>1.66</v>
      </c>
      <c r="E15" s="80">
        <v>0.25540000000000002</v>
      </c>
      <c r="F15" s="80">
        <v>0.7107</v>
      </c>
      <c r="G15" s="71"/>
    </row>
    <row r="16" spans="1:11" ht="18" customHeight="1" x14ac:dyDescent="0.25">
      <c r="B16" s="75" t="s">
        <v>198</v>
      </c>
      <c r="C16" s="76">
        <v>170901</v>
      </c>
      <c r="D16" s="79">
        <v>1.61</v>
      </c>
      <c r="E16" s="80">
        <v>0.26979999999999998</v>
      </c>
      <c r="F16" s="80">
        <v>0.73970000000000002</v>
      </c>
      <c r="G16" s="71"/>
    </row>
    <row r="17" spans="2:7" ht="18" customHeight="1" x14ac:dyDescent="0.25">
      <c r="B17" s="75" t="s">
        <v>199</v>
      </c>
      <c r="C17" s="76">
        <v>162576</v>
      </c>
      <c r="D17" s="79">
        <v>1.56</v>
      </c>
      <c r="E17" s="80">
        <v>0.38200000000000001</v>
      </c>
      <c r="F17" s="80">
        <v>0.74570000000000003</v>
      </c>
      <c r="G17" s="71"/>
    </row>
    <row r="18" spans="2:7" ht="18" customHeight="1" x14ac:dyDescent="0.25">
      <c r="B18" s="75" t="s">
        <v>200</v>
      </c>
      <c r="C18" s="76">
        <v>112040</v>
      </c>
      <c r="D18" s="79">
        <v>1.61</v>
      </c>
      <c r="E18" s="80">
        <v>0.34200000000000003</v>
      </c>
      <c r="F18" s="80">
        <v>0.73360000000000003</v>
      </c>
      <c r="G18" s="71"/>
    </row>
    <row r="19" spans="2:7" ht="18" customHeight="1" x14ac:dyDescent="0.25">
      <c r="B19" s="75" t="s">
        <v>201</v>
      </c>
      <c r="C19" s="76">
        <v>113483</v>
      </c>
      <c r="D19" s="79">
        <v>1.72</v>
      </c>
      <c r="E19" s="80">
        <v>0.31269999999999998</v>
      </c>
      <c r="F19" s="80">
        <v>0.71130000000000004</v>
      </c>
      <c r="G19" s="71"/>
    </row>
    <row r="20" spans="2:7" ht="18" customHeight="1" x14ac:dyDescent="0.25">
      <c r="B20" s="75" t="s">
        <v>202</v>
      </c>
      <c r="C20" s="76">
        <v>120857</v>
      </c>
      <c r="D20" s="79">
        <v>1.71</v>
      </c>
      <c r="E20" s="80">
        <v>0.32350000000000001</v>
      </c>
      <c r="F20" s="80">
        <v>0.71460000000000001</v>
      </c>
      <c r="G20" s="71"/>
    </row>
    <row r="21" spans="2:7" ht="19.5" customHeight="1" x14ac:dyDescent="0.25">
      <c r="B21" s="75" t="s">
        <v>203</v>
      </c>
      <c r="C21" s="76">
        <v>107230</v>
      </c>
      <c r="D21" s="79">
        <v>1.56</v>
      </c>
      <c r="E21" s="80">
        <v>0.35670000000000002</v>
      </c>
      <c r="F21" s="80">
        <v>0.74029999999999996</v>
      </c>
    </row>
    <row r="22" spans="2:7" ht="51" x14ac:dyDescent="0.25">
      <c r="B22" s="77" t="s">
        <v>0</v>
      </c>
      <c r="C22" s="78" t="s">
        <v>204</v>
      </c>
      <c r="D22" s="77" t="s">
        <v>205</v>
      </c>
      <c r="E22" s="77" t="s">
        <v>206</v>
      </c>
      <c r="F22" s="77" t="s">
        <v>207</v>
      </c>
    </row>
    <row r="23" spans="2:7" x14ac:dyDescent="0.25"/>
    <row r="24" spans="2:7" x14ac:dyDescent="0.25">
      <c r="B24" s="81" t="s">
        <v>50</v>
      </c>
    </row>
    <row r="25" spans="2:7" x14ac:dyDescent="0.25"/>
    <row r="26" spans="2:7" x14ac:dyDescent="0.25"/>
    <row r="27" spans="2:7" x14ac:dyDescent="0.25"/>
    <row r="28" spans="2:7" x14ac:dyDescent="0.25"/>
    <row r="29" spans="2:7" hidden="1" x14ac:dyDescent="0.25"/>
    <row r="30" spans="2:7" hidden="1" x14ac:dyDescent="0.25"/>
    <row r="31" spans="2:7" hidden="1" x14ac:dyDescent="0.25"/>
    <row r="32" spans="2:7" hidden="1" x14ac:dyDescent="0.25"/>
    <row r="33" hidden="1" x14ac:dyDescent="0.25"/>
    <row r="34" hidden="1" x14ac:dyDescent="0.25"/>
  </sheetData>
  <sheetProtection password="CD78" sheet="1" objects="1" scenarios="1"/>
  <mergeCells count="1">
    <mergeCell ref="A1:G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8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0" defaultRowHeight="12.75" zeroHeight="1" x14ac:dyDescent="0.2"/>
  <cols>
    <col min="1" max="1" width="28.140625" style="8" customWidth="1"/>
    <col min="2" max="2" width="25.7109375" style="8" customWidth="1"/>
    <col min="3" max="3" width="20.42578125" style="8" customWidth="1"/>
    <col min="4" max="4" width="32.5703125" style="8" customWidth="1"/>
    <col min="5" max="16384" width="11.42578125" style="8" hidden="1"/>
  </cols>
  <sheetData>
    <row r="1" spans="1:11" s="47" customFormat="1" ht="77.25" customHeight="1" x14ac:dyDescent="0.25">
      <c r="A1" s="155" t="s">
        <v>209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45" customFormat="1" ht="15.75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1" customFormat="1" ht="15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s="1" customFormat="1" ht="15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s="1" customFormat="1" ht="15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x14ac:dyDescent="0.2"/>
    <row r="7" spans="1:11" s="9" customFormat="1" ht="15.75" x14ac:dyDescent="0.25">
      <c r="B7" s="83"/>
      <c r="C7" s="83"/>
    </row>
    <row r="8" spans="1:11" s="9" customFormat="1" ht="15.75" x14ac:dyDescent="0.25">
      <c r="B8" s="83"/>
      <c r="C8" s="83"/>
    </row>
    <row r="9" spans="1:11" x14ac:dyDescent="0.2"/>
    <row r="10" spans="1:11" ht="21" customHeight="1" x14ac:dyDescent="0.2">
      <c r="B10" s="84" t="s">
        <v>51</v>
      </c>
      <c r="C10" s="84" t="s">
        <v>52</v>
      </c>
    </row>
    <row r="11" spans="1:11" x14ac:dyDescent="0.2">
      <c r="B11" s="85" t="s">
        <v>53</v>
      </c>
      <c r="C11" s="11">
        <v>15</v>
      </c>
    </row>
    <row r="12" spans="1:11" x14ac:dyDescent="0.2">
      <c r="B12" s="85" t="s">
        <v>54</v>
      </c>
      <c r="C12" s="11">
        <v>25</v>
      </c>
    </row>
    <row r="13" spans="1:11" ht="25.5" x14ac:dyDescent="0.2">
      <c r="B13" s="85" t="s">
        <v>211</v>
      </c>
      <c r="C13" s="11"/>
    </row>
    <row r="14" spans="1:11" x14ac:dyDescent="0.2">
      <c r="B14" s="85" t="s">
        <v>56</v>
      </c>
      <c r="C14" s="11">
        <v>40</v>
      </c>
    </row>
    <row r="15" spans="1:11" x14ac:dyDescent="0.2">
      <c r="B15" s="85" t="s">
        <v>57</v>
      </c>
      <c r="C15" s="11">
        <v>24</v>
      </c>
    </row>
    <row r="16" spans="1:11" x14ac:dyDescent="0.2">
      <c r="B16" s="85" t="s">
        <v>55</v>
      </c>
      <c r="C16" s="11">
        <v>15</v>
      </c>
    </row>
    <row r="17" spans="2:3" x14ac:dyDescent="0.2">
      <c r="B17" s="85" t="s">
        <v>212</v>
      </c>
      <c r="C17" s="11"/>
    </row>
    <row r="18" spans="2:3" x14ac:dyDescent="0.2">
      <c r="B18" s="85" t="s">
        <v>213</v>
      </c>
      <c r="C18" s="11">
        <v>22</v>
      </c>
    </row>
    <row r="19" spans="2:3" x14ac:dyDescent="0.2">
      <c r="B19" s="85" t="s">
        <v>71</v>
      </c>
      <c r="C19" s="11">
        <v>24</v>
      </c>
    </row>
    <row r="20" spans="2:3" x14ac:dyDescent="0.2">
      <c r="B20" s="85" t="s">
        <v>58</v>
      </c>
      <c r="C20" s="11">
        <v>25</v>
      </c>
    </row>
    <row r="21" spans="2:3" x14ac:dyDescent="0.2">
      <c r="B21" s="85" t="s">
        <v>59</v>
      </c>
      <c r="C21" s="11">
        <v>22</v>
      </c>
    </row>
    <row r="22" spans="2:3" x14ac:dyDescent="0.2">
      <c r="B22" s="85" t="s">
        <v>60</v>
      </c>
      <c r="C22" s="11">
        <v>1</v>
      </c>
    </row>
    <row r="23" spans="2:3" x14ac:dyDescent="0.2">
      <c r="B23" s="85" t="s">
        <v>61</v>
      </c>
      <c r="C23" s="11">
        <v>20</v>
      </c>
    </row>
    <row r="24" spans="2:3" x14ac:dyDescent="0.2">
      <c r="B24" s="85" t="s">
        <v>214</v>
      </c>
      <c r="C24" s="11">
        <v>12</v>
      </c>
    </row>
    <row r="25" spans="2:3" x14ac:dyDescent="0.2">
      <c r="B25" s="85" t="s">
        <v>62</v>
      </c>
      <c r="C25" s="11">
        <v>30</v>
      </c>
    </row>
    <row r="26" spans="2:3" x14ac:dyDescent="0.2">
      <c r="B26" s="85" t="s">
        <v>63</v>
      </c>
      <c r="C26" s="11">
        <v>36</v>
      </c>
    </row>
    <row r="27" spans="2:3" x14ac:dyDescent="0.2">
      <c r="B27" s="85" t="s">
        <v>64</v>
      </c>
      <c r="C27" s="11">
        <v>22</v>
      </c>
    </row>
    <row r="28" spans="2:3" x14ac:dyDescent="0.2">
      <c r="B28" s="85" t="s">
        <v>65</v>
      </c>
      <c r="C28" s="11">
        <v>20</v>
      </c>
    </row>
    <row r="29" spans="2:3" x14ac:dyDescent="0.2">
      <c r="B29" s="85" t="s">
        <v>66</v>
      </c>
      <c r="C29" s="11">
        <v>24</v>
      </c>
    </row>
    <row r="30" spans="2:3" x14ac:dyDescent="0.2">
      <c r="B30" s="85" t="s">
        <v>215</v>
      </c>
      <c r="C30" s="11">
        <v>24</v>
      </c>
    </row>
    <row r="31" spans="2:3" x14ac:dyDescent="0.2">
      <c r="B31" s="85" t="s">
        <v>216</v>
      </c>
      <c r="C31" s="11">
        <v>30</v>
      </c>
    </row>
    <row r="32" spans="2:3" x14ac:dyDescent="0.2">
      <c r="B32" s="85" t="s">
        <v>67</v>
      </c>
      <c r="C32" s="11">
        <v>36</v>
      </c>
    </row>
    <row r="33" spans="2:3" x14ac:dyDescent="0.2">
      <c r="B33" s="85" t="s">
        <v>68</v>
      </c>
      <c r="C33" s="11">
        <v>36</v>
      </c>
    </row>
    <row r="34" spans="2:3" x14ac:dyDescent="0.2">
      <c r="B34" s="85" t="s">
        <v>69</v>
      </c>
      <c r="C34" s="11">
        <v>36</v>
      </c>
    </row>
    <row r="35" spans="2:3" x14ac:dyDescent="0.2">
      <c r="B35" s="85" t="s">
        <v>70</v>
      </c>
      <c r="C35" s="11">
        <v>36</v>
      </c>
    </row>
    <row r="36" spans="2:3" x14ac:dyDescent="0.2">
      <c r="B36" s="85" t="s">
        <v>217</v>
      </c>
      <c r="C36" s="11">
        <v>1</v>
      </c>
    </row>
    <row r="37" spans="2:3" x14ac:dyDescent="0.2">
      <c r="B37" s="22" t="s">
        <v>0</v>
      </c>
      <c r="C37" s="22">
        <f>SUM(C11:C36)</f>
        <v>576</v>
      </c>
    </row>
    <row r="38" spans="2:3" x14ac:dyDescent="0.2"/>
    <row r="39" spans="2:3" x14ac:dyDescent="0.2">
      <c r="B39" s="86" t="s">
        <v>218</v>
      </c>
      <c r="C39" s="86"/>
    </row>
    <row r="40" spans="2:3" x14ac:dyDescent="0.2"/>
    <row r="41" spans="2:3" x14ac:dyDescent="0.2"/>
    <row r="42" spans="2:3" x14ac:dyDescent="0.2"/>
    <row r="43" spans="2:3" x14ac:dyDescent="0.2"/>
    <row r="44" spans="2:3" hidden="1" x14ac:dyDescent="0.2"/>
    <row r="45" spans="2:3" hidden="1" x14ac:dyDescent="0.2"/>
    <row r="46" spans="2:3" hidden="1" x14ac:dyDescent="0.2"/>
    <row r="47" spans="2:3" hidden="1" x14ac:dyDescent="0.2"/>
    <row r="48" spans="2:3" hidden="1" x14ac:dyDescent="0.2"/>
  </sheetData>
  <sheetProtection password="CD78" sheet="1" objects="1" scenarios="1"/>
  <mergeCells count="1">
    <mergeCell ref="A1:K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26"/>
  <sheetViews>
    <sheetView showZeros="0" workbookViewId="0">
      <pane ySplit="5" topLeftCell="A6" activePane="bottomLeft" state="frozen"/>
      <selection pane="bottomLeft" activeCell="A6" sqref="A6"/>
    </sheetView>
  </sheetViews>
  <sheetFormatPr baseColWidth="10" defaultColWidth="0" defaultRowHeight="12.75" zeroHeight="1" x14ac:dyDescent="0.25"/>
  <cols>
    <col min="1" max="1" width="4.7109375" style="1" customWidth="1"/>
    <col min="2" max="2" width="76.85546875" style="1" bestFit="1" customWidth="1"/>
    <col min="3" max="3" width="13.42578125" style="1" customWidth="1"/>
    <col min="4" max="5" width="12.7109375" style="1" customWidth="1"/>
    <col min="6" max="6" width="8.85546875" style="1" customWidth="1"/>
    <col min="7" max="7" width="11.42578125" style="1" customWidth="1"/>
    <col min="8" max="16384" width="11.42578125" style="1" hidden="1"/>
  </cols>
  <sheetData>
    <row r="1" spans="1:10" s="47" customFormat="1" ht="77.25" customHeight="1" x14ac:dyDescent="0.25">
      <c r="A1" s="155" t="s">
        <v>159</v>
      </c>
      <c r="B1" s="156"/>
      <c r="C1" s="156"/>
      <c r="D1" s="156"/>
      <c r="E1" s="156"/>
      <c r="F1" s="156"/>
      <c r="G1" s="156"/>
      <c r="H1" s="72"/>
      <c r="I1" s="72"/>
      <c r="J1" s="72"/>
    </row>
    <row r="2" spans="1:10" s="45" customFormat="1" ht="15.75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ht="15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15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10" ht="15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0" x14ac:dyDescent="0.25"/>
    <row r="7" spans="1:10" s="6" customFormat="1" ht="15.75" x14ac:dyDescent="0.25">
      <c r="B7" s="28"/>
      <c r="C7" s="28"/>
      <c r="D7" s="28"/>
      <c r="E7" s="28"/>
    </row>
    <row r="8" spans="1:10" s="4" customFormat="1" x14ac:dyDescent="0.25"/>
    <row r="9" spans="1:10" ht="38.25" x14ac:dyDescent="0.25">
      <c r="B9" s="84" t="s">
        <v>72</v>
      </c>
      <c r="C9" s="84" t="s">
        <v>76</v>
      </c>
      <c r="D9" s="84" t="s">
        <v>77</v>
      </c>
      <c r="E9" s="84" t="s">
        <v>75</v>
      </c>
      <c r="F9" s="84" t="s">
        <v>73</v>
      </c>
    </row>
    <row r="10" spans="1:10" x14ac:dyDescent="0.2">
      <c r="B10" s="89" t="s">
        <v>253</v>
      </c>
      <c r="C10" s="23">
        <v>701</v>
      </c>
      <c r="D10" s="23">
        <v>477</v>
      </c>
      <c r="E10" s="87">
        <f t="shared" ref="E10:E28" si="0">(D10/C10)*100</f>
        <v>68.045649072753207</v>
      </c>
      <c r="F10" s="90">
        <v>4588.25</v>
      </c>
    </row>
    <row r="11" spans="1:10" x14ac:dyDescent="0.2">
      <c r="B11" s="89" t="s">
        <v>254</v>
      </c>
      <c r="C11" s="23">
        <v>121</v>
      </c>
      <c r="D11" s="23">
        <v>13</v>
      </c>
      <c r="E11" s="87">
        <f t="shared" si="0"/>
        <v>10.743801652892563</v>
      </c>
      <c r="F11" s="90">
        <v>33.25</v>
      </c>
    </row>
    <row r="12" spans="1:10" x14ac:dyDescent="0.2">
      <c r="B12" s="89" t="s">
        <v>255</v>
      </c>
      <c r="C12" s="23">
        <v>2.5</v>
      </c>
      <c r="D12" s="88">
        <v>0</v>
      </c>
      <c r="E12" s="88">
        <f t="shared" si="0"/>
        <v>0</v>
      </c>
      <c r="F12" s="90">
        <v>0</v>
      </c>
    </row>
    <row r="13" spans="1:10" x14ac:dyDescent="0.2">
      <c r="B13" s="89" t="s">
        <v>256</v>
      </c>
      <c r="C13" s="23">
        <v>745.5</v>
      </c>
      <c r="D13" s="23">
        <v>353</v>
      </c>
      <c r="E13" s="87">
        <f t="shared" si="0"/>
        <v>47.350771294433265</v>
      </c>
      <c r="F13" s="90">
        <v>2088.5</v>
      </c>
    </row>
    <row r="14" spans="1:10" x14ac:dyDescent="0.2">
      <c r="B14" s="89" t="s">
        <v>219</v>
      </c>
      <c r="C14" s="23">
        <v>2</v>
      </c>
      <c r="D14" s="23">
        <v>0</v>
      </c>
      <c r="E14" s="87">
        <f t="shared" si="0"/>
        <v>0</v>
      </c>
      <c r="F14" s="90">
        <v>0</v>
      </c>
    </row>
    <row r="15" spans="1:10" x14ac:dyDescent="0.2">
      <c r="B15" s="89" t="s">
        <v>281</v>
      </c>
      <c r="C15" s="23">
        <v>6</v>
      </c>
      <c r="D15" s="23">
        <v>0</v>
      </c>
      <c r="E15" s="87">
        <f t="shared" si="0"/>
        <v>0</v>
      </c>
      <c r="F15" s="90">
        <v>0</v>
      </c>
    </row>
    <row r="16" spans="1:10" x14ac:dyDescent="0.2">
      <c r="B16" s="89" t="s">
        <v>279</v>
      </c>
      <c r="C16" s="23">
        <v>2</v>
      </c>
      <c r="D16" s="23">
        <v>0</v>
      </c>
      <c r="E16" s="87">
        <f t="shared" si="0"/>
        <v>0</v>
      </c>
      <c r="F16" s="90">
        <v>0</v>
      </c>
    </row>
    <row r="17" spans="2:6" x14ac:dyDescent="0.2">
      <c r="B17" s="89" t="s">
        <v>220</v>
      </c>
      <c r="C17" s="23">
        <v>17</v>
      </c>
      <c r="D17" s="23">
        <v>0.5</v>
      </c>
      <c r="E17" s="87">
        <f t="shared" si="0"/>
        <v>2.9411764705882351</v>
      </c>
      <c r="F17" s="90">
        <v>1.25</v>
      </c>
    </row>
    <row r="18" spans="2:6" x14ac:dyDescent="0.2">
      <c r="B18" s="89" t="s">
        <v>221</v>
      </c>
      <c r="C18" s="23">
        <v>7</v>
      </c>
      <c r="D18" s="23">
        <v>0</v>
      </c>
      <c r="E18" s="87">
        <f t="shared" si="0"/>
        <v>0</v>
      </c>
      <c r="F18" s="90">
        <v>0</v>
      </c>
    </row>
    <row r="19" spans="2:6" x14ac:dyDescent="0.2">
      <c r="B19" s="89" t="s">
        <v>280</v>
      </c>
      <c r="C19" s="23">
        <v>5</v>
      </c>
      <c r="D19" s="23">
        <v>0</v>
      </c>
      <c r="E19" s="87">
        <f t="shared" si="0"/>
        <v>0</v>
      </c>
      <c r="F19" s="90">
        <v>0</v>
      </c>
    </row>
    <row r="20" spans="2:6" x14ac:dyDescent="0.2">
      <c r="B20" s="89" t="s">
        <v>222</v>
      </c>
      <c r="C20" s="23">
        <v>5.5</v>
      </c>
      <c r="D20" s="23">
        <v>0</v>
      </c>
      <c r="E20" s="87">
        <f t="shared" si="0"/>
        <v>0</v>
      </c>
      <c r="F20" s="90">
        <v>0</v>
      </c>
    </row>
    <row r="21" spans="2:6" x14ac:dyDescent="0.2">
      <c r="B21" s="89" t="s">
        <v>223</v>
      </c>
      <c r="C21" s="23">
        <v>15.5</v>
      </c>
      <c r="D21" s="23">
        <v>0</v>
      </c>
      <c r="E21" s="87">
        <f t="shared" si="0"/>
        <v>0</v>
      </c>
      <c r="F21" s="90">
        <v>0</v>
      </c>
    </row>
    <row r="22" spans="2:6" x14ac:dyDescent="0.2">
      <c r="B22" s="89" t="s">
        <v>224</v>
      </c>
      <c r="C22" s="23">
        <v>9.5</v>
      </c>
      <c r="D22" s="23">
        <v>0</v>
      </c>
      <c r="E22" s="87">
        <f t="shared" si="0"/>
        <v>0</v>
      </c>
      <c r="F22" s="90">
        <v>0</v>
      </c>
    </row>
    <row r="23" spans="2:6" x14ac:dyDescent="0.2">
      <c r="B23" s="89" t="s">
        <v>225</v>
      </c>
      <c r="C23" s="23">
        <v>9</v>
      </c>
      <c r="D23" s="23">
        <v>0.5</v>
      </c>
      <c r="E23" s="87">
        <f t="shared" si="0"/>
        <v>5.5555555555555554</v>
      </c>
      <c r="F23" s="90">
        <v>0.5</v>
      </c>
    </row>
    <row r="24" spans="2:6" x14ac:dyDescent="0.2">
      <c r="B24" s="89" t="s">
        <v>226</v>
      </c>
      <c r="C24" s="23">
        <v>3</v>
      </c>
      <c r="D24" s="23">
        <v>0</v>
      </c>
      <c r="E24" s="87">
        <f t="shared" si="0"/>
        <v>0</v>
      </c>
      <c r="F24" s="90">
        <v>0</v>
      </c>
    </row>
    <row r="25" spans="2:6" x14ac:dyDescent="0.2">
      <c r="B25" s="89" t="s">
        <v>227</v>
      </c>
      <c r="C25" s="23">
        <v>1.5</v>
      </c>
      <c r="D25" s="23">
        <v>0.5</v>
      </c>
      <c r="E25" s="87">
        <f t="shared" si="0"/>
        <v>33.333333333333329</v>
      </c>
      <c r="F25" s="90">
        <v>0.25</v>
      </c>
    </row>
    <row r="26" spans="2:6" x14ac:dyDescent="0.2">
      <c r="B26" s="89" t="s">
        <v>271</v>
      </c>
      <c r="C26" s="23">
        <v>325.5</v>
      </c>
      <c r="D26" s="23">
        <v>188.5</v>
      </c>
      <c r="E26" s="87">
        <f t="shared" si="0"/>
        <v>57.91090629800307</v>
      </c>
      <c r="F26" s="90">
        <v>2046.5</v>
      </c>
    </row>
    <row r="27" spans="2:6" x14ac:dyDescent="0.2">
      <c r="B27" s="89" t="s">
        <v>257</v>
      </c>
      <c r="C27" s="23">
        <v>11</v>
      </c>
      <c r="D27" s="23">
        <v>1.5</v>
      </c>
      <c r="E27" s="87">
        <f t="shared" si="0"/>
        <v>13.636363636363635</v>
      </c>
      <c r="F27" s="90">
        <v>2.25</v>
      </c>
    </row>
    <row r="28" spans="2:6" x14ac:dyDescent="0.2">
      <c r="B28" s="89" t="s">
        <v>228</v>
      </c>
      <c r="C28" s="23">
        <v>20.5</v>
      </c>
      <c r="D28" s="23">
        <v>2</v>
      </c>
      <c r="E28" s="87">
        <f t="shared" si="0"/>
        <v>9.7560975609756095</v>
      </c>
      <c r="F28" s="90">
        <v>4.5</v>
      </c>
    </row>
    <row r="29" spans="2:6" x14ac:dyDescent="0.2">
      <c r="B29" s="89" t="s">
        <v>78</v>
      </c>
      <c r="C29" s="23">
        <v>1003.5</v>
      </c>
      <c r="D29" s="23">
        <v>514</v>
      </c>
      <c r="E29" s="87">
        <f>((D29/C29)*100)+((D29/C29)*100)</f>
        <v>102.44145490782262</v>
      </c>
      <c r="F29" s="90">
        <v>3828.5</v>
      </c>
    </row>
    <row r="30" spans="2:6" x14ac:dyDescent="0.2">
      <c r="B30" s="89" t="s">
        <v>8</v>
      </c>
      <c r="C30" s="23">
        <v>787</v>
      </c>
      <c r="D30" s="23">
        <v>441.5</v>
      </c>
      <c r="E30" s="87">
        <f>(D30/C30)*100</f>
        <v>56.099110546378647</v>
      </c>
      <c r="F30" s="90">
        <v>3155.5</v>
      </c>
    </row>
    <row r="31" spans="2:6" x14ac:dyDescent="0.2">
      <c r="B31" s="89" t="s">
        <v>272</v>
      </c>
      <c r="C31" s="23">
        <v>325.5</v>
      </c>
      <c r="D31" s="23">
        <v>104</v>
      </c>
      <c r="E31" s="87">
        <f>(D31/C31)*100</f>
        <v>31.95084485407066</v>
      </c>
      <c r="F31" s="90">
        <v>442.25</v>
      </c>
    </row>
    <row r="32" spans="2:6" x14ac:dyDescent="0.2">
      <c r="B32" s="89" t="s">
        <v>273</v>
      </c>
      <c r="C32" s="23">
        <v>135.5</v>
      </c>
      <c r="D32" s="23">
        <v>26.5</v>
      </c>
      <c r="E32" s="87">
        <f>(D32/C32)*100</f>
        <v>19.557195571955717</v>
      </c>
      <c r="F32" s="90">
        <v>109.5</v>
      </c>
    </row>
    <row r="33" spans="2:7" x14ac:dyDescent="0.2">
      <c r="B33" s="89" t="s">
        <v>274</v>
      </c>
      <c r="C33" s="23">
        <v>248</v>
      </c>
      <c r="D33" s="23">
        <v>146</v>
      </c>
      <c r="E33" s="87">
        <f>(D33/C33)*100</f>
        <v>58.870967741935488</v>
      </c>
      <c r="F33" s="90">
        <v>1120</v>
      </c>
    </row>
    <row r="34" spans="2:7" x14ac:dyDescent="0.2">
      <c r="B34" s="89" t="s">
        <v>9</v>
      </c>
      <c r="C34" s="23">
        <v>1938.5</v>
      </c>
      <c r="D34" s="23">
        <v>781.5</v>
      </c>
      <c r="E34" s="87">
        <f>((D34/C34)*100)+((D34/C34)*100)</f>
        <v>80.629352592210466</v>
      </c>
      <c r="F34" s="90">
        <v>4289.5</v>
      </c>
    </row>
    <row r="35" spans="2:7" x14ac:dyDescent="0.2">
      <c r="B35" s="89" t="s">
        <v>10</v>
      </c>
      <c r="C35" s="23">
        <v>866</v>
      </c>
      <c r="D35" s="23">
        <v>488.5</v>
      </c>
      <c r="E35" s="87">
        <f>((D35/C35)*100)+((D35/C35)*100)</f>
        <v>112.8175519630485</v>
      </c>
      <c r="F35" s="90">
        <v>3282.5</v>
      </c>
    </row>
    <row r="36" spans="2:7" x14ac:dyDescent="0.2">
      <c r="B36" s="89" t="s">
        <v>79</v>
      </c>
      <c r="C36" s="23">
        <v>312.5</v>
      </c>
      <c r="D36" s="23">
        <v>193</v>
      </c>
      <c r="E36" s="87">
        <f t="shared" ref="E36:E81" si="1">(D36/C36)*100</f>
        <v>61.760000000000005</v>
      </c>
      <c r="F36" s="90">
        <v>1660.25</v>
      </c>
    </row>
    <row r="37" spans="2:7" x14ac:dyDescent="0.2">
      <c r="B37" s="89" t="s">
        <v>229</v>
      </c>
      <c r="C37" s="23">
        <v>696</v>
      </c>
      <c r="D37" s="23">
        <v>454.5</v>
      </c>
      <c r="E37" s="87">
        <f t="shared" si="1"/>
        <v>65.301724137931032</v>
      </c>
      <c r="F37" s="90">
        <v>3433.25</v>
      </c>
    </row>
    <row r="38" spans="2:7" x14ac:dyDescent="0.2">
      <c r="B38" s="89" t="s">
        <v>278</v>
      </c>
      <c r="C38" s="23">
        <v>2.5</v>
      </c>
      <c r="D38" s="23">
        <v>1.5</v>
      </c>
      <c r="E38" s="87">
        <f t="shared" si="1"/>
        <v>60</v>
      </c>
      <c r="F38" s="90">
        <v>36.25</v>
      </c>
    </row>
    <row r="39" spans="2:7" x14ac:dyDescent="0.2">
      <c r="B39" s="89" t="s">
        <v>275</v>
      </c>
      <c r="C39" s="23">
        <v>454.5</v>
      </c>
      <c r="D39" s="23">
        <v>252</v>
      </c>
      <c r="E39" s="87">
        <f t="shared" si="1"/>
        <v>55.445544554455452</v>
      </c>
      <c r="F39" s="90">
        <v>2216.5</v>
      </c>
      <c r="G39" s="25"/>
    </row>
    <row r="40" spans="2:7" x14ac:dyDescent="0.2">
      <c r="B40" s="89" t="s">
        <v>276</v>
      </c>
      <c r="C40" s="23">
        <v>20</v>
      </c>
      <c r="D40" s="23">
        <v>0</v>
      </c>
      <c r="E40" s="87">
        <f t="shared" si="1"/>
        <v>0</v>
      </c>
      <c r="F40" s="90">
        <v>0</v>
      </c>
    </row>
    <row r="41" spans="2:7" x14ac:dyDescent="0.2">
      <c r="B41" s="89" t="s">
        <v>277</v>
      </c>
      <c r="C41" s="23">
        <v>13.5</v>
      </c>
      <c r="D41" s="23">
        <v>0</v>
      </c>
      <c r="E41" s="87">
        <f t="shared" si="1"/>
        <v>0</v>
      </c>
      <c r="F41" s="90">
        <v>0</v>
      </c>
    </row>
    <row r="42" spans="2:7" x14ac:dyDescent="0.2">
      <c r="B42" s="89" t="s">
        <v>230</v>
      </c>
      <c r="C42" s="23">
        <v>13</v>
      </c>
      <c r="D42" s="23">
        <v>0</v>
      </c>
      <c r="E42" s="87">
        <f t="shared" si="1"/>
        <v>0</v>
      </c>
      <c r="F42" s="90">
        <v>0</v>
      </c>
    </row>
    <row r="43" spans="2:7" x14ac:dyDescent="0.2">
      <c r="B43" s="89" t="s">
        <v>231</v>
      </c>
      <c r="C43" s="23">
        <v>123.5</v>
      </c>
      <c r="D43" s="23">
        <v>56.5</v>
      </c>
      <c r="E43" s="87">
        <f t="shared" si="1"/>
        <v>45.748987854251013</v>
      </c>
      <c r="F43" s="90">
        <v>446.25</v>
      </c>
    </row>
    <row r="44" spans="2:7" x14ac:dyDescent="0.2">
      <c r="B44" s="89" t="s">
        <v>260</v>
      </c>
      <c r="C44" s="23">
        <v>644</v>
      </c>
      <c r="D44" s="23">
        <v>346.5</v>
      </c>
      <c r="E44" s="87">
        <f t="shared" si="1"/>
        <v>53.804347826086953</v>
      </c>
      <c r="F44" s="90">
        <v>2807.25</v>
      </c>
    </row>
    <row r="45" spans="2:7" x14ac:dyDescent="0.2">
      <c r="B45" s="89" t="s">
        <v>259</v>
      </c>
      <c r="C45" s="23">
        <v>162.5</v>
      </c>
      <c r="D45" s="23">
        <v>86.5</v>
      </c>
      <c r="E45" s="87">
        <f t="shared" si="1"/>
        <v>53.230769230769226</v>
      </c>
      <c r="F45" s="90">
        <v>777.75</v>
      </c>
    </row>
    <row r="46" spans="2:7" x14ac:dyDescent="0.2">
      <c r="B46" s="89" t="s">
        <v>258</v>
      </c>
      <c r="C46" s="23">
        <v>351.5</v>
      </c>
      <c r="D46" s="23">
        <v>284.5</v>
      </c>
      <c r="E46" s="87">
        <f t="shared" si="1"/>
        <v>80.938833570412513</v>
      </c>
      <c r="F46" s="90">
        <v>4614</v>
      </c>
    </row>
    <row r="47" spans="2:7" x14ac:dyDescent="0.2">
      <c r="B47" s="89" t="s">
        <v>232</v>
      </c>
      <c r="C47" s="23">
        <v>739.5</v>
      </c>
      <c r="D47" s="23">
        <v>423.5</v>
      </c>
      <c r="E47" s="87">
        <f t="shared" si="1"/>
        <v>57.2684246112238</v>
      </c>
      <c r="F47" s="90">
        <v>2423</v>
      </c>
    </row>
    <row r="48" spans="2:7" x14ac:dyDescent="0.2">
      <c r="B48" s="89" t="s">
        <v>233</v>
      </c>
      <c r="C48" s="23">
        <v>53.5</v>
      </c>
      <c r="D48" s="23">
        <v>1</v>
      </c>
      <c r="E48" s="87">
        <f t="shared" si="1"/>
        <v>1.8691588785046727</v>
      </c>
      <c r="F48" s="90">
        <v>1.5</v>
      </c>
    </row>
    <row r="49" spans="2:6" x14ac:dyDescent="0.2">
      <c r="B49" s="89" t="s">
        <v>270</v>
      </c>
      <c r="C49" s="23">
        <v>71.5</v>
      </c>
      <c r="D49" s="23">
        <v>0</v>
      </c>
      <c r="E49" s="87">
        <f t="shared" si="1"/>
        <v>0</v>
      </c>
      <c r="F49" s="90">
        <v>0</v>
      </c>
    </row>
    <row r="50" spans="2:6" x14ac:dyDescent="0.2">
      <c r="B50" s="89" t="s">
        <v>234</v>
      </c>
      <c r="C50" s="23">
        <v>9.5</v>
      </c>
      <c r="D50" s="23">
        <v>0</v>
      </c>
      <c r="E50" s="87">
        <f t="shared" si="1"/>
        <v>0</v>
      </c>
      <c r="F50" s="90">
        <v>0</v>
      </c>
    </row>
    <row r="51" spans="2:6" ht="12.75" customHeight="1" x14ac:dyDescent="0.2">
      <c r="B51" s="89" t="s">
        <v>269</v>
      </c>
      <c r="C51" s="23">
        <v>9</v>
      </c>
      <c r="D51" s="23">
        <v>0</v>
      </c>
      <c r="E51" s="87">
        <f t="shared" si="1"/>
        <v>0</v>
      </c>
      <c r="F51" s="90">
        <v>0</v>
      </c>
    </row>
    <row r="52" spans="2:6" x14ac:dyDescent="0.2">
      <c r="B52" s="89" t="s">
        <v>235</v>
      </c>
      <c r="C52" s="23">
        <v>15.5</v>
      </c>
      <c r="D52" s="23">
        <v>0.5</v>
      </c>
      <c r="E52" s="87">
        <f t="shared" si="1"/>
        <v>3.225806451612903</v>
      </c>
      <c r="F52" s="90">
        <v>0.5</v>
      </c>
    </row>
    <row r="53" spans="2:6" x14ac:dyDescent="0.2">
      <c r="B53" s="89" t="s">
        <v>268</v>
      </c>
      <c r="C53" s="23">
        <v>24</v>
      </c>
      <c r="D53" s="23">
        <v>1.5</v>
      </c>
      <c r="E53" s="87">
        <f t="shared" si="1"/>
        <v>6.25</v>
      </c>
      <c r="F53" s="90">
        <v>3.75</v>
      </c>
    </row>
    <row r="54" spans="2:6" x14ac:dyDescent="0.2">
      <c r="B54" s="89" t="s">
        <v>236</v>
      </c>
      <c r="C54" s="23">
        <v>97.5</v>
      </c>
      <c r="D54" s="23">
        <v>1.5</v>
      </c>
      <c r="E54" s="87">
        <f t="shared" si="1"/>
        <v>1.5384615384615385</v>
      </c>
      <c r="F54" s="90">
        <v>1</v>
      </c>
    </row>
    <row r="55" spans="2:6" x14ac:dyDescent="0.2">
      <c r="B55" s="89" t="s">
        <v>267</v>
      </c>
      <c r="C55" s="23">
        <v>14</v>
      </c>
      <c r="D55" s="23">
        <v>0.5</v>
      </c>
      <c r="E55" s="87">
        <f t="shared" si="1"/>
        <v>3.5714285714285712</v>
      </c>
      <c r="F55" s="90">
        <v>1</v>
      </c>
    </row>
    <row r="56" spans="2:6" x14ac:dyDescent="0.2">
      <c r="B56" s="89" t="s">
        <v>237</v>
      </c>
      <c r="C56" s="23">
        <v>19</v>
      </c>
      <c r="D56" s="23">
        <v>0.5</v>
      </c>
      <c r="E56" s="87">
        <f t="shared" si="1"/>
        <v>2.6315789473684208</v>
      </c>
      <c r="F56" s="90">
        <v>0.25</v>
      </c>
    </row>
    <row r="57" spans="2:6" x14ac:dyDescent="0.2">
      <c r="B57" s="89" t="s">
        <v>238</v>
      </c>
      <c r="C57" s="23">
        <v>19</v>
      </c>
      <c r="D57" s="23">
        <v>1</v>
      </c>
      <c r="E57" s="87">
        <f t="shared" si="1"/>
        <v>5.2631578947368416</v>
      </c>
      <c r="F57" s="90">
        <v>4</v>
      </c>
    </row>
    <row r="58" spans="2:6" x14ac:dyDescent="0.2">
      <c r="B58" s="89" t="s">
        <v>239</v>
      </c>
      <c r="C58" s="23">
        <v>9.5</v>
      </c>
      <c r="D58" s="23">
        <v>0</v>
      </c>
      <c r="E58" s="87">
        <f t="shared" si="1"/>
        <v>0</v>
      </c>
      <c r="F58" s="90">
        <v>0</v>
      </c>
    </row>
    <row r="59" spans="2:6" x14ac:dyDescent="0.2">
      <c r="B59" s="89" t="s">
        <v>264</v>
      </c>
      <c r="C59" s="23">
        <v>25</v>
      </c>
      <c r="D59" s="23">
        <v>1</v>
      </c>
      <c r="E59" s="87">
        <f t="shared" si="1"/>
        <v>4</v>
      </c>
      <c r="F59" s="90">
        <v>0.75</v>
      </c>
    </row>
    <row r="60" spans="2:6" x14ac:dyDescent="0.2">
      <c r="B60" s="89" t="s">
        <v>265</v>
      </c>
      <c r="C60" s="23">
        <v>7.5</v>
      </c>
      <c r="D60" s="23">
        <v>2.5</v>
      </c>
      <c r="E60" s="87">
        <f t="shared" si="1"/>
        <v>33.333333333333329</v>
      </c>
      <c r="F60" s="90">
        <v>17.25</v>
      </c>
    </row>
    <row r="61" spans="2:6" ht="12.75" customHeight="1" x14ac:dyDescent="0.2">
      <c r="B61" s="89" t="s">
        <v>266</v>
      </c>
      <c r="C61" s="23">
        <v>13</v>
      </c>
      <c r="D61" s="23">
        <v>0</v>
      </c>
      <c r="E61" s="87">
        <f t="shared" si="1"/>
        <v>0</v>
      </c>
      <c r="F61" s="90">
        <v>0</v>
      </c>
    </row>
    <row r="62" spans="2:6" ht="12.75" customHeight="1" x14ac:dyDescent="0.2">
      <c r="B62" s="89" t="s">
        <v>263</v>
      </c>
      <c r="C62" s="23">
        <v>14</v>
      </c>
      <c r="D62" s="23">
        <v>0.5</v>
      </c>
      <c r="E62" s="87">
        <f t="shared" si="1"/>
        <v>3.5714285714285712</v>
      </c>
      <c r="F62" s="90">
        <v>0.25</v>
      </c>
    </row>
    <row r="63" spans="2:6" ht="12.75" customHeight="1" x14ac:dyDescent="0.2">
      <c r="B63" s="89" t="s">
        <v>240</v>
      </c>
      <c r="C63" s="23">
        <v>19.5</v>
      </c>
      <c r="D63" s="23">
        <v>1</v>
      </c>
      <c r="E63" s="87">
        <f t="shared" si="1"/>
        <v>5.1282051282051277</v>
      </c>
      <c r="F63" s="90">
        <v>0.5</v>
      </c>
    </row>
    <row r="64" spans="2:6" ht="12.75" customHeight="1" x14ac:dyDescent="0.2">
      <c r="B64" s="89" t="s">
        <v>241</v>
      </c>
      <c r="C64" s="23">
        <v>20.5</v>
      </c>
      <c r="D64" s="23">
        <v>0</v>
      </c>
      <c r="E64" s="87">
        <f t="shared" si="1"/>
        <v>0</v>
      </c>
      <c r="F64" s="90">
        <v>0</v>
      </c>
    </row>
    <row r="65" spans="2:6" ht="12.75" customHeight="1" x14ac:dyDescent="0.2">
      <c r="B65" s="89" t="s">
        <v>262</v>
      </c>
      <c r="C65" s="23">
        <v>19.5</v>
      </c>
      <c r="D65" s="23">
        <v>2</v>
      </c>
      <c r="E65" s="87">
        <f t="shared" si="1"/>
        <v>10.256410256410255</v>
      </c>
      <c r="F65" s="90">
        <v>3.75</v>
      </c>
    </row>
    <row r="66" spans="2:6" ht="12.75" customHeight="1" x14ac:dyDescent="0.2">
      <c r="B66" s="89" t="s">
        <v>242</v>
      </c>
      <c r="C66" s="23">
        <v>24</v>
      </c>
      <c r="D66" s="23">
        <v>0</v>
      </c>
      <c r="E66" s="87">
        <f t="shared" si="1"/>
        <v>0</v>
      </c>
      <c r="F66" s="90">
        <v>0</v>
      </c>
    </row>
    <row r="67" spans="2:6" ht="12.75" customHeight="1" x14ac:dyDescent="0.2">
      <c r="B67" s="89" t="s">
        <v>12</v>
      </c>
      <c r="C67" s="23">
        <v>717.5</v>
      </c>
      <c r="D67" s="23">
        <v>205</v>
      </c>
      <c r="E67" s="87">
        <f t="shared" si="1"/>
        <v>28.571428571428569</v>
      </c>
      <c r="F67" s="90">
        <v>811.25</v>
      </c>
    </row>
    <row r="68" spans="2:6" ht="12.75" customHeight="1" x14ac:dyDescent="0.2">
      <c r="B68" s="89" t="s">
        <v>261</v>
      </c>
      <c r="C68" s="23">
        <v>192</v>
      </c>
      <c r="D68" s="23">
        <v>46.5</v>
      </c>
      <c r="E68" s="87">
        <f t="shared" si="1"/>
        <v>24.21875</v>
      </c>
      <c r="F68" s="90">
        <v>106.5</v>
      </c>
    </row>
    <row r="69" spans="2:6" ht="12.75" customHeight="1" x14ac:dyDescent="0.2">
      <c r="B69" s="89" t="s">
        <v>243</v>
      </c>
      <c r="C69" s="23">
        <v>7.5</v>
      </c>
      <c r="D69" s="23">
        <v>1</v>
      </c>
      <c r="E69" s="87">
        <f t="shared" si="1"/>
        <v>13.333333333333334</v>
      </c>
      <c r="F69" s="90">
        <v>0.75</v>
      </c>
    </row>
    <row r="70" spans="2:6" ht="12.75" customHeight="1" x14ac:dyDescent="0.2">
      <c r="B70" s="89" t="s">
        <v>244</v>
      </c>
      <c r="C70" s="23">
        <v>382.5</v>
      </c>
      <c r="D70" s="23">
        <v>203</v>
      </c>
      <c r="E70" s="87">
        <f t="shared" si="1"/>
        <v>53.071895424836605</v>
      </c>
      <c r="F70" s="90">
        <v>1666.5</v>
      </c>
    </row>
    <row r="71" spans="2:6" ht="12.75" customHeight="1" x14ac:dyDescent="0.2">
      <c r="B71" s="89" t="s">
        <v>252</v>
      </c>
      <c r="C71" s="23">
        <v>298</v>
      </c>
      <c r="D71" s="23">
        <v>115</v>
      </c>
      <c r="E71" s="87">
        <f t="shared" si="1"/>
        <v>38.590604026845639</v>
      </c>
      <c r="F71" s="90">
        <v>456.75</v>
      </c>
    </row>
    <row r="72" spans="2:6" ht="12.75" customHeight="1" x14ac:dyDescent="0.2">
      <c r="B72" s="89" t="s">
        <v>251</v>
      </c>
      <c r="C72" s="23">
        <v>183</v>
      </c>
      <c r="D72" s="23">
        <v>80</v>
      </c>
      <c r="E72" s="87">
        <f t="shared" si="1"/>
        <v>43.715846994535518</v>
      </c>
      <c r="F72" s="90">
        <v>403.5</v>
      </c>
    </row>
    <row r="73" spans="2:6" ht="12.75" customHeight="1" x14ac:dyDescent="0.2">
      <c r="B73" s="89" t="s">
        <v>80</v>
      </c>
      <c r="C73" s="23">
        <v>462.5</v>
      </c>
      <c r="D73" s="23">
        <v>226.5</v>
      </c>
      <c r="E73" s="87">
        <f t="shared" si="1"/>
        <v>48.972972972972975</v>
      </c>
      <c r="F73" s="90">
        <v>1879</v>
      </c>
    </row>
    <row r="74" spans="2:6" ht="12.75" customHeight="1" x14ac:dyDescent="0.2">
      <c r="B74" s="89" t="s">
        <v>245</v>
      </c>
      <c r="C74" s="23">
        <v>155</v>
      </c>
      <c r="D74" s="23">
        <v>54</v>
      </c>
      <c r="E74" s="87">
        <f t="shared" si="1"/>
        <v>34.838709677419352</v>
      </c>
      <c r="F74" s="90">
        <v>189</v>
      </c>
    </row>
    <row r="75" spans="2:6" ht="12.75" customHeight="1" x14ac:dyDescent="0.2">
      <c r="B75" s="89" t="s">
        <v>250</v>
      </c>
      <c r="C75" s="23">
        <v>88.5</v>
      </c>
      <c r="D75" s="23">
        <v>25</v>
      </c>
      <c r="E75" s="87">
        <f t="shared" si="1"/>
        <v>28.248587570621471</v>
      </c>
      <c r="F75" s="90">
        <v>97.5</v>
      </c>
    </row>
    <row r="76" spans="2:6" ht="12.75" customHeight="1" x14ac:dyDescent="0.2">
      <c r="B76" s="89" t="s">
        <v>123</v>
      </c>
      <c r="C76" s="23">
        <v>590.5</v>
      </c>
      <c r="D76" s="23">
        <v>340</v>
      </c>
      <c r="E76" s="87">
        <f t="shared" si="1"/>
        <v>57.578323454699408</v>
      </c>
      <c r="F76" s="90">
        <v>2471</v>
      </c>
    </row>
    <row r="77" spans="2:6" ht="12.75" customHeight="1" x14ac:dyDescent="0.2">
      <c r="B77" s="89" t="s">
        <v>282</v>
      </c>
      <c r="C77" s="23">
        <v>5.5</v>
      </c>
      <c r="D77" s="23">
        <v>0</v>
      </c>
      <c r="E77" s="87">
        <f t="shared" si="1"/>
        <v>0</v>
      </c>
      <c r="F77" s="90">
        <v>0</v>
      </c>
    </row>
    <row r="78" spans="2:6" ht="12.75" customHeight="1" x14ac:dyDescent="0.2">
      <c r="B78" s="89" t="s">
        <v>246</v>
      </c>
      <c r="C78" s="23">
        <v>13.5</v>
      </c>
      <c r="D78" s="23">
        <v>1</v>
      </c>
      <c r="E78" s="87">
        <f t="shared" si="1"/>
        <v>7.4074074074074066</v>
      </c>
      <c r="F78" s="90">
        <v>1.75</v>
      </c>
    </row>
    <row r="79" spans="2:6" ht="12.75" customHeight="1" x14ac:dyDescent="0.2">
      <c r="B79" s="89" t="s">
        <v>247</v>
      </c>
      <c r="C79" s="23">
        <v>8</v>
      </c>
      <c r="D79" s="23">
        <v>0</v>
      </c>
      <c r="E79" s="87">
        <f t="shared" si="1"/>
        <v>0</v>
      </c>
      <c r="F79" s="90">
        <v>0</v>
      </c>
    </row>
    <row r="80" spans="2:6" ht="12.75" customHeight="1" x14ac:dyDescent="0.2">
      <c r="B80" s="89" t="s">
        <v>248</v>
      </c>
      <c r="C80" s="23">
        <v>465</v>
      </c>
      <c r="D80" s="23">
        <v>311</v>
      </c>
      <c r="E80" s="87">
        <f t="shared" si="1"/>
        <v>66.881720430107521</v>
      </c>
      <c r="F80" s="90">
        <v>2779.25</v>
      </c>
    </row>
    <row r="81" spans="2:6" ht="12.75" customHeight="1" x14ac:dyDescent="0.2">
      <c r="B81" s="89" t="s">
        <v>249</v>
      </c>
      <c r="C81" s="23">
        <v>253</v>
      </c>
      <c r="D81" s="23">
        <v>154.5</v>
      </c>
      <c r="E81" s="87">
        <f t="shared" si="1"/>
        <v>61.067193675889328</v>
      </c>
      <c r="F81" s="90">
        <v>1327.25</v>
      </c>
    </row>
    <row r="82" spans="2:6" ht="12.75" customHeight="1" x14ac:dyDescent="0.25">
      <c r="B82" s="14" t="s">
        <v>74</v>
      </c>
      <c r="C82" s="24">
        <f>SUM(C10:C81)</f>
        <v>15154</v>
      </c>
      <c r="D82" s="24">
        <f>SUM(D10:D81)</f>
        <v>7413</v>
      </c>
      <c r="E82" s="24">
        <f>AVERAGE(E10:E81)</f>
        <v>25.448257054847744</v>
      </c>
      <c r="F82" s="24">
        <f>SUM(F10:F81)</f>
        <v>55632</v>
      </c>
    </row>
    <row r="83" spans="2:6" ht="12.75" customHeight="1" x14ac:dyDescent="0.25"/>
    <row r="84" spans="2:6" ht="12.75" customHeight="1" x14ac:dyDescent="0.25">
      <c r="B84" s="21" t="s">
        <v>218</v>
      </c>
    </row>
    <row r="85" spans="2:6" x14ac:dyDescent="0.25"/>
    <row r="86" spans="2:6" x14ac:dyDescent="0.25"/>
    <row r="87" spans="2:6" x14ac:dyDescent="0.25"/>
    <row r="88" spans="2:6" x14ac:dyDescent="0.25"/>
    <row r="89" spans="2:6" hidden="1" x14ac:dyDescent="0.25"/>
    <row r="90" spans="2:6" hidden="1" x14ac:dyDescent="0.25"/>
    <row r="91" spans="2:6" hidden="1" x14ac:dyDescent="0.25"/>
    <row r="92" spans="2:6" hidden="1" x14ac:dyDescent="0.25"/>
    <row r="93" spans="2:6" hidden="1" x14ac:dyDescent="0.25"/>
    <row r="94" spans="2:6" hidden="1" x14ac:dyDescent="0.25"/>
    <row r="95" spans="2:6" hidden="1" x14ac:dyDescent="0.25"/>
    <row r="96" spans="2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</sheetData>
  <sheetProtection password="CD78" sheet="1" objects="1" scenarios="1"/>
  <mergeCells count="1">
    <mergeCell ref="A1:G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1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0" defaultRowHeight="12.75" zeroHeight="1" x14ac:dyDescent="0.25"/>
  <cols>
    <col min="1" max="1" width="13.7109375" style="1" customWidth="1"/>
    <col min="2" max="2" width="11.7109375" style="1" customWidth="1"/>
    <col min="3" max="3" width="10.5703125" style="1" bestFit="1" customWidth="1"/>
    <col min="4" max="4" width="11.42578125" style="1" bestFit="1" customWidth="1"/>
    <col min="5" max="5" width="9.85546875" style="1" bestFit="1" customWidth="1"/>
    <col min="6" max="6" width="21.7109375" style="1" bestFit="1" customWidth="1"/>
    <col min="7" max="7" width="14.42578125" style="1" customWidth="1"/>
    <col min="8" max="8" width="18.140625" style="1" customWidth="1"/>
    <col min="9" max="16384" width="11.42578125" style="1" hidden="1"/>
  </cols>
  <sheetData>
    <row r="1" spans="1:11" s="47" customFormat="1" ht="77.25" customHeight="1" x14ac:dyDescent="0.25">
      <c r="A1" s="155" t="s">
        <v>160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45" customFormat="1" ht="15.75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5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5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x14ac:dyDescent="0.25"/>
    <row r="7" spans="1:11" s="33" customFormat="1" ht="15.75" x14ac:dyDescent="0.25">
      <c r="B7" s="32"/>
      <c r="C7" s="32"/>
      <c r="D7" s="32"/>
      <c r="E7" s="32"/>
    </row>
    <row r="8" spans="1:11" x14ac:dyDescent="0.25">
      <c r="B8" s="192" t="s">
        <v>81</v>
      </c>
      <c r="C8" s="192" t="s">
        <v>569</v>
      </c>
      <c r="D8" s="192" t="s">
        <v>570</v>
      </c>
      <c r="E8" s="193" t="s">
        <v>83</v>
      </c>
      <c r="F8" s="194" t="s">
        <v>131</v>
      </c>
      <c r="G8" s="192"/>
    </row>
    <row r="9" spans="1:11" x14ac:dyDescent="0.25">
      <c r="B9" s="192"/>
      <c r="C9" s="192"/>
      <c r="D9" s="192"/>
      <c r="E9" s="193"/>
      <c r="F9" s="92" t="s">
        <v>130</v>
      </c>
      <c r="G9" s="92" t="s">
        <v>83</v>
      </c>
    </row>
    <row r="10" spans="1:11" x14ac:dyDescent="0.25">
      <c r="B10" s="10">
        <v>2004</v>
      </c>
      <c r="C10" s="10">
        <v>441</v>
      </c>
      <c r="D10" s="93">
        <v>505</v>
      </c>
      <c r="E10" s="35">
        <f>D10/C10</f>
        <v>1.1451247165532881</v>
      </c>
      <c r="F10" s="148">
        <v>307</v>
      </c>
      <c r="G10" s="34">
        <f t="shared" ref="G10:G17" si="0">C10/F10</f>
        <v>1.4364820846905537</v>
      </c>
    </row>
    <row r="11" spans="1:11" x14ac:dyDescent="0.25">
      <c r="B11" s="10">
        <v>2005</v>
      </c>
      <c r="C11" s="10">
        <v>461</v>
      </c>
      <c r="D11" s="93">
        <v>474</v>
      </c>
      <c r="E11" s="35">
        <f t="shared" ref="E11:E17" si="1">D11/C11</f>
        <v>1.0281995661605206</v>
      </c>
      <c r="F11" s="148">
        <v>289</v>
      </c>
      <c r="G11" s="34">
        <f t="shared" si="0"/>
        <v>1.5951557093425606</v>
      </c>
    </row>
    <row r="12" spans="1:11" x14ac:dyDescent="0.25">
      <c r="B12" s="10">
        <v>2006</v>
      </c>
      <c r="C12" s="10">
        <v>599</v>
      </c>
      <c r="D12" s="93">
        <v>495</v>
      </c>
      <c r="E12" s="35">
        <f t="shared" si="1"/>
        <v>0.82637729549248751</v>
      </c>
      <c r="F12" s="148">
        <v>320.5</v>
      </c>
      <c r="G12" s="34">
        <f t="shared" si="0"/>
        <v>1.8689547581903276</v>
      </c>
    </row>
    <row r="13" spans="1:11" x14ac:dyDescent="0.25">
      <c r="B13" s="10">
        <v>2007</v>
      </c>
      <c r="C13" s="10">
        <v>647</v>
      </c>
      <c r="D13" s="93">
        <v>494</v>
      </c>
      <c r="E13" s="35">
        <f t="shared" si="1"/>
        <v>0.7635239567233385</v>
      </c>
      <c r="F13" s="148">
        <v>325.5</v>
      </c>
      <c r="G13" s="34">
        <f t="shared" si="0"/>
        <v>1.9877112135176651</v>
      </c>
    </row>
    <row r="14" spans="1:11" x14ac:dyDescent="0.25">
      <c r="B14" s="10">
        <v>2008</v>
      </c>
      <c r="C14" s="10">
        <v>728</v>
      </c>
      <c r="D14" s="93">
        <v>495</v>
      </c>
      <c r="E14" s="35">
        <f t="shared" si="1"/>
        <v>0.67994505494505497</v>
      </c>
      <c r="F14" s="148">
        <v>315</v>
      </c>
      <c r="G14" s="34">
        <f t="shared" si="0"/>
        <v>2.3111111111111109</v>
      </c>
    </row>
    <row r="15" spans="1:11" x14ac:dyDescent="0.25">
      <c r="B15" s="10">
        <v>2009</v>
      </c>
      <c r="C15" s="10">
        <v>965</v>
      </c>
      <c r="D15" s="93">
        <v>501</v>
      </c>
      <c r="E15" s="35">
        <f t="shared" si="1"/>
        <v>0.51917098445595855</v>
      </c>
      <c r="F15" s="148">
        <v>311.5</v>
      </c>
      <c r="G15" s="34">
        <f t="shared" si="0"/>
        <v>3.0979133226324236</v>
      </c>
    </row>
    <row r="16" spans="1:11" x14ac:dyDescent="0.25">
      <c r="B16" s="10">
        <v>2010</v>
      </c>
      <c r="C16" s="12">
        <v>1092</v>
      </c>
      <c r="D16" s="93">
        <v>507</v>
      </c>
      <c r="E16" s="35">
        <f t="shared" si="1"/>
        <v>0.4642857142857143</v>
      </c>
      <c r="F16" s="148">
        <v>303.5</v>
      </c>
      <c r="G16" s="34">
        <f t="shared" si="0"/>
        <v>3.5980230642504121</v>
      </c>
    </row>
    <row r="17" spans="2:7" x14ac:dyDescent="0.25">
      <c r="B17" s="10">
        <v>2011</v>
      </c>
      <c r="C17" s="12">
        <v>1107</v>
      </c>
      <c r="D17" s="93">
        <v>504</v>
      </c>
      <c r="E17" s="35">
        <f t="shared" si="1"/>
        <v>0.45528455284552843</v>
      </c>
      <c r="F17" s="148">
        <v>296.5</v>
      </c>
      <c r="G17" s="34">
        <f t="shared" si="0"/>
        <v>3.7335581787521077</v>
      </c>
    </row>
    <row r="18" spans="2:7" x14ac:dyDescent="0.25">
      <c r="B18" s="2"/>
    </row>
    <row r="19" spans="2:7" x14ac:dyDescent="0.25">
      <c r="B19" s="2" t="s">
        <v>84</v>
      </c>
    </row>
    <row r="20" spans="2:7" x14ac:dyDescent="0.25"/>
    <row r="21" spans="2:7" x14ac:dyDescent="0.25">
      <c r="B21" s="162" t="s">
        <v>572</v>
      </c>
      <c r="C21" s="163"/>
      <c r="D21" s="163"/>
      <c r="E21" s="163"/>
      <c r="F21" s="163"/>
      <c r="G21" s="164"/>
    </row>
    <row r="22" spans="2:7" x14ac:dyDescent="0.25">
      <c r="B22" s="165"/>
      <c r="C22" s="166"/>
      <c r="D22" s="166"/>
      <c r="E22" s="166"/>
      <c r="F22" s="166"/>
      <c r="G22" s="167"/>
    </row>
    <row r="23" spans="2:7" x14ac:dyDescent="0.25">
      <c r="B23" s="165"/>
      <c r="C23" s="166"/>
      <c r="D23" s="166"/>
      <c r="E23" s="166"/>
      <c r="F23" s="166"/>
      <c r="G23" s="167"/>
    </row>
    <row r="24" spans="2:7" x14ac:dyDescent="0.25">
      <c r="B24" s="165"/>
      <c r="C24" s="166"/>
      <c r="D24" s="166"/>
      <c r="E24" s="166"/>
      <c r="F24" s="166"/>
      <c r="G24" s="167"/>
    </row>
    <row r="25" spans="2:7" x14ac:dyDescent="0.25">
      <c r="B25" s="165"/>
      <c r="C25" s="166"/>
      <c r="D25" s="166"/>
      <c r="E25" s="166"/>
      <c r="F25" s="166"/>
      <c r="G25" s="167"/>
    </row>
    <row r="26" spans="2:7" x14ac:dyDescent="0.25">
      <c r="B26" s="165"/>
      <c r="C26" s="166"/>
      <c r="D26" s="166"/>
      <c r="E26" s="166"/>
      <c r="F26" s="166"/>
      <c r="G26" s="167"/>
    </row>
    <row r="27" spans="2:7" x14ac:dyDescent="0.25">
      <c r="B27" s="165"/>
      <c r="C27" s="166"/>
      <c r="D27" s="166"/>
      <c r="E27" s="166"/>
      <c r="F27" s="166"/>
      <c r="G27" s="167"/>
    </row>
    <row r="28" spans="2:7" x14ac:dyDescent="0.25">
      <c r="B28" s="168"/>
      <c r="C28" s="169"/>
      <c r="D28" s="169"/>
      <c r="E28" s="169"/>
      <c r="F28" s="169"/>
      <c r="G28" s="170"/>
    </row>
    <row r="29" spans="2:7" x14ac:dyDescent="0.25"/>
    <row r="30" spans="2:7" x14ac:dyDescent="0.25"/>
    <row r="31" spans="2:7" hidden="1" x14ac:dyDescent="0.25"/>
    <row r="32" spans="2:7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</sheetData>
  <sheetProtection password="CD78" sheet="1" objects="1" scenarios="1"/>
  <mergeCells count="7">
    <mergeCell ref="A1:K1"/>
    <mergeCell ref="F8:G8"/>
    <mergeCell ref="B21:G28"/>
    <mergeCell ref="B8:B9"/>
    <mergeCell ref="C8:C9"/>
    <mergeCell ref="D8:D9"/>
    <mergeCell ref="E8:E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Contenido</vt:lpstr>
      <vt:lpstr>RI-01</vt:lpstr>
      <vt:lpstr>RI-02</vt:lpstr>
      <vt:lpstr>RI-03</vt:lpstr>
      <vt:lpstr>RI-04</vt:lpstr>
      <vt:lpstr>RI-05</vt:lpstr>
      <vt:lpstr>RI-06</vt:lpstr>
      <vt:lpstr>RI-07</vt:lpstr>
      <vt:lpstr>RI-08</vt:lpstr>
      <vt:lpstr>RI-09</vt:lpstr>
      <vt:lpstr>RI-10</vt:lpstr>
      <vt:lpstr>RI-11</vt:lpstr>
      <vt:lpstr>RI-12</vt:lpstr>
      <vt:lpstr>RI-13</vt:lpstr>
      <vt:lpstr>RI-14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2013-07-03T21:06:15Z</dcterms:modified>
</cp:coreProperties>
</file>