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360" yWindow="720" windowWidth="14880" windowHeight="7395" tabRatio="645"/>
  </bookViews>
  <sheets>
    <sheet name="Contenido" sheetId="4" r:id="rId1"/>
    <sheet name="Mat_honor" sheetId="1" r:id="rId2"/>
    <sheet name="Saber_Pro" sheetId="2" r:id="rId3"/>
    <sheet name="Notas" sheetId="3" r:id="rId4"/>
    <sheet name="Des_Género" sheetId="6" r:id="rId5"/>
    <sheet name="Des_Causas" sheetId="8" r:id="rId6"/>
    <sheet name="Des_Programa" sheetId="7" r:id="rId7"/>
    <sheet name="Trans_Internas" sheetId="9" r:id="rId8"/>
    <sheet name="Trans_Externas" sheetId="10" r:id="rId9"/>
  </sheets>
  <definedNames>
    <definedName name="_xlnm._FilterDatabase" localSheetId="3" hidden="1">Notas!$C$71:$Q$72</definedName>
    <definedName name="_xlnm._FilterDatabase" localSheetId="2" hidden="1">Saber_Pro!#REF!</definedName>
    <definedName name="_xlnm._FilterDatabase" localSheetId="7" hidden="1">Trans_Internas!$C$66:$AG$66</definedName>
    <definedName name="_Toc280273899" localSheetId="2">Saber_Pro!#REF!</definedName>
    <definedName name="_Toc280284440" localSheetId="2">Saber_Pro!#REF!</definedName>
  </definedNames>
  <calcPr calcId="145621"/>
</workbook>
</file>

<file path=xl/calcChain.xml><?xml version="1.0" encoding="utf-8"?>
<calcChain xmlns="http://schemas.openxmlformats.org/spreadsheetml/2006/main">
  <c r="G43" i="7" l="1"/>
  <c r="F43" i="7"/>
  <c r="R44" i="8"/>
  <c r="Q44" i="8"/>
  <c r="P44" i="8"/>
  <c r="O44" i="8"/>
  <c r="N44" i="8"/>
  <c r="M44" i="8"/>
  <c r="K44" i="8"/>
  <c r="J44" i="8"/>
  <c r="I44" i="8"/>
  <c r="H44" i="8"/>
  <c r="G44" i="8"/>
  <c r="F44" i="8"/>
  <c r="S43" i="8"/>
  <c r="L43" i="8"/>
  <c r="S42" i="8"/>
  <c r="L42" i="8"/>
  <c r="S41" i="8"/>
  <c r="L41" i="8"/>
  <c r="S40" i="8"/>
  <c r="L40" i="8"/>
  <c r="S39" i="8"/>
  <c r="L39" i="8"/>
  <c r="S38" i="8"/>
  <c r="L38" i="8"/>
  <c r="S37" i="8"/>
  <c r="L37" i="8"/>
  <c r="S36" i="8"/>
  <c r="L36" i="8"/>
  <c r="S35" i="8"/>
  <c r="L35" i="8"/>
  <c r="S34" i="8"/>
  <c r="L34" i="8"/>
  <c r="S33" i="8"/>
  <c r="L33" i="8"/>
  <c r="S32" i="8"/>
  <c r="L32" i="8"/>
  <c r="S31" i="8"/>
  <c r="L31" i="8"/>
  <c r="S30" i="8"/>
  <c r="L30" i="8"/>
  <c r="S29" i="8"/>
  <c r="L29" i="8"/>
  <c r="S28" i="8"/>
  <c r="L28" i="8"/>
  <c r="S27" i="8"/>
  <c r="L27" i="8"/>
  <c r="S26" i="8"/>
  <c r="L26" i="8"/>
  <c r="S25" i="8"/>
  <c r="L25" i="8"/>
  <c r="S24" i="8"/>
  <c r="L24" i="8"/>
  <c r="S23" i="8"/>
  <c r="L23" i="8"/>
  <c r="S22" i="8"/>
  <c r="L22" i="8"/>
  <c r="S21" i="8"/>
  <c r="L21" i="8"/>
  <c r="S20" i="8"/>
  <c r="L20" i="8"/>
  <c r="S19" i="8"/>
  <c r="L19" i="8"/>
  <c r="S18" i="8"/>
  <c r="L18" i="8"/>
  <c r="S17" i="8"/>
  <c r="L17" i="8"/>
  <c r="S16" i="8"/>
  <c r="L16" i="8"/>
  <c r="S15" i="8"/>
  <c r="L15" i="8"/>
  <c r="S14" i="8"/>
  <c r="L14" i="8"/>
  <c r="S13" i="8"/>
  <c r="L13" i="8"/>
  <c r="S12" i="8"/>
  <c r="L12" i="8"/>
  <c r="S11" i="8"/>
  <c r="L11" i="8"/>
  <c r="S10" i="8"/>
  <c r="L10" i="8"/>
  <c r="S9" i="8"/>
  <c r="L9" i="8"/>
  <c r="S8" i="8"/>
  <c r="L8" i="8"/>
  <c r="S7" i="8"/>
  <c r="L7" i="8"/>
  <c r="S6" i="8"/>
  <c r="L6" i="8"/>
  <c r="H44" i="6"/>
  <c r="F44" i="6"/>
  <c r="I44" i="6"/>
  <c r="K38" i="6"/>
  <c r="H43" i="6"/>
  <c r="K10" i="6"/>
  <c r="H6" i="6"/>
  <c r="J44" i="6"/>
  <c r="G44" i="6"/>
  <c r="K43" i="6"/>
  <c r="K42" i="6"/>
  <c r="H42" i="6"/>
  <c r="K41" i="6"/>
  <c r="H41" i="6"/>
  <c r="K40" i="6"/>
  <c r="H40" i="6"/>
  <c r="K39" i="6"/>
  <c r="H39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K31" i="6"/>
  <c r="H31" i="6"/>
  <c r="K30" i="6"/>
  <c r="H30" i="6"/>
  <c r="K29" i="6"/>
  <c r="H29" i="6"/>
  <c r="K28" i="6"/>
  <c r="H28" i="6"/>
  <c r="K27" i="6"/>
  <c r="H27" i="6"/>
  <c r="K26" i="6"/>
  <c r="H26" i="6"/>
  <c r="K25" i="6"/>
  <c r="H25" i="6"/>
  <c r="K24" i="6"/>
  <c r="H24" i="6"/>
  <c r="K23" i="6"/>
  <c r="H23" i="6"/>
  <c r="K22" i="6"/>
  <c r="H22" i="6"/>
  <c r="K21" i="6"/>
  <c r="H21" i="6"/>
  <c r="K20" i="6"/>
  <c r="H20" i="6"/>
  <c r="K19" i="6"/>
  <c r="H19" i="6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H11" i="6"/>
  <c r="H10" i="6"/>
  <c r="K9" i="6"/>
  <c r="H9" i="6"/>
  <c r="K8" i="6"/>
  <c r="H8" i="6"/>
  <c r="K7" i="6"/>
  <c r="H7" i="6"/>
  <c r="K6" i="6"/>
  <c r="L44" i="8" l="1"/>
  <c r="S44" i="8"/>
  <c r="K44" i="6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AG91" i="9"/>
  <c r="AG90" i="9"/>
  <c r="AG89" i="9"/>
  <c r="AG88" i="9"/>
  <c r="AG87" i="9"/>
  <c r="AG86" i="9"/>
  <c r="AG85" i="9"/>
  <c r="AG84" i="9"/>
  <c r="AG83" i="9"/>
  <c r="AG82" i="9"/>
  <c r="AG81" i="9"/>
  <c r="AG80" i="9"/>
  <c r="AG79" i="9"/>
  <c r="AG78" i="9"/>
  <c r="AG77" i="9"/>
  <c r="AG76" i="9"/>
  <c r="AG75" i="9"/>
  <c r="AG74" i="9"/>
  <c r="AG73" i="9"/>
  <c r="AG72" i="9"/>
  <c r="AG71" i="9"/>
  <c r="AG70" i="9"/>
  <c r="AG69" i="9"/>
  <c r="AG68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AK58" i="9"/>
  <c r="AK57" i="9"/>
  <c r="AK56" i="9"/>
  <c r="AK55" i="9"/>
  <c r="AK54" i="9"/>
  <c r="AK53" i="9"/>
  <c r="AK52" i="9"/>
  <c r="AK51" i="9"/>
  <c r="AK50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33" i="9"/>
  <c r="AK32" i="9"/>
  <c r="AK31" i="9"/>
  <c r="AK30" i="9"/>
  <c r="AK29" i="9"/>
  <c r="AG92" i="9" l="1"/>
  <c r="AK59" i="9"/>
  <c r="J59" i="10" l="1"/>
  <c r="I59" i="10"/>
  <c r="H59" i="10"/>
  <c r="G59" i="10"/>
  <c r="F59" i="10"/>
  <c r="E59" i="10"/>
  <c r="D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M37" i="10"/>
  <c r="D38" i="10"/>
  <c r="L38" i="10"/>
  <c r="K38" i="10"/>
  <c r="J38" i="10"/>
  <c r="I38" i="10"/>
  <c r="H38" i="10"/>
  <c r="G38" i="10"/>
  <c r="F38" i="10"/>
  <c r="E38" i="10"/>
  <c r="M36" i="10"/>
  <c r="M35" i="10"/>
  <c r="M34" i="10"/>
  <c r="M33" i="10"/>
  <c r="M32" i="10"/>
  <c r="M31" i="10"/>
  <c r="M30" i="10"/>
  <c r="M29" i="10"/>
  <c r="M28" i="10"/>
  <c r="M27" i="10"/>
  <c r="M26" i="10"/>
  <c r="K59" i="10" l="1"/>
  <c r="M38" i="10"/>
  <c r="Q115" i="3" l="1"/>
  <c r="M115" i="3"/>
  <c r="I115" i="3"/>
  <c r="Q114" i="3"/>
  <c r="M114" i="3"/>
  <c r="I114" i="3"/>
  <c r="Q113" i="3"/>
  <c r="M113" i="3"/>
  <c r="I113" i="3"/>
  <c r="Q112" i="3"/>
  <c r="I112" i="3"/>
  <c r="Q111" i="3"/>
  <c r="M111" i="3"/>
  <c r="I111" i="3"/>
  <c r="Q110" i="3"/>
  <c r="M110" i="3"/>
  <c r="I110" i="3"/>
  <c r="Q109" i="3"/>
  <c r="M109" i="3"/>
  <c r="I109" i="3"/>
  <c r="Q108" i="3"/>
  <c r="M108" i="3"/>
  <c r="I108" i="3"/>
  <c r="Q107" i="3"/>
  <c r="M107" i="3"/>
  <c r="I107" i="3"/>
  <c r="Q106" i="3"/>
  <c r="M106" i="3"/>
  <c r="I106" i="3"/>
  <c r="Q105" i="3"/>
  <c r="M105" i="3"/>
  <c r="I105" i="3"/>
  <c r="Q104" i="3"/>
  <c r="M104" i="3"/>
  <c r="I104" i="3"/>
  <c r="Q103" i="3"/>
  <c r="M103" i="3"/>
  <c r="I103" i="3"/>
  <c r="Q102" i="3"/>
  <c r="M102" i="3"/>
  <c r="I102" i="3"/>
  <c r="Q101" i="3"/>
  <c r="M101" i="3"/>
  <c r="I101" i="3"/>
  <c r="Q100" i="3"/>
  <c r="M100" i="3"/>
  <c r="I100" i="3"/>
  <c r="Q99" i="3"/>
  <c r="M99" i="3"/>
  <c r="I99" i="3"/>
  <c r="Q98" i="3"/>
  <c r="M98" i="3"/>
  <c r="I98" i="3"/>
  <c r="Q97" i="3"/>
  <c r="M97" i="3"/>
  <c r="I97" i="3"/>
  <c r="Q96" i="3"/>
  <c r="M96" i="3"/>
  <c r="I96" i="3"/>
  <c r="Q95" i="3"/>
  <c r="M95" i="3"/>
  <c r="I95" i="3"/>
  <c r="Q94" i="3"/>
  <c r="M94" i="3"/>
  <c r="I94" i="3"/>
  <c r="Q93" i="3"/>
  <c r="M93" i="3"/>
  <c r="I93" i="3"/>
  <c r="Q92" i="3"/>
  <c r="M92" i="3"/>
  <c r="I92" i="3"/>
  <c r="Q91" i="3"/>
  <c r="M91" i="3"/>
  <c r="I91" i="3"/>
  <c r="Q90" i="3"/>
  <c r="M90" i="3"/>
  <c r="Q89" i="3"/>
  <c r="M89" i="3"/>
  <c r="I89" i="3"/>
  <c r="Q88" i="3"/>
  <c r="M88" i="3"/>
  <c r="I88" i="3"/>
  <c r="Q87" i="3"/>
  <c r="M87" i="3"/>
  <c r="I87" i="3"/>
  <c r="Q86" i="3"/>
  <c r="M86" i="3"/>
  <c r="Q85" i="3"/>
  <c r="M85" i="3"/>
  <c r="I85" i="3"/>
  <c r="Q84" i="3"/>
  <c r="M84" i="3"/>
  <c r="I84" i="3"/>
  <c r="Q83" i="3"/>
  <c r="M83" i="3"/>
  <c r="Q82" i="3"/>
  <c r="M82" i="3"/>
  <c r="Q81" i="3"/>
  <c r="M81" i="3"/>
  <c r="I81" i="3"/>
  <c r="Q80" i="3"/>
  <c r="M80" i="3"/>
  <c r="I80" i="3"/>
  <c r="Q79" i="3"/>
  <c r="M79" i="3"/>
  <c r="I79" i="3"/>
  <c r="Q78" i="3"/>
  <c r="M78" i="3"/>
  <c r="I78" i="3"/>
  <c r="Q77" i="3"/>
  <c r="M77" i="3"/>
  <c r="I77" i="3"/>
  <c r="Q76" i="3"/>
  <c r="M76" i="3"/>
  <c r="I76" i="3"/>
  <c r="Q75" i="3"/>
  <c r="M75" i="3"/>
  <c r="I75" i="3"/>
  <c r="Q74" i="3"/>
  <c r="M74" i="3"/>
  <c r="I74" i="3"/>
  <c r="Q73" i="3"/>
  <c r="M73" i="3"/>
  <c r="Q58" i="3"/>
  <c r="M58" i="3"/>
  <c r="I58" i="3"/>
  <c r="Q57" i="3"/>
  <c r="M57" i="3"/>
  <c r="I57" i="3"/>
  <c r="Q56" i="3"/>
  <c r="M56" i="3"/>
  <c r="I56" i="3"/>
  <c r="Q55" i="3"/>
  <c r="M55" i="3"/>
  <c r="Q54" i="3"/>
  <c r="M54" i="3"/>
  <c r="Q53" i="3"/>
  <c r="M53" i="3"/>
  <c r="Q52" i="3"/>
  <c r="M52" i="3"/>
  <c r="I52" i="3"/>
  <c r="Q51" i="3"/>
  <c r="M51" i="3"/>
  <c r="I51" i="3"/>
  <c r="Q50" i="3"/>
  <c r="M50" i="3"/>
  <c r="I50" i="3"/>
  <c r="Q49" i="3"/>
  <c r="M49" i="3"/>
  <c r="I49" i="3"/>
  <c r="Q48" i="3"/>
  <c r="M48" i="3"/>
  <c r="I48" i="3"/>
  <c r="Q47" i="3"/>
  <c r="M47" i="3"/>
  <c r="I47" i="3"/>
  <c r="Q46" i="3"/>
  <c r="M46" i="3"/>
  <c r="Q45" i="3"/>
  <c r="M45" i="3"/>
  <c r="I45" i="3"/>
  <c r="Q44" i="3"/>
  <c r="M44" i="3"/>
  <c r="I44" i="3"/>
  <c r="Q43" i="3"/>
  <c r="M43" i="3"/>
  <c r="I43" i="3"/>
  <c r="Q42" i="3"/>
  <c r="M42" i="3"/>
  <c r="I42" i="3"/>
  <c r="Q41" i="3"/>
  <c r="M41" i="3"/>
  <c r="I41" i="3"/>
  <c r="Q40" i="3"/>
  <c r="M40" i="3"/>
  <c r="I40" i="3"/>
  <c r="Q39" i="3"/>
  <c r="M39" i="3"/>
  <c r="I39" i="3"/>
  <c r="Q38" i="3"/>
  <c r="M38" i="3"/>
  <c r="I38" i="3"/>
  <c r="Q37" i="3"/>
  <c r="M37" i="3"/>
  <c r="I37" i="3"/>
  <c r="Q36" i="3"/>
  <c r="M36" i="3"/>
  <c r="I36" i="3"/>
  <c r="Q34" i="3"/>
  <c r="M34" i="3"/>
  <c r="I34" i="3"/>
  <c r="Q33" i="3"/>
  <c r="M33" i="3"/>
  <c r="I33" i="3"/>
  <c r="Q32" i="3"/>
  <c r="M32" i="3"/>
  <c r="I32" i="3"/>
  <c r="Q31" i="3"/>
  <c r="M31" i="3"/>
  <c r="I31" i="3"/>
  <c r="Q30" i="3"/>
  <c r="M30" i="3"/>
  <c r="Q29" i="3"/>
  <c r="M29" i="3"/>
  <c r="Q28" i="3"/>
  <c r="M28" i="3"/>
  <c r="I28" i="3"/>
  <c r="Q27" i="3"/>
  <c r="M27" i="3"/>
  <c r="I27" i="3"/>
  <c r="Q26" i="3"/>
  <c r="M26" i="3"/>
  <c r="I26" i="3"/>
  <c r="Q25" i="3"/>
  <c r="M25" i="3"/>
  <c r="I25" i="3"/>
  <c r="Q24" i="3"/>
  <c r="M24" i="3"/>
  <c r="Q23" i="3"/>
  <c r="M23" i="3"/>
  <c r="I23" i="3"/>
  <c r="Q22" i="3"/>
  <c r="M22" i="3"/>
  <c r="Q21" i="3"/>
  <c r="M21" i="3"/>
  <c r="Q20" i="3"/>
  <c r="M20" i="3"/>
  <c r="I20" i="3"/>
  <c r="Q19" i="3"/>
  <c r="M19" i="3"/>
  <c r="I19" i="3"/>
  <c r="Q18" i="3"/>
  <c r="M18" i="3"/>
  <c r="Q17" i="3"/>
  <c r="M17" i="3"/>
  <c r="Q16" i="3"/>
  <c r="M16" i="3"/>
  <c r="I16" i="3"/>
  <c r="Q15" i="3"/>
  <c r="M15" i="3"/>
  <c r="I15" i="3"/>
  <c r="Q14" i="3"/>
  <c r="M14" i="3"/>
  <c r="I14" i="3"/>
  <c r="Q13" i="3"/>
  <c r="M13" i="3"/>
  <c r="I13" i="3"/>
  <c r="Q12" i="3"/>
  <c r="M12" i="3"/>
  <c r="I12" i="3"/>
  <c r="Q11" i="3"/>
  <c r="M11" i="3"/>
  <c r="I11" i="3"/>
  <c r="Q10" i="3"/>
  <c r="M10" i="3"/>
  <c r="I10" i="3"/>
  <c r="Q9" i="3"/>
  <c r="M9" i="3"/>
  <c r="Q8" i="3"/>
  <c r="M8" i="3"/>
  <c r="I8" i="3"/>
  <c r="J34" i="2" l="1"/>
  <c r="F34" i="2"/>
  <c r="D12" i="1" l="1"/>
  <c r="E12" i="1"/>
</calcChain>
</file>

<file path=xl/sharedStrings.xml><?xml version="1.0" encoding="utf-8"?>
<sst xmlns="http://schemas.openxmlformats.org/spreadsheetml/2006/main" count="629" uniqueCount="182">
  <si>
    <t xml:space="preserve">ESTRATO </t>
  </si>
  <si>
    <t xml:space="preserve">MATRÍCULA DE HONOR                 </t>
  </si>
  <si>
    <t>N° ESTUDIANTES
BECADOS</t>
  </si>
  <si>
    <t>TOTAL SUBSIDIOS
DE DINERO</t>
  </si>
  <si>
    <t>Estrato I</t>
  </si>
  <si>
    <t>Estrato II</t>
  </si>
  <si>
    <t>Estrato III</t>
  </si>
  <si>
    <t>Estrato IV</t>
  </si>
  <si>
    <t>Estrato V</t>
  </si>
  <si>
    <t>Estrato VI</t>
  </si>
  <si>
    <t>TOTAL</t>
  </si>
  <si>
    <t>FACULTAD</t>
  </si>
  <si>
    <t>COD</t>
  </si>
  <si>
    <t>PROGRAMA</t>
  </si>
  <si>
    <t>NOTAS &lt; 3.0</t>
  </si>
  <si>
    <t>NOTAS &gt;= 3.0</t>
  </si>
  <si>
    <t>PROMEDIO GENERAL</t>
  </si>
  <si>
    <t>CV %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</si>
  <si>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</si>
  <si>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</si>
  <si>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</si>
  <si>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</si>
  <si>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</si>
  <si>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</si>
  <si>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</si>
  <si>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</si>
  <si>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</si>
  <si>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</si>
  <si>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</si>
  <si>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</si>
  <si>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</si>
  <si>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</si>
  <si>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</si>
  <si>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</si>
  <si>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</si>
  <si>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</si>
  <si>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AA</t>
  </si>
  <si>
    <t>Licenciatura en Etnoeducación y Desarrollo Comunitario (CERES Mistrató - Risaralda)</t>
  </si>
  <si>
    <t>AJ</t>
  </si>
  <si>
    <t>Licenciatura en Etnoeducación y Desarrollo Comunitario (CERES Quinchía - Risaralda)</t>
  </si>
  <si>
    <t>Licenciatura en Pedagogía Infantil</t>
  </si>
  <si>
    <t>AW</t>
  </si>
  <si>
    <t>Licenciatura en Pedagogía Infantil (CERES Mistrató - Risaralda)</t>
  </si>
  <si>
    <t>Licenciatura en Pedagogía Infantil (CERES Quinchía - Risaralda)</t>
  </si>
  <si>
    <t>AR</t>
  </si>
  <si>
    <t>Licenciatura en Pedagogía Infantil (Extensión San Andrés Islas)</t>
  </si>
  <si>
    <t>Ciencias de la Salud</t>
  </si>
  <si>
    <t>Ciencias del Deporte y la Recreación</t>
  </si>
  <si>
    <t>DO</t>
  </si>
  <si>
    <t>Ciencias del Deporte y la Recreación (Extensión San Andrés Isla)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</si>
  <si>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</si>
  <si>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</si>
  <si>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</si>
  <si>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</si>
  <si>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</si>
  <si>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SA</t>
  </si>
  <si>
    <t>Ingeniería Industrial (Extensión San Andrés Islas)</t>
  </si>
  <si>
    <t>Ingeniería Industrial (Nocturno)</t>
  </si>
  <si>
    <t>Ingeniería Mecánica</t>
  </si>
  <si>
    <t>Ingeniería Mecánica (Nocturno)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</si>
  <si>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</si>
  <si>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</si>
  <si>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</si>
  <si>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</si>
  <si>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</si>
  <si>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</si>
  <si>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</si>
  <si>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</si>
  <si>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Ingeniería en Mecatrónica (por ciclos propedéuticos)</t>
  </si>
  <si>
    <t>BD</t>
  </si>
  <si>
    <t>Ingeniería en Mecatrónica (por ciclos propedéuticos) (CERES Puerto Carreño - Vichada)</t>
  </si>
  <si>
    <t>Química Industrial</t>
  </si>
  <si>
    <t>Química Industrial (Profesionalización)</t>
  </si>
  <si>
    <t>Técnico Profesional en Mecatrónica (por ciclos propedéuticos)</t>
  </si>
  <si>
    <t>DJ</t>
  </si>
  <si>
    <t>Técnico Profesional en Mecatrónica (por ciclos propedéuticos) en Articulación</t>
  </si>
  <si>
    <t>Tecnología Eléctrica</t>
  </si>
  <si>
    <t>Tecnología en Mecatrónica (por ciclos propedéuticos)</t>
  </si>
  <si>
    <t>Tecnología Industrial</t>
  </si>
  <si>
    <t>AB</t>
  </si>
  <si>
    <t>Tecnología Industrial (CERES Mistrató - Risaralda)</t>
  </si>
  <si>
    <t>AE</t>
  </si>
  <si>
    <t>Tecnología Industrial (CERES Pueblo Rico - Risaralda)</t>
  </si>
  <si>
    <t>AC</t>
  </si>
  <si>
    <t>Tecnología Industrial (CERES Quinchía - Risaralda)</t>
  </si>
  <si>
    <t>Tecnología Mecánica</t>
  </si>
  <si>
    <t>Tecnología Química</t>
  </si>
  <si>
    <t>I SEMESTRE</t>
  </si>
  <si>
    <t>II SEMESTRE</t>
  </si>
  <si>
    <t>MASCULINO</t>
  </si>
  <si>
    <t>FEMENINO</t>
  </si>
  <si>
    <t>DESERCIÓN TOTAL</t>
  </si>
  <si>
    <t>MATRICULADOS</t>
  </si>
  <si>
    <t>DESERTORES</t>
  </si>
  <si>
    <t>CAN</t>
  </si>
  <si>
    <t>FDP</t>
  </si>
  <si>
    <t>F1S</t>
  </si>
  <si>
    <t>NOR</t>
  </si>
  <si>
    <t>PST</t>
  </si>
  <si>
    <t>PRB1</t>
  </si>
  <si>
    <t>TOTAL GENERAL</t>
  </si>
  <si>
    <t>CONVENCIONES</t>
  </si>
  <si>
    <t>INSTITUCIÓN PROVENIENTE</t>
  </si>
  <si>
    <t>Universidad de Caldas</t>
  </si>
  <si>
    <t>Licenciatura en Lengua Inglesa</t>
  </si>
  <si>
    <t>BN</t>
  </si>
  <si>
    <t>Universidad del Cauca</t>
  </si>
  <si>
    <t>Licenciatura en Artes Plásticas</t>
  </si>
  <si>
    <t>Licenciatura en Filosofía (Diurno)</t>
  </si>
  <si>
    <t>Licenciatura en Español y Comunicación Audiovisual</t>
  </si>
  <si>
    <t>DY</t>
  </si>
  <si>
    <t>Tecnología Industrial (CERES Belén de Umbría - Risaralda)</t>
  </si>
  <si>
    <t>Licenciatura en Pedagogía Infantil (CERES Puerto Caldas (Pereira) - Risaralda) *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</si>
  <si>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Base de datos del centro de registro y control académico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</si>
  <si>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Observatorio Académico</t>
    </r>
  </si>
  <si>
    <r>
      <rPr>
        <b/>
        <sz val="10"/>
        <color indexed="8"/>
        <rFont val="Calibri"/>
        <family val="2"/>
        <scheme val="minor"/>
      </rPr>
      <t xml:space="preserve">CAN: </t>
    </r>
    <r>
      <rPr>
        <sz val="10"/>
        <color indexed="8"/>
        <rFont val="Calibri"/>
        <family val="2"/>
        <scheme val="minor"/>
      </rPr>
      <t>Cancelaciones</t>
    </r>
  </si>
  <si>
    <r>
      <rPr>
        <b/>
        <sz val="10"/>
        <color indexed="8"/>
        <rFont val="Calibri"/>
        <family val="2"/>
        <scheme val="minor"/>
      </rPr>
      <t>FDP:</t>
    </r>
    <r>
      <rPr>
        <sz val="10"/>
        <color indexed="8"/>
        <rFont val="Calibri"/>
        <family val="2"/>
        <scheme val="minor"/>
      </rPr>
      <t xml:space="preserve"> Fuera definitivamente del programa</t>
    </r>
  </si>
  <si>
    <r>
      <rPr>
        <b/>
        <sz val="10"/>
        <color indexed="8"/>
        <rFont val="Calibri"/>
        <family val="2"/>
        <scheme val="minor"/>
      </rPr>
      <t>F1S:</t>
    </r>
    <r>
      <rPr>
        <sz val="10"/>
        <color indexed="8"/>
        <rFont val="Calibri"/>
        <family val="2"/>
        <scheme val="minor"/>
      </rPr>
      <t xml:space="preserve"> Fuera por un semestre</t>
    </r>
  </si>
  <si>
    <r>
      <rPr>
        <b/>
        <sz val="10"/>
        <color indexed="8"/>
        <rFont val="Calibri"/>
        <family val="2"/>
        <scheme val="minor"/>
      </rPr>
      <t>NOR:</t>
    </r>
    <r>
      <rPr>
        <sz val="10"/>
        <color indexed="8"/>
        <rFont val="Calibri"/>
        <family val="2"/>
        <scheme val="minor"/>
      </rPr>
      <t xml:space="preserve"> Normal</t>
    </r>
  </si>
  <si>
    <r>
      <rPr>
        <b/>
        <sz val="10"/>
        <color indexed="8"/>
        <rFont val="Calibri"/>
        <family val="2"/>
        <scheme val="minor"/>
      </rPr>
      <t>PST:</t>
    </r>
    <r>
      <rPr>
        <sz val="10"/>
        <color indexed="8"/>
        <rFont val="Calibri"/>
        <family val="2"/>
        <scheme val="minor"/>
      </rPr>
      <t xml:space="preserve"> Pasa a semestre de transición</t>
    </r>
  </si>
  <si>
    <r>
      <rPr>
        <b/>
        <sz val="10"/>
        <color indexed="8"/>
        <rFont val="Calibri"/>
        <family val="2"/>
        <scheme val="minor"/>
      </rPr>
      <t>PRB1:</t>
    </r>
    <r>
      <rPr>
        <sz val="10"/>
        <color indexed="8"/>
        <rFont val="Calibri"/>
        <family val="2"/>
        <scheme val="minor"/>
      </rPr>
      <t xml:space="preserve"> Prueba 1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</si>
  <si>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Vicerrectoría Académica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</si>
  <si>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Vicerrectoría Administrativa</t>
    </r>
  </si>
  <si>
    <t>ESTUDIANTES CON MATRÍCULA DE HONOR</t>
  </si>
  <si>
    <t>RESULTADOS DE LAS PRUEBAS "SABER PRO" POR PROGRAMA ACADÉMICO</t>
  </si>
  <si>
    <t>PROMEDIO INTEGRAL DE NOTAS POR PROGRAMA ACADÉMICO</t>
  </si>
  <si>
    <t>DESERCIÓN INTERSEMESTRAL POR GÉNERO</t>
  </si>
  <si>
    <t>PORCENTAJE DE DESERCIÓN POR CAUSAS</t>
  </si>
  <si>
    <t>DESERCIÓN INTERSEMESTRAL POR PROGRAMA ACADÉMICO</t>
  </si>
  <si>
    <t>TRANSFERENCIAS INTERNAS POR PROGRAMA ACADÉMICO</t>
  </si>
  <si>
    <t>TRANSFERENCIAS EXTERNAS POR PROGRAMA ACADÉMICO</t>
  </si>
  <si>
    <t>N° ESTUDIANTES
QUE PRESENTARON
LAS PRUEBAS</t>
  </si>
  <si>
    <t>COMUNICACIÓN
ESCRITA</t>
  </si>
  <si>
    <t>LECTURA
CRÍTICA</t>
  </si>
  <si>
    <t>RAZONAMIENTO
CUANTITATIVO</t>
  </si>
  <si>
    <t>ESTUDIANTES CON
RESULTADOS DE
INGLÉS B+</t>
  </si>
  <si>
    <t>N°
ESTUDIANTES</t>
  </si>
  <si>
    <t>DESVIACIÓN ESTÁNDAR</t>
  </si>
  <si>
    <t>Licenciatura en Artes Plásticas **</t>
  </si>
  <si>
    <t>Licenciatura en Filosofía (Diurno) **</t>
  </si>
  <si>
    <t>Licenciatura en Español y Comunicación Audiovisual **</t>
  </si>
  <si>
    <t>Licenciatura en Pedagogía Infantil *</t>
  </si>
  <si>
    <t>Tecnología Industrial (CERES Belén de Umbría - Risaralda) *</t>
  </si>
  <si>
    <t>Tecnología Industrial (CERES Mistrató - Risaralda) *</t>
  </si>
  <si>
    <t>PROMEDIO
NOTA</t>
  </si>
  <si>
    <t>PROMEDIO INTEGRAL DE NOTAS POR PROGRAMA ACADÉMICO (2012-II)</t>
  </si>
  <si>
    <t>PROMEDIO INTEGRAL DE NOTAS POR PROGRAMA ACADÉMICO (2012-I)</t>
  </si>
  <si>
    <r>
      <rPr>
        <b/>
        <sz val="10"/>
        <rFont val="Calibri"/>
        <family val="2"/>
        <scheme val="minor"/>
      </rPr>
      <t>NOTA:</t>
    </r>
    <r>
      <rPr>
        <sz val="10"/>
        <rFont val="Calibri"/>
        <family val="2"/>
        <scheme val="minor"/>
      </rPr>
      <t xml:space="preserve"> el anterior cálculo es realizado únicamente con los estudiantes que cuentan con información del promedio de notas en la base de datos; por lo anterior el número de estudiantes de esta tabla, no es igual al número de estudiantes de la tabla de matricula total.
* Programas que cuentan con el mismo registro calificado y código SNIES y son ofrecidos en municipios diferentes; se desagregan para efectos de estadísticas.
** Programas que no se ofrecen, la población estudiantil está terminando su proceso de formación de la última cohorte (egresados.)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</si>
  <si>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base de datos del centro de registro y control académico</t>
    </r>
  </si>
  <si>
    <r>
      <rPr>
        <b/>
        <sz val="10"/>
        <rFont val="Calibri"/>
        <family val="2"/>
        <scheme val="minor"/>
      </rPr>
      <t>NOTA:</t>
    </r>
    <r>
      <rPr>
        <sz val="10"/>
        <rFont val="Calibri"/>
        <family val="2"/>
        <scheme val="minor"/>
      </rPr>
      <t xml:space="preserve"> el anterior cálculo es realizado únicamente con los estudiantes que cuentan con información del promedio de notas en la base de datos; por lo anterior el número de estudiantes de esta tabla, no es igual al número de estudiantes de la tabla de matricula total.
** Programas que no se ofrecen, la población estudiantil está terminando su proceso de formación de la última cohorte (egresados.)</t>
    </r>
  </si>
  <si>
    <t>Universidad Sergio Arboleda</t>
  </si>
  <si>
    <t>PROGRAMA DESTINO TRANSFERENCIA</t>
  </si>
  <si>
    <t>Fundación Universitaria San Martin (Sede Armenia)</t>
  </si>
  <si>
    <t>Instituto Tecnológico Metropolitano</t>
  </si>
  <si>
    <t>Universidad del Quindío</t>
  </si>
  <si>
    <t>Unidad Central del Valle del Cauca (UCEVA)</t>
  </si>
  <si>
    <t>Universidad Autónoma de Occidente</t>
  </si>
  <si>
    <t>Universidad de la Amazonía</t>
  </si>
  <si>
    <t>Universidad Nacional de Colombia (Sede Manizales)</t>
  </si>
  <si>
    <t>Universidad Nacional de Colombia (Bogotá)</t>
  </si>
  <si>
    <t>Tecnológico Pascual Bravo Institución Universitaria</t>
  </si>
  <si>
    <t>Universidad de Antioquia</t>
  </si>
  <si>
    <t>Universidad del Valle</t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</si>
  <si>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base de datos del centro de registro y control académico</t>
    </r>
  </si>
  <si>
    <t>TRANSFERENCIAS EXTERNAS POR PROGRAMA ACADÉMICO (2012-I)</t>
  </si>
  <si>
    <t>TRANSFERENCIAS EXTERNAS POR PROGRAMA ACADÉMICO (2012-II)</t>
  </si>
  <si>
    <t>Servicio Nacional de Aprendizaje (SENA)</t>
  </si>
  <si>
    <t>Servicio Nacional de Aprendizaje (SENA - Industrial de Dosquebradas)</t>
  </si>
  <si>
    <t>Universidad de los Andes</t>
  </si>
  <si>
    <t>Universidad el Bosque</t>
  </si>
  <si>
    <t>Universidad Libre de Colombia (Sede Bogotá)</t>
  </si>
  <si>
    <t>NOMBRE PROGRAMA</t>
  </si>
  <si>
    <t>CODIGO</t>
  </si>
  <si>
    <t>CONVENCIONES PROGRAMA DESTINO TRANSFERENCIA</t>
  </si>
  <si>
    <t>Servicio Nacional de Aprendizaje (SENA - Centro de Diseño e Innovación Tecnológica Industrial)</t>
  </si>
  <si>
    <t>PROGRAMA DESTINO</t>
  </si>
  <si>
    <t>TRANSFERENCIAS INTERNAS POR PROGRAMA ACADÉMICO (2012-I)</t>
  </si>
  <si>
    <t>TRANSFERENCIAS INTERNAS POR PROGRAMA ACADÉMICO (2012-II)</t>
  </si>
  <si>
    <t>PROGRAMA ORIGEN</t>
  </si>
  <si>
    <t>CONVENCIONES PROGRAMA ORIGEN</t>
  </si>
  <si>
    <t>PROGRAMA ACADÉMICO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</si>
  <si>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los desertores son aquellos que matricularon un semestre, pero no matriculan el siguiente, ejemplo: desertores del 2012-2 son quienes matricularon 2012-1, pero no matricularon 2012-2.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</si>
</sst>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u/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4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3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7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justify" vertical="center" wrapText="1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5" borderId="0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6" fillId="5" borderId="0" xfId="2" applyFont="1" applyFill="1" applyAlignment="1" applyProtection="1">
      <alignment vertical="center" wrapText="1"/>
    </xf>
    <xf numFmtId="0" fontId="15" fillId="5" borderId="0" xfId="0" applyFont="1" applyFill="1" applyAlignment="1">
      <alignment vertical="center" wrapText="1"/>
    </xf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15" fillId="4" borderId="12" xfId="0" applyFont="1" applyFill="1" applyBorder="1" applyProtection="1"/>
    <xf numFmtId="0" fontId="15" fillId="4" borderId="13" xfId="0" applyFont="1" applyFill="1" applyBorder="1" applyProtection="1"/>
    <xf numFmtId="0" fontId="17" fillId="4" borderId="0" xfId="0" applyFont="1" applyFill="1" applyBorder="1" applyAlignment="1" applyProtection="1">
      <alignment horizontal="center"/>
    </xf>
    <xf numFmtId="0" fontId="15" fillId="4" borderId="14" xfId="0" applyFont="1" applyFill="1" applyBorder="1" applyProtection="1"/>
    <xf numFmtId="0" fontId="15" fillId="4" borderId="0" xfId="0" applyFont="1" applyFill="1" applyBorder="1" applyProtection="1"/>
    <xf numFmtId="0" fontId="15" fillId="4" borderId="15" xfId="0" applyFont="1" applyFill="1" applyBorder="1" applyProtection="1"/>
    <xf numFmtId="0" fontId="15" fillId="4" borderId="16" xfId="0" applyFont="1" applyFill="1" applyBorder="1" applyProtection="1"/>
    <xf numFmtId="0" fontId="15" fillId="4" borderId="17" xfId="0" applyFont="1" applyFill="1" applyBorder="1" applyProtection="1"/>
    <xf numFmtId="0" fontId="15" fillId="5" borderId="0" xfId="0" applyFont="1" applyFill="1"/>
    <xf numFmtId="0" fontId="17" fillId="5" borderId="0" xfId="0" applyFont="1" applyFill="1" applyAlignment="1">
      <alignment horizontal="center"/>
    </xf>
    <xf numFmtId="0" fontId="18" fillId="5" borderId="0" xfId="0" applyFont="1" applyFill="1" applyAlignment="1">
      <alignment vertical="center"/>
    </xf>
    <xf numFmtId="0" fontId="19" fillId="5" borderId="0" xfId="2" applyFont="1" applyFill="1" applyAlignment="1" applyProtection="1">
      <alignment vertical="center"/>
    </xf>
    <xf numFmtId="0" fontId="12" fillId="5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justify" vertical="center" wrapText="1"/>
    </xf>
    <xf numFmtId="0" fontId="5" fillId="8" borderId="19" xfId="0" applyFont="1" applyFill="1" applyBorder="1" applyAlignment="1">
      <alignment horizontal="justify" vertical="center" wrapText="1"/>
    </xf>
    <xf numFmtId="0" fontId="5" fillId="8" borderId="20" xfId="0" applyFont="1" applyFill="1" applyBorder="1" applyAlignment="1">
      <alignment horizontal="justify" vertical="center" wrapText="1"/>
    </xf>
    <xf numFmtId="0" fontId="5" fillId="8" borderId="21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5" fillId="8" borderId="22" xfId="0" applyFont="1" applyFill="1" applyBorder="1" applyAlignment="1">
      <alignment horizontal="justify" vertical="center" wrapText="1"/>
    </xf>
    <xf numFmtId="0" fontId="5" fillId="8" borderId="23" xfId="0" applyFont="1" applyFill="1" applyBorder="1" applyAlignment="1">
      <alignment horizontal="justify" vertical="center" wrapText="1"/>
    </xf>
    <xf numFmtId="0" fontId="5" fillId="8" borderId="24" xfId="0" applyFont="1" applyFill="1" applyBorder="1" applyAlignment="1">
      <alignment horizontal="justify" vertical="center" wrapText="1"/>
    </xf>
    <xf numFmtId="0" fontId="5" fillId="8" borderId="25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justify" vertical="center" wrapText="1"/>
    </xf>
    <xf numFmtId="0" fontId="6" fillId="8" borderId="19" xfId="0" applyFont="1" applyFill="1" applyBorder="1" applyAlignment="1">
      <alignment horizontal="justify" vertical="center" wrapText="1"/>
    </xf>
    <xf numFmtId="0" fontId="6" fillId="8" borderId="20" xfId="0" applyFont="1" applyFill="1" applyBorder="1" applyAlignment="1">
      <alignment horizontal="justify" vertical="center" wrapText="1"/>
    </xf>
    <xf numFmtId="0" fontId="6" fillId="8" borderId="23" xfId="0" applyFont="1" applyFill="1" applyBorder="1" applyAlignment="1">
      <alignment horizontal="justify" vertical="center" wrapText="1"/>
    </xf>
    <xf numFmtId="0" fontId="6" fillId="8" borderId="24" xfId="0" applyFont="1" applyFill="1" applyBorder="1" applyAlignment="1">
      <alignment horizontal="justify" vertical="center" wrapText="1"/>
    </xf>
    <xf numFmtId="0" fontId="6" fillId="8" borderId="25" xfId="0" applyFont="1" applyFill="1" applyBorder="1" applyAlignment="1">
      <alignment horizontal="justify" vertical="center" wrapText="1"/>
    </xf>
    <xf numFmtId="9" fontId="8" fillId="5" borderId="3" xfId="3" applyFont="1" applyFill="1" applyBorder="1" applyAlignment="1">
      <alignment horizontal="center" vertical="center"/>
    </xf>
    <xf numFmtId="164" fontId="5" fillId="0" borderId="3" xfId="3" applyNumberFormat="1" applyFont="1" applyBorder="1" applyAlignment="1">
      <alignment horizontal="center" vertical="center"/>
    </xf>
    <xf numFmtId="164" fontId="8" fillId="5" borderId="3" xfId="3" applyNumberFormat="1" applyFont="1" applyFill="1" applyBorder="1" applyAlignment="1">
      <alignment horizontal="center" vertical="center"/>
    </xf>
    <xf numFmtId="3" fontId="8" fillId="5" borderId="3" xfId="3" applyNumberFormat="1" applyFont="1" applyFill="1" applyBorder="1" applyAlignment="1">
      <alignment horizontal="center" vertical="center"/>
    </xf>
    <xf numFmtId="164" fontId="5" fillId="0" borderId="4" xfId="3" applyNumberFormat="1" applyFont="1" applyBorder="1" applyAlignment="1">
      <alignment horizontal="center" vertical="center"/>
    </xf>
    <xf numFmtId="164" fontId="5" fillId="0" borderId="4" xfId="3" applyNumberFormat="1" applyFont="1" applyFill="1" applyBorder="1" applyAlignment="1">
      <alignment horizontal="center" vertical="center"/>
    </xf>
    <xf numFmtId="164" fontId="8" fillId="5" borderId="4" xfId="3" applyNumberFormat="1" applyFont="1" applyFill="1" applyBorder="1" applyAlignment="1">
      <alignment horizontal="center" vertical="center"/>
    </xf>
    <xf numFmtId="3" fontId="8" fillId="5" borderId="4" xfId="3" applyNumberFormat="1" applyFont="1" applyFill="1" applyBorder="1" applyAlignment="1">
      <alignment horizontal="center" vertical="center"/>
    </xf>
  </cellXfs>
  <cellStyles count="4">
    <cellStyle name="60% - Énfasis1" xfId="1" builtinId="32"/>
    <cellStyle name="Hipervínculo" xfId="2" builtinId="8"/>
    <cellStyle name="Normal" xfId="0" builtinId="0"/>
    <cellStyle name="Porcentaje" xfId="3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rans_Externas!A1"/><Relationship Id="rId3" Type="http://schemas.openxmlformats.org/officeDocument/2006/relationships/hyperlink" Target="#Notas!A1"/><Relationship Id="rId7" Type="http://schemas.openxmlformats.org/officeDocument/2006/relationships/hyperlink" Target="#Trans_Internas!A1"/><Relationship Id="rId2" Type="http://schemas.openxmlformats.org/officeDocument/2006/relationships/hyperlink" Target="#Saber_Pro!A1"/><Relationship Id="rId1" Type="http://schemas.openxmlformats.org/officeDocument/2006/relationships/hyperlink" Target="#Mat_honor!A1"/><Relationship Id="rId6" Type="http://schemas.openxmlformats.org/officeDocument/2006/relationships/hyperlink" Target="#Des_Programa!A1"/><Relationship Id="rId5" Type="http://schemas.openxmlformats.org/officeDocument/2006/relationships/hyperlink" Target="#Des_Causas!A1"/><Relationship Id="rId4" Type="http://schemas.openxmlformats.org/officeDocument/2006/relationships/hyperlink" Target="#Des_G&#233;nero!A1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at_honor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5" Type="http://schemas.openxmlformats.org/officeDocument/2006/relationships/hyperlink" Target="#Notas!A1"/><Relationship Id="rId4" Type="http://schemas.openxmlformats.org/officeDocument/2006/relationships/hyperlink" Target="#Saber_Pr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t_honor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5" Type="http://schemas.openxmlformats.org/officeDocument/2006/relationships/hyperlink" Target="#Notas!A1"/><Relationship Id="rId4" Type="http://schemas.openxmlformats.org/officeDocument/2006/relationships/hyperlink" Target="#Saber_Pr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at_honor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5" Type="http://schemas.openxmlformats.org/officeDocument/2006/relationships/hyperlink" Target="#Notas!A1"/><Relationship Id="rId4" Type="http://schemas.openxmlformats.org/officeDocument/2006/relationships/hyperlink" Target="#Saber_Pr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Des_G&#233;nero!A1"/><Relationship Id="rId2" Type="http://schemas.openxmlformats.org/officeDocument/2006/relationships/hyperlink" Target="#Contenido!A1"/><Relationship Id="rId1" Type="http://schemas.openxmlformats.org/officeDocument/2006/relationships/image" Target="../media/image2.png"/><Relationship Id="rId5" Type="http://schemas.openxmlformats.org/officeDocument/2006/relationships/hyperlink" Target="#Des_Programa!A1"/><Relationship Id="rId4" Type="http://schemas.openxmlformats.org/officeDocument/2006/relationships/hyperlink" Target="#Des_Causa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Des_G&#233;nero!A1"/><Relationship Id="rId2" Type="http://schemas.openxmlformats.org/officeDocument/2006/relationships/hyperlink" Target="#Contenido!A1"/><Relationship Id="rId1" Type="http://schemas.openxmlformats.org/officeDocument/2006/relationships/image" Target="../media/image2.png"/><Relationship Id="rId5" Type="http://schemas.openxmlformats.org/officeDocument/2006/relationships/hyperlink" Target="#Des_Programa!A1"/><Relationship Id="rId4" Type="http://schemas.openxmlformats.org/officeDocument/2006/relationships/hyperlink" Target="#Des_Causa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Des_G&#233;ner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5" Type="http://schemas.openxmlformats.org/officeDocument/2006/relationships/hyperlink" Target="#Des_Programa!A1"/><Relationship Id="rId4" Type="http://schemas.openxmlformats.org/officeDocument/2006/relationships/hyperlink" Target="#Des_Causa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Trans_Internas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4" Type="http://schemas.openxmlformats.org/officeDocument/2006/relationships/hyperlink" Target="#Trans_Externa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Trans_Internas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4" Type="http://schemas.openxmlformats.org/officeDocument/2006/relationships/hyperlink" Target="#Trans_Externa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1443037</xdr:colOff>
      <xdr:row>24</xdr:row>
      <xdr:rowOff>123824</xdr:rowOff>
    </xdr:from>
    <xdr:to>
      <xdr:col>3</xdr:col>
      <xdr:colOff>226837</xdr:colOff>
      <xdr:row>33</xdr:row>
      <xdr:rowOff>19050</xdr:rowOff>
    </xdr:to>
    <xdr:sp macro="" textlink="">
      <xdr:nvSpPr>
        <xdr:cNvPr id="13" name="12 Rectángulo redondeado"/>
        <xdr:cNvSpPr/>
      </xdr:nvSpPr>
      <xdr:spPr>
        <a:xfrm>
          <a:off x="1500187" y="4048124"/>
          <a:ext cx="6480000" cy="1352551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1443037</xdr:colOff>
      <xdr:row>13</xdr:row>
      <xdr:rowOff>57150</xdr:rowOff>
    </xdr:from>
    <xdr:to>
      <xdr:col>3</xdr:col>
      <xdr:colOff>226837</xdr:colOff>
      <xdr:row>21</xdr:row>
      <xdr:rowOff>57150</xdr:rowOff>
    </xdr:to>
    <xdr:sp macro="" textlink="">
      <xdr:nvSpPr>
        <xdr:cNvPr id="12" name="11 Rectángulo redondeado"/>
        <xdr:cNvSpPr/>
      </xdr:nvSpPr>
      <xdr:spPr>
        <a:xfrm>
          <a:off x="1500187" y="2200275"/>
          <a:ext cx="6480000" cy="1295400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306684</xdr:colOff>
      <xdr:row>15</xdr:row>
      <xdr:rowOff>19589</xdr:rowOff>
    </xdr:from>
    <xdr:to>
      <xdr:col>2</xdr:col>
      <xdr:colOff>4157931</xdr:colOff>
      <xdr:row>16</xdr:row>
      <xdr:rowOff>137869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2011659" y="2486564"/>
          <a:ext cx="385124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CANTIDAD DE ESTUDIANTES CON MATRÍCULA DE HONOR</a:t>
          </a:r>
        </a:p>
      </xdr:txBody>
    </xdr:sp>
    <xdr:clientData/>
  </xdr:twoCellAnchor>
  <xdr:twoCellAnchor editAs="absolute">
    <xdr:from>
      <xdr:col>2</xdr:col>
      <xdr:colOff>306684</xdr:colOff>
      <xdr:row>17</xdr:row>
      <xdr:rowOff>18151</xdr:rowOff>
    </xdr:from>
    <xdr:to>
      <xdr:col>2</xdr:col>
      <xdr:colOff>6001256</xdr:colOff>
      <xdr:row>18</xdr:row>
      <xdr:rowOff>136431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2011659" y="2808976"/>
          <a:ext cx="569457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RESULTADO DE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LA PRUEBA "SABER PRO" (ANTES ECAES) POR PROGRAMA ACADÉMICO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306684</xdr:colOff>
      <xdr:row>19</xdr:row>
      <xdr:rowOff>16713</xdr:rowOff>
    </xdr:from>
    <xdr:to>
      <xdr:col>2</xdr:col>
      <xdr:colOff>4532714</xdr:colOff>
      <xdr:row>20</xdr:row>
      <xdr:rowOff>134993</xdr:rowOff>
    </xdr:to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2011659" y="3131388"/>
          <a:ext cx="422603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PROMEDIO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INTEGRAL DE NOTAS POR PROGRAMA ACADÉMICO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306684</xdr:colOff>
      <xdr:row>26</xdr:row>
      <xdr:rowOff>120050</xdr:rowOff>
    </xdr:from>
    <xdr:to>
      <xdr:col>2</xdr:col>
      <xdr:colOff>3274612</xdr:colOff>
      <xdr:row>28</xdr:row>
      <xdr:rowOff>76405</xdr:rowOff>
    </xdr:to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2011659" y="4368200"/>
          <a:ext cx="296792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DESERCIÓN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INTERSEMESTRAL POR GÉNERO</a:t>
          </a:r>
        </a:p>
      </xdr:txBody>
    </xdr:sp>
    <xdr:clientData/>
  </xdr:twoCellAnchor>
  <xdr:twoCellAnchor editAs="absolute">
    <xdr:from>
      <xdr:col>2</xdr:col>
      <xdr:colOff>306684</xdr:colOff>
      <xdr:row>28</xdr:row>
      <xdr:rowOff>118612</xdr:rowOff>
    </xdr:from>
    <xdr:to>
      <xdr:col>2</xdr:col>
      <xdr:colOff>3248131</xdr:colOff>
      <xdr:row>30</xdr:row>
      <xdr:rowOff>74967</xdr:rowOff>
    </xdr:to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2011659" y="4690612"/>
          <a:ext cx="294144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DESERCIÓN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INTERSEMESTRAL POR CAUSAS</a:t>
          </a:r>
        </a:p>
      </xdr:txBody>
    </xdr:sp>
    <xdr:clientData/>
  </xdr:twoCellAnchor>
  <xdr:twoCellAnchor editAs="absolute">
    <xdr:from>
      <xdr:col>2</xdr:col>
      <xdr:colOff>306684</xdr:colOff>
      <xdr:row>30</xdr:row>
      <xdr:rowOff>117174</xdr:rowOff>
    </xdr:from>
    <xdr:to>
      <xdr:col>2</xdr:col>
      <xdr:colOff>5416096</xdr:colOff>
      <xdr:row>32</xdr:row>
      <xdr:rowOff>73529</xdr:rowOff>
    </xdr:to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2011659" y="5013024"/>
          <a:ext cx="510941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PORCENTAJE DE DESERCIÓN INTERSEMESTRAL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PROGRAMA ACADÉMICO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828675</xdr:colOff>
      <xdr:row>23</xdr:row>
      <xdr:rowOff>133350</xdr:rowOff>
    </xdr:from>
    <xdr:to>
      <xdr:col>2</xdr:col>
      <xdr:colOff>5238750</xdr:colOff>
      <xdr:row>25</xdr:row>
      <xdr:rowOff>123825</xdr:rowOff>
    </xdr:to>
    <xdr:sp macro="" textlink="">
      <xdr:nvSpPr>
        <xdr:cNvPr id="14" name="13 Rectángulo redondeado"/>
        <xdr:cNvSpPr/>
      </xdr:nvSpPr>
      <xdr:spPr>
        <a:xfrm>
          <a:off x="2533650" y="3895725"/>
          <a:ext cx="441007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DESERCIÓN</a:t>
          </a:r>
        </a:p>
      </xdr:txBody>
    </xdr:sp>
    <xdr:clientData/>
  </xdr:twoCellAnchor>
  <xdr:twoCellAnchor editAs="absolute">
    <xdr:from>
      <xdr:col>1</xdr:col>
      <xdr:colOff>1443037</xdr:colOff>
      <xdr:row>36</xdr:row>
      <xdr:rowOff>114299</xdr:rowOff>
    </xdr:from>
    <xdr:to>
      <xdr:col>3</xdr:col>
      <xdr:colOff>226837</xdr:colOff>
      <xdr:row>43</xdr:row>
      <xdr:rowOff>9525</xdr:rowOff>
    </xdr:to>
    <xdr:sp macro="" textlink="">
      <xdr:nvSpPr>
        <xdr:cNvPr id="15" name="14 Rectángulo redondeado"/>
        <xdr:cNvSpPr/>
      </xdr:nvSpPr>
      <xdr:spPr>
        <a:xfrm>
          <a:off x="1500187" y="5981699"/>
          <a:ext cx="6480000" cy="1028701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828675</xdr:colOff>
      <xdr:row>35</xdr:row>
      <xdr:rowOff>114300</xdr:rowOff>
    </xdr:from>
    <xdr:to>
      <xdr:col>2</xdr:col>
      <xdr:colOff>5238750</xdr:colOff>
      <xdr:row>37</xdr:row>
      <xdr:rowOff>114300</xdr:rowOff>
    </xdr:to>
    <xdr:sp macro="" textlink="">
      <xdr:nvSpPr>
        <xdr:cNvPr id="16" name="15 Rectángulo redondeado"/>
        <xdr:cNvSpPr/>
      </xdr:nvSpPr>
      <xdr:spPr>
        <a:xfrm>
          <a:off x="2533650" y="5819775"/>
          <a:ext cx="4410075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TRANSFERENCIAS</a:t>
          </a:r>
        </a:p>
      </xdr:txBody>
    </xdr:sp>
    <xdr:clientData/>
  </xdr:twoCellAnchor>
  <xdr:twoCellAnchor editAs="absolute">
    <xdr:from>
      <xdr:col>2</xdr:col>
      <xdr:colOff>306684</xdr:colOff>
      <xdr:row>38</xdr:row>
      <xdr:rowOff>66675</xdr:rowOff>
    </xdr:from>
    <xdr:to>
      <xdr:col>2</xdr:col>
      <xdr:colOff>4257446</xdr:colOff>
      <xdr:row>40</xdr:row>
      <xdr:rowOff>23030</xdr:rowOff>
    </xdr:to>
    <xdr:sp macro="" textlink="">
      <xdr:nvSpPr>
        <xdr:cNvPr id="17" name="16 Rectángulo">
          <a:hlinkClick xmlns:r="http://schemas.openxmlformats.org/officeDocument/2006/relationships" r:id="rId7"/>
        </xdr:cNvPr>
        <xdr:cNvSpPr/>
      </xdr:nvSpPr>
      <xdr:spPr>
        <a:xfrm>
          <a:off x="2011659" y="6257925"/>
          <a:ext cx="395076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TRANSFERENCIAS INTERNAS POR PROGRAMA ACADÉMICO</a:t>
          </a:r>
        </a:p>
      </xdr:txBody>
    </xdr:sp>
    <xdr:clientData/>
  </xdr:twoCellAnchor>
  <xdr:twoCellAnchor editAs="absolute">
    <xdr:from>
      <xdr:col>2</xdr:col>
      <xdr:colOff>306684</xdr:colOff>
      <xdr:row>40</xdr:row>
      <xdr:rowOff>65239</xdr:rowOff>
    </xdr:from>
    <xdr:to>
      <xdr:col>2</xdr:col>
      <xdr:colOff>4240068</xdr:colOff>
      <xdr:row>42</xdr:row>
      <xdr:rowOff>21594</xdr:rowOff>
    </xdr:to>
    <xdr:sp macro="" textlink="">
      <xdr:nvSpPr>
        <xdr:cNvPr id="18" name="17 Rectángulo">
          <a:hlinkClick xmlns:r="http://schemas.openxmlformats.org/officeDocument/2006/relationships" r:id="rId8"/>
        </xdr:cNvPr>
        <xdr:cNvSpPr/>
      </xdr:nvSpPr>
      <xdr:spPr>
        <a:xfrm>
          <a:off x="2011659" y="6580339"/>
          <a:ext cx="393338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TRANSFERENCIAS EXTERNAS POR PROGRAMA ACADÉMICO</a:t>
          </a:r>
        </a:p>
      </xdr:txBody>
    </xdr:sp>
    <xdr:clientData/>
  </xdr:twoCellAnchor>
  <xdr:twoCellAnchor editAs="absolute">
    <xdr:from>
      <xdr:col>2</xdr:col>
      <xdr:colOff>828675</xdr:colOff>
      <xdr:row>12</xdr:row>
      <xdr:rowOff>47625</xdr:rowOff>
    </xdr:from>
    <xdr:to>
      <xdr:col>2</xdr:col>
      <xdr:colOff>5238750</xdr:colOff>
      <xdr:row>14</xdr:row>
      <xdr:rowOff>38100</xdr:rowOff>
    </xdr:to>
    <xdr:sp macro="" textlink="">
      <xdr:nvSpPr>
        <xdr:cNvPr id="19" name="18 Rectángulo redondeado"/>
        <xdr:cNvSpPr/>
      </xdr:nvSpPr>
      <xdr:spPr>
        <a:xfrm>
          <a:off x="2533650" y="2028825"/>
          <a:ext cx="441007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NOTAS</a:t>
          </a:r>
        </a:p>
      </xdr:txBody>
    </xdr:sp>
    <xdr:clientData/>
  </xdr:twoCellAnchor>
  <xdr:twoCellAnchor editAs="absolute">
    <xdr:from>
      <xdr:col>2</xdr:col>
      <xdr:colOff>3400425</xdr:colOff>
      <xdr:row>3</xdr:row>
      <xdr:rowOff>149696</xdr:rowOff>
    </xdr:from>
    <xdr:to>
      <xdr:col>3</xdr:col>
      <xdr:colOff>1644251</xdr:colOff>
      <xdr:row>6</xdr:row>
      <xdr:rowOff>69353</xdr:rowOff>
    </xdr:to>
    <xdr:sp macro="" textlink="">
      <xdr:nvSpPr>
        <xdr:cNvPr id="25" name="24 Rectángulo"/>
        <xdr:cNvSpPr/>
      </xdr:nvSpPr>
      <xdr:spPr>
        <a:xfrm>
          <a:off x="5105400" y="654521"/>
          <a:ext cx="429220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2. POBLACIÓN ESTUDIANTIL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absolute">
    <xdr:from>
      <xdr:col>2</xdr:col>
      <xdr:colOff>5412130</xdr:colOff>
      <xdr:row>6</xdr:row>
      <xdr:rowOff>66675</xdr:rowOff>
    </xdr:from>
    <xdr:to>
      <xdr:col>3</xdr:col>
      <xdr:colOff>1644251</xdr:colOff>
      <xdr:row>8</xdr:row>
      <xdr:rowOff>148257</xdr:rowOff>
    </xdr:to>
    <xdr:sp macro="" textlink="">
      <xdr:nvSpPr>
        <xdr:cNvPr id="26" name="25 Rectángulo"/>
        <xdr:cNvSpPr/>
      </xdr:nvSpPr>
      <xdr:spPr>
        <a:xfrm>
          <a:off x="7117105" y="1057275"/>
          <a:ext cx="2280496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 TABLAS VARIAS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</a:t>
          </a:r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</a:t>
          </a:r>
        </a:p>
      </xdr:txBody>
    </xdr:sp>
    <xdr:clientData/>
  </xdr:twoCellAnchor>
  <xdr:twoCellAnchor editAs="absolute">
    <xdr:from>
      <xdr:col>2</xdr:col>
      <xdr:colOff>3094857</xdr:colOff>
      <xdr:row>0</xdr:row>
      <xdr:rowOff>152400</xdr:rowOff>
    </xdr:from>
    <xdr:to>
      <xdr:col>3</xdr:col>
      <xdr:colOff>1634726</xdr:colOff>
      <xdr:row>3</xdr:row>
      <xdr:rowOff>161899</xdr:rowOff>
    </xdr:to>
    <xdr:sp macro="" textlink="">
      <xdr:nvSpPr>
        <xdr:cNvPr id="27" name="26 Rectángulo"/>
        <xdr:cNvSpPr/>
      </xdr:nvSpPr>
      <xdr:spPr>
        <a:xfrm>
          <a:off x="4799832" y="152400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19055</xdr:rowOff>
    </xdr:from>
    <xdr:to>
      <xdr:col>2</xdr:col>
      <xdr:colOff>1929060</xdr:colOff>
      <xdr:row>8</xdr:row>
      <xdr:rowOff>152031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5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295273</xdr:rowOff>
    </xdr:from>
    <xdr:to>
      <xdr:col>0</xdr:col>
      <xdr:colOff>1633725</xdr:colOff>
      <xdr:row>8</xdr:row>
      <xdr:rowOff>61648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7665</xdr:rowOff>
    </xdr:from>
    <xdr:to>
      <xdr:col>0</xdr:col>
      <xdr:colOff>1633725</xdr:colOff>
      <xdr:row>12</xdr:row>
      <xdr:rowOff>97890</xdr:rowOff>
    </xdr:to>
    <xdr:sp macro="" textlink="">
      <xdr:nvSpPr>
        <xdr:cNvPr id="9" name="8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Estudiantes con matricula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honor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13</xdr:row>
      <xdr:rowOff>43907</xdr:rowOff>
    </xdr:from>
    <xdr:to>
      <xdr:col>0</xdr:col>
      <xdr:colOff>1633725</xdr:colOff>
      <xdr:row>16</xdr:row>
      <xdr:rowOff>134132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5725" y="248230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Resultados pruebas Saber Pro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80149</xdr:rowOff>
    </xdr:from>
    <xdr:to>
      <xdr:col>0</xdr:col>
      <xdr:colOff>1633725</xdr:colOff>
      <xdr:row>21</xdr:row>
      <xdr:rowOff>8449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662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Promedio de notas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3</xdr:row>
      <xdr:rowOff>457198</xdr:rowOff>
    </xdr:from>
    <xdr:to>
      <xdr:col>0</xdr:col>
      <xdr:colOff>1633725</xdr:colOff>
      <xdr:row>7</xdr:row>
      <xdr:rowOff>61648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7665</xdr:rowOff>
    </xdr:from>
    <xdr:to>
      <xdr:col>0</xdr:col>
      <xdr:colOff>1633725</xdr:colOff>
      <xdr:row>10</xdr:row>
      <xdr:rowOff>97890</xdr:rowOff>
    </xdr:to>
    <xdr:sp macro="" textlink="">
      <xdr:nvSpPr>
        <xdr:cNvPr id="9" name="8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Estudiantes con matricula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honor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11</xdr:row>
      <xdr:rowOff>43907</xdr:rowOff>
    </xdr:from>
    <xdr:to>
      <xdr:col>0</xdr:col>
      <xdr:colOff>1633725</xdr:colOff>
      <xdr:row>14</xdr:row>
      <xdr:rowOff>134132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5725" y="2482307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Resultados pruebas Saber Pro</a:t>
          </a:r>
        </a:p>
      </xdr:txBody>
    </xdr:sp>
    <xdr:clientData/>
  </xdr:twoCellAnchor>
  <xdr:twoCellAnchor editAs="absolute">
    <xdr:from>
      <xdr:col>0</xdr:col>
      <xdr:colOff>85725</xdr:colOff>
      <xdr:row>15</xdr:row>
      <xdr:rowOff>80149</xdr:rowOff>
    </xdr:from>
    <xdr:to>
      <xdr:col>0</xdr:col>
      <xdr:colOff>1633725</xdr:colOff>
      <xdr:row>19</xdr:row>
      <xdr:rowOff>8449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85725" y="31662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Promedio de notas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8</xdr:row>
      <xdr:rowOff>23548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131490</xdr:rowOff>
    </xdr:from>
    <xdr:to>
      <xdr:col>0</xdr:col>
      <xdr:colOff>1633725</xdr:colOff>
      <xdr:row>12</xdr:row>
      <xdr:rowOff>59790</xdr:rowOff>
    </xdr:to>
    <xdr:sp macro="" textlink="">
      <xdr:nvSpPr>
        <xdr:cNvPr id="9" name="8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Estudiantes con matricula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honor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13</xdr:row>
      <xdr:rowOff>5807</xdr:rowOff>
    </xdr:from>
    <xdr:to>
      <xdr:col>0</xdr:col>
      <xdr:colOff>1633725</xdr:colOff>
      <xdr:row>15</xdr:row>
      <xdr:rowOff>96032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5725" y="248230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Resultados pruebas Saber Pro</a:t>
          </a:r>
        </a:p>
      </xdr:txBody>
    </xdr:sp>
    <xdr:clientData/>
  </xdr:twoCellAnchor>
  <xdr:twoCellAnchor editAs="absolute">
    <xdr:from>
      <xdr:col>0</xdr:col>
      <xdr:colOff>85725</xdr:colOff>
      <xdr:row>16</xdr:row>
      <xdr:rowOff>42049</xdr:rowOff>
    </xdr:from>
    <xdr:to>
      <xdr:col>0</xdr:col>
      <xdr:colOff>1633725</xdr:colOff>
      <xdr:row>19</xdr:row>
      <xdr:rowOff>132274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85725" y="316624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Promedio de notas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133349</xdr:colOff>
      <xdr:row>0</xdr:row>
      <xdr:rowOff>171449</xdr:rowOff>
    </xdr:from>
    <xdr:to>
      <xdr:col>11</xdr:col>
      <xdr:colOff>304800</xdr:colOff>
      <xdr:row>0</xdr:row>
      <xdr:rowOff>171449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86874" y="171449"/>
          <a:ext cx="1288280" cy="619125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10</xdr:row>
      <xdr:rowOff>7665</xdr:rowOff>
    </xdr:from>
    <xdr:to>
      <xdr:col>0</xdr:col>
      <xdr:colOff>1633725</xdr:colOff>
      <xdr:row>13</xdr:row>
      <xdr:rowOff>79965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Deserción intersemestral según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género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14</xdr:row>
      <xdr:rowOff>15332</xdr:rowOff>
    </xdr:from>
    <xdr:to>
      <xdr:col>0</xdr:col>
      <xdr:colOff>1633725</xdr:colOff>
      <xdr:row>18</xdr:row>
      <xdr:rowOff>87632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61565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Deserción intersemestral según causas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22999</xdr:rowOff>
    </xdr:from>
    <xdr:to>
      <xdr:col>0</xdr:col>
      <xdr:colOff>1633725</xdr:colOff>
      <xdr:row>23</xdr:row>
      <xdr:rowOff>95299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43294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Porcentaje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de deserción intersemestral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133349</xdr:colOff>
      <xdr:row>0</xdr:row>
      <xdr:rowOff>171449</xdr:rowOff>
    </xdr:from>
    <xdr:to>
      <xdr:col>12</xdr:col>
      <xdr:colOff>161925</xdr:colOff>
      <xdr:row>0</xdr:row>
      <xdr:rowOff>171449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9774" y="171449"/>
          <a:ext cx="685801" cy="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10</xdr:row>
      <xdr:rowOff>7665</xdr:rowOff>
    </xdr:from>
    <xdr:to>
      <xdr:col>0</xdr:col>
      <xdr:colOff>1633725</xdr:colOff>
      <xdr:row>13</xdr:row>
      <xdr:rowOff>79965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Deserción intersemestral según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género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14</xdr:row>
      <xdr:rowOff>15332</xdr:rowOff>
    </xdr:from>
    <xdr:to>
      <xdr:col>0</xdr:col>
      <xdr:colOff>1633725</xdr:colOff>
      <xdr:row>18</xdr:row>
      <xdr:rowOff>87632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615657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Deserción intersemestral según causas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22999</xdr:rowOff>
    </xdr:from>
    <xdr:to>
      <xdr:col>0</xdr:col>
      <xdr:colOff>1633725</xdr:colOff>
      <xdr:row>23</xdr:row>
      <xdr:rowOff>95299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43294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Porcentaje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de deserción intersemestral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1" name="10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2" name="1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10</xdr:row>
      <xdr:rowOff>7665</xdr:rowOff>
    </xdr:from>
    <xdr:to>
      <xdr:col>0</xdr:col>
      <xdr:colOff>1633725</xdr:colOff>
      <xdr:row>13</xdr:row>
      <xdr:rowOff>79965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Deserción intersemestral según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género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14</xdr:row>
      <xdr:rowOff>15332</xdr:rowOff>
    </xdr:from>
    <xdr:to>
      <xdr:col>0</xdr:col>
      <xdr:colOff>1633725</xdr:colOff>
      <xdr:row>18</xdr:row>
      <xdr:rowOff>87632</xdr:rowOff>
    </xdr:to>
    <xdr:sp macro="" textlink="">
      <xdr:nvSpPr>
        <xdr:cNvPr id="14" name="13 Rectángulo redondeado">
          <a:hlinkClick xmlns:r="http://schemas.openxmlformats.org/officeDocument/2006/relationships" r:id="rId4"/>
        </xdr:cNvPr>
        <xdr:cNvSpPr/>
      </xdr:nvSpPr>
      <xdr:spPr>
        <a:xfrm>
          <a:off x="85725" y="261565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Deserción intersemestral según causas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22999</xdr:rowOff>
    </xdr:from>
    <xdr:to>
      <xdr:col>0</xdr:col>
      <xdr:colOff>1633725</xdr:colOff>
      <xdr:row>23</xdr:row>
      <xdr:rowOff>95299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85725" y="3432949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Porcentaje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de deserción intersemestral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131490</xdr:rowOff>
    </xdr:from>
    <xdr:to>
      <xdr:col>0</xdr:col>
      <xdr:colOff>1633725</xdr:colOff>
      <xdr:row>14</xdr:row>
      <xdr:rowOff>41865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Transferencias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internas por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14</xdr:row>
      <xdr:rowOff>139157</xdr:rowOff>
    </xdr:from>
    <xdr:to>
      <xdr:col>0</xdr:col>
      <xdr:colOff>1633725</xdr:colOff>
      <xdr:row>19</xdr:row>
      <xdr:rowOff>49532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61565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Transferencias externas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0" name="9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10</xdr:row>
      <xdr:rowOff>7665</xdr:rowOff>
    </xdr:from>
    <xdr:to>
      <xdr:col>0</xdr:col>
      <xdr:colOff>1633725</xdr:colOff>
      <xdr:row>14</xdr:row>
      <xdr:rowOff>79965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85725" y="179836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Transferencias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internas por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15</xdr:row>
      <xdr:rowOff>15332</xdr:rowOff>
    </xdr:from>
    <xdr:to>
      <xdr:col>0</xdr:col>
      <xdr:colOff>1633725</xdr:colOff>
      <xdr:row>19</xdr:row>
      <xdr:rowOff>87632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85725" y="2615657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Transferencias externas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E45"/>
  <sheetViews>
    <sheetView showGridLines="0" tabSelected="1" zoomScaleNormal="100" zoomScaleSheetLayoutView="100" workbookViewId="0"/>
  </sheetViews>
  <sheetFormatPr baseColWidth="10" defaultColWidth="0" defaultRowHeight="12.75" zeroHeight="1" x14ac:dyDescent="0.25"/>
  <cols>
    <col min="1" max="1" width="0.85546875" style="56" customWidth="1"/>
    <col min="2" max="2" width="24.7109375" style="56" customWidth="1"/>
    <col min="3" max="3" width="90.7109375" style="56" customWidth="1"/>
    <col min="4" max="4" width="24.7109375" style="56" customWidth="1"/>
    <col min="5" max="5" width="0.85546875" style="56" customWidth="1"/>
    <col min="6" max="16384" width="11.42578125" style="56" hidden="1"/>
  </cols>
  <sheetData>
    <row r="1" spans="2:5" s="41" customFormat="1" ht="13.5" thickBot="1" x14ac:dyDescent="0.3">
      <c r="B1" s="42"/>
      <c r="C1" s="43"/>
      <c r="D1" s="43"/>
      <c r="E1" s="43"/>
    </row>
    <row r="2" spans="2:5" s="41" customFormat="1" ht="13.5" thickTop="1" x14ac:dyDescent="0.2">
      <c r="B2" s="44"/>
      <c r="C2" s="45"/>
      <c r="D2" s="46"/>
      <c r="E2" s="43"/>
    </row>
    <row r="3" spans="2:5" s="41" customFormat="1" x14ac:dyDescent="0.2">
      <c r="B3" s="47"/>
      <c r="C3" s="48"/>
      <c r="D3" s="49"/>
      <c r="E3" s="43"/>
    </row>
    <row r="4" spans="2:5" s="41" customFormat="1" x14ac:dyDescent="0.2">
      <c r="B4" s="47"/>
      <c r="C4" s="50"/>
      <c r="D4" s="49"/>
      <c r="E4" s="43"/>
    </row>
    <row r="5" spans="2:5" s="41" customFormat="1" x14ac:dyDescent="0.2">
      <c r="B5" s="47"/>
      <c r="C5" s="48"/>
      <c r="D5" s="49"/>
      <c r="E5" s="43"/>
    </row>
    <row r="6" spans="2:5" s="41" customFormat="1" x14ac:dyDescent="0.2">
      <c r="B6" s="47"/>
      <c r="C6" s="48"/>
      <c r="D6" s="49"/>
      <c r="E6" s="43"/>
    </row>
    <row r="7" spans="2:5" s="41" customFormat="1" x14ac:dyDescent="0.2">
      <c r="B7" s="47"/>
      <c r="C7" s="48"/>
      <c r="D7" s="49"/>
      <c r="E7" s="43"/>
    </row>
    <row r="8" spans="2:5" s="41" customFormat="1" x14ac:dyDescent="0.2">
      <c r="B8" s="47"/>
      <c r="C8" s="48"/>
      <c r="D8" s="49"/>
      <c r="E8" s="43"/>
    </row>
    <row r="9" spans="2:5" s="41" customFormat="1" ht="13.5" thickBot="1" x14ac:dyDescent="0.25">
      <c r="B9" s="51"/>
      <c r="C9" s="52"/>
      <c r="D9" s="53"/>
      <c r="E9" s="43"/>
    </row>
    <row r="10" spans="2:5" s="41" customFormat="1" ht="13.5" thickTop="1" x14ac:dyDescent="0.25">
      <c r="B10" s="43"/>
      <c r="C10" s="43"/>
      <c r="D10" s="43"/>
      <c r="E10" s="43"/>
    </row>
    <row r="11" spans="2:5" s="41" customFormat="1" x14ac:dyDescent="0.25">
      <c r="B11" s="43"/>
      <c r="C11" s="42"/>
      <c r="D11" s="43"/>
      <c r="E11" s="43"/>
    </row>
    <row r="12" spans="2:5" s="54" customFormat="1" x14ac:dyDescent="0.2">
      <c r="B12" s="55"/>
    </row>
    <row r="13" spans="2:5" x14ac:dyDescent="0.25"/>
    <row r="14" spans="2:5" x14ac:dyDescent="0.25"/>
    <row r="15" spans="2:5" x14ac:dyDescent="0.25">
      <c r="B15" s="57"/>
    </row>
    <row r="16" spans="2:5" x14ac:dyDescent="0.25"/>
    <row r="17" spans="2:2" x14ac:dyDescent="0.25">
      <c r="B17" s="57"/>
    </row>
    <row r="18" spans="2:2" x14ac:dyDescent="0.25"/>
    <row r="19" spans="2:2" x14ac:dyDescent="0.25">
      <c r="B19" s="57"/>
    </row>
    <row r="20" spans="2:2" x14ac:dyDescent="0.25">
      <c r="B20" s="57"/>
    </row>
    <row r="21" spans="2:2" x14ac:dyDescent="0.25"/>
    <row r="22" spans="2:2" x14ac:dyDescent="0.25">
      <c r="B22" s="57"/>
    </row>
    <row r="23" spans="2:2" x14ac:dyDescent="0.25"/>
    <row r="24" spans="2:2" x14ac:dyDescent="0.25">
      <c r="B24" s="57"/>
    </row>
    <row r="25" spans="2:2" x14ac:dyDescent="0.25"/>
    <row r="26" spans="2:2" x14ac:dyDescent="0.25"/>
    <row r="27" spans="2:2" x14ac:dyDescent="0.25"/>
    <row r="28" spans="2:2" x14ac:dyDescent="0.25"/>
    <row r="29" spans="2:2" x14ac:dyDescent="0.25"/>
    <row r="30" spans="2:2" x14ac:dyDescent="0.25"/>
    <row r="31" spans="2:2" x14ac:dyDescent="0.25"/>
    <row r="32" spans="2: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F30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9" customWidth="1"/>
    <col min="2" max="2" width="15.7109375" style="8" customWidth="1"/>
    <col min="3" max="5" width="20.7109375" style="8" customWidth="1"/>
    <col min="6" max="6" width="15.7109375" style="8" customWidth="1"/>
    <col min="7" max="16384" width="11.42578125" style="8" hidden="1"/>
  </cols>
  <sheetData>
    <row r="1" spans="1:6" s="37" customFormat="1" ht="26.25" customHeight="1" x14ac:dyDescent="0.25">
      <c r="A1" s="36"/>
      <c r="B1" s="106" t="s">
        <v>123</v>
      </c>
      <c r="C1" s="106"/>
      <c r="D1" s="106"/>
      <c r="E1" s="106"/>
      <c r="F1" s="106"/>
    </row>
    <row r="2" spans="1:6" x14ac:dyDescent="0.25"/>
    <row r="3" spans="1:6" x14ac:dyDescent="0.25"/>
    <row r="4" spans="1:6" ht="12.75" customHeight="1" x14ac:dyDescent="0.25">
      <c r="C4" s="107" t="s">
        <v>0</v>
      </c>
      <c r="D4" s="107" t="s">
        <v>1</v>
      </c>
      <c r="E4" s="107"/>
    </row>
    <row r="5" spans="1:6" ht="25.5" x14ac:dyDescent="0.25">
      <c r="C5" s="107"/>
      <c r="D5" s="60" t="s">
        <v>2</v>
      </c>
      <c r="E5" s="60" t="s">
        <v>3</v>
      </c>
    </row>
    <row r="6" spans="1:6" x14ac:dyDescent="0.25">
      <c r="C6" s="59" t="s">
        <v>4</v>
      </c>
      <c r="D6" s="1">
        <v>355</v>
      </c>
      <c r="E6" s="1">
        <v>59124920.248540461</v>
      </c>
    </row>
    <row r="7" spans="1:6" x14ac:dyDescent="0.25">
      <c r="C7" s="59" t="s">
        <v>5</v>
      </c>
      <c r="D7" s="1">
        <v>807</v>
      </c>
      <c r="E7" s="1">
        <v>230379430.25983006</v>
      </c>
    </row>
    <row r="8" spans="1:6" x14ac:dyDescent="0.25">
      <c r="C8" s="59" t="s">
        <v>6</v>
      </c>
      <c r="D8" s="1">
        <v>620</v>
      </c>
      <c r="E8" s="1">
        <v>252142326.19480819</v>
      </c>
    </row>
    <row r="9" spans="1:6" x14ac:dyDescent="0.25">
      <c r="C9" s="59" t="s">
        <v>7</v>
      </c>
      <c r="D9" s="1">
        <v>235</v>
      </c>
      <c r="E9" s="1">
        <v>166693587.0330739</v>
      </c>
    </row>
    <row r="10" spans="1:6" x14ac:dyDescent="0.25">
      <c r="C10" s="59" t="s">
        <v>8</v>
      </c>
      <c r="D10" s="1">
        <v>79</v>
      </c>
      <c r="E10" s="1">
        <v>81495560.63682729</v>
      </c>
    </row>
    <row r="11" spans="1:6" x14ac:dyDescent="0.25">
      <c r="C11" s="59" t="s">
        <v>9</v>
      </c>
      <c r="D11" s="1">
        <v>38</v>
      </c>
      <c r="E11" s="1">
        <v>59894995.670639217</v>
      </c>
    </row>
    <row r="12" spans="1:6" x14ac:dyDescent="0.25">
      <c r="C12" s="60" t="s">
        <v>10</v>
      </c>
      <c r="D12" s="61">
        <f>SUM(D6:D11)</f>
        <v>2134</v>
      </c>
      <c r="E12" s="61">
        <f>SUM(E6:E11)</f>
        <v>849730820.04371905</v>
      </c>
    </row>
    <row r="13" spans="1:6" x14ac:dyDescent="0.25"/>
    <row r="14" spans="1:6" x14ac:dyDescent="0.25">
      <c r="C14" s="2" t="s">
        <v>122</v>
      </c>
    </row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</sheetData>
  <sheetProtection password="CD78" sheet="1" objects="1" scenarios="1"/>
  <mergeCells count="3">
    <mergeCell ref="B1:F1"/>
    <mergeCell ref="C4:C5"/>
    <mergeCell ref="D4:E4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M11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40" customWidth="1"/>
    <col min="2" max="2" width="10.7109375" style="9" customWidth="1"/>
    <col min="3" max="3" width="23.7109375" style="9" customWidth="1"/>
    <col min="4" max="4" width="4.42578125" style="9" hidden="1" customWidth="1"/>
    <col min="5" max="5" width="46.5703125" style="9" customWidth="1"/>
    <col min="6" max="6" width="16.28515625" style="9" bestFit="1" customWidth="1"/>
    <col min="7" max="7" width="13.85546875" style="9" bestFit="1" customWidth="1"/>
    <col min="8" max="8" width="7.85546875" style="9" bestFit="1" customWidth="1"/>
    <col min="9" max="9" width="14" style="9" bestFit="1" customWidth="1"/>
    <col min="10" max="10" width="15.28515625" style="9" bestFit="1" customWidth="1"/>
    <col min="11" max="11" width="10.7109375" style="9" customWidth="1"/>
    <col min="12" max="13" width="0" style="9" hidden="1" customWidth="1"/>
    <col min="14" max="16384" width="11.42578125" style="9" hidden="1"/>
  </cols>
  <sheetData>
    <row r="1" spans="1:11" s="38" customFormat="1" ht="26.25" x14ac:dyDescent="0.25">
      <c r="A1" s="36"/>
      <c r="B1" s="106" t="s">
        <v>124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5"/>
    <row r="3" spans="1:11" x14ac:dyDescent="0.25">
      <c r="C3" s="35"/>
      <c r="D3" s="35"/>
      <c r="E3" s="35"/>
      <c r="F3" s="35"/>
      <c r="G3" s="35"/>
      <c r="H3" s="35"/>
    </row>
    <row r="4" spans="1:11" ht="38.25" x14ac:dyDescent="0.25">
      <c r="C4" s="68" t="s">
        <v>11</v>
      </c>
      <c r="D4" s="68" t="s">
        <v>12</v>
      </c>
      <c r="E4" s="68" t="s">
        <v>13</v>
      </c>
      <c r="F4" s="69" t="s">
        <v>131</v>
      </c>
      <c r="G4" s="69" t="s">
        <v>132</v>
      </c>
      <c r="H4" s="69" t="s">
        <v>133</v>
      </c>
      <c r="I4" s="69" t="s">
        <v>134</v>
      </c>
      <c r="J4" s="69" t="s">
        <v>135</v>
      </c>
    </row>
    <row r="5" spans="1:11" x14ac:dyDescent="0.25">
      <c r="C5" s="109" t="s">
        <v>18</v>
      </c>
      <c r="D5" s="62">
        <v>4</v>
      </c>
      <c r="E5" s="5" t="s">
        <v>19</v>
      </c>
      <c r="F5" s="63">
        <v>11</v>
      </c>
      <c r="G5" s="64">
        <v>9.7727272727272751</v>
      </c>
      <c r="H5" s="64">
        <v>10.290909090909091</v>
      </c>
      <c r="I5" s="64">
        <v>9.6181818181818191</v>
      </c>
      <c r="J5" s="63">
        <v>2</v>
      </c>
    </row>
    <row r="6" spans="1:11" x14ac:dyDescent="0.25">
      <c r="C6" s="110"/>
      <c r="D6" s="62">
        <v>66</v>
      </c>
      <c r="E6" s="5" t="s">
        <v>20</v>
      </c>
      <c r="F6" s="63">
        <v>6</v>
      </c>
      <c r="G6" s="64">
        <v>11.383333333333333</v>
      </c>
      <c r="H6" s="64">
        <v>11.1</v>
      </c>
      <c r="I6" s="64">
        <v>10.65</v>
      </c>
      <c r="J6" s="63">
        <v>1</v>
      </c>
    </row>
    <row r="7" spans="1:11" x14ac:dyDescent="0.25">
      <c r="C7" s="110"/>
      <c r="D7" s="62">
        <v>68</v>
      </c>
      <c r="E7" s="5" t="s">
        <v>104</v>
      </c>
      <c r="F7" s="63">
        <v>28</v>
      </c>
      <c r="G7" s="64">
        <v>10.510714285714284</v>
      </c>
      <c r="H7" s="64">
        <v>10.085714285714285</v>
      </c>
      <c r="I7" s="64">
        <v>9.7392857142857139</v>
      </c>
      <c r="J7" s="63">
        <v>21</v>
      </c>
    </row>
    <row r="8" spans="1:11" x14ac:dyDescent="0.25">
      <c r="C8" s="111"/>
      <c r="D8" s="62">
        <v>1</v>
      </c>
      <c r="E8" s="5" t="s">
        <v>21</v>
      </c>
      <c r="F8" s="63">
        <v>43</v>
      </c>
      <c r="G8" s="64">
        <v>10.188095238095238</v>
      </c>
      <c r="H8" s="64">
        <v>10.19302325581395</v>
      </c>
      <c r="I8" s="64">
        <v>9.7558139534883743</v>
      </c>
      <c r="J8" s="63">
        <v>2</v>
      </c>
    </row>
    <row r="9" spans="1:11" x14ac:dyDescent="0.25">
      <c r="C9" s="112" t="s">
        <v>22</v>
      </c>
      <c r="D9" s="62">
        <v>27</v>
      </c>
      <c r="E9" s="5" t="s">
        <v>23</v>
      </c>
      <c r="F9" s="63">
        <v>2</v>
      </c>
      <c r="G9" s="64">
        <v>10.199999999999999</v>
      </c>
      <c r="H9" s="64">
        <v>9.9</v>
      </c>
      <c r="I9" s="64">
        <v>10.3</v>
      </c>
      <c r="J9" s="63">
        <v>0</v>
      </c>
    </row>
    <row r="10" spans="1:11" ht="25.5" x14ac:dyDescent="0.25">
      <c r="C10" s="112"/>
      <c r="D10" s="62" t="s">
        <v>24</v>
      </c>
      <c r="E10" s="5" t="s">
        <v>25</v>
      </c>
      <c r="F10" s="63">
        <v>6</v>
      </c>
      <c r="G10" s="64">
        <v>9.85</v>
      </c>
      <c r="H10" s="64">
        <v>9.3666666666666671</v>
      </c>
      <c r="I10" s="64">
        <v>9.7000000000000011</v>
      </c>
      <c r="J10" s="63">
        <v>1</v>
      </c>
    </row>
    <row r="11" spans="1:11" x14ac:dyDescent="0.25">
      <c r="C11" s="65" t="s">
        <v>28</v>
      </c>
      <c r="D11" s="62">
        <v>7</v>
      </c>
      <c r="E11" s="5" t="s">
        <v>29</v>
      </c>
      <c r="F11" s="63">
        <v>2</v>
      </c>
      <c r="G11" s="64">
        <v>9.9499999999999993</v>
      </c>
      <c r="H11" s="64">
        <v>12.3</v>
      </c>
      <c r="I11" s="64">
        <v>11.899999999999999</v>
      </c>
      <c r="J11" s="63">
        <v>0</v>
      </c>
    </row>
    <row r="12" spans="1:11" x14ac:dyDescent="0.25">
      <c r="C12" s="112" t="s">
        <v>30</v>
      </c>
      <c r="D12" s="62">
        <v>6</v>
      </c>
      <c r="E12" s="5" t="s">
        <v>31</v>
      </c>
      <c r="F12" s="63">
        <v>5</v>
      </c>
      <c r="G12" s="64">
        <v>10.18</v>
      </c>
      <c r="H12" s="64">
        <v>10.059999999999999</v>
      </c>
      <c r="I12" s="64">
        <v>9.379999999999999</v>
      </c>
      <c r="J12" s="63">
        <v>0</v>
      </c>
    </row>
    <row r="13" spans="1:11" x14ac:dyDescent="0.25">
      <c r="C13" s="112"/>
      <c r="D13" s="62">
        <v>9</v>
      </c>
      <c r="E13" s="5" t="s">
        <v>34</v>
      </c>
      <c r="F13" s="63">
        <v>2</v>
      </c>
      <c r="G13" s="64">
        <v>10.4</v>
      </c>
      <c r="H13" s="64">
        <v>10.050000000000001</v>
      </c>
      <c r="I13" s="64">
        <v>10.65</v>
      </c>
      <c r="J13" s="63">
        <v>0</v>
      </c>
    </row>
    <row r="14" spans="1:11" x14ac:dyDescent="0.25">
      <c r="C14" s="112"/>
      <c r="D14" s="62">
        <v>21</v>
      </c>
      <c r="E14" s="5" t="s">
        <v>35</v>
      </c>
      <c r="F14" s="63">
        <v>30</v>
      </c>
      <c r="G14" s="64">
        <v>8.9722222222222232</v>
      </c>
      <c r="H14" s="64">
        <v>8.2533333333333339</v>
      </c>
      <c r="I14" s="64">
        <v>8.57</v>
      </c>
      <c r="J14" s="63">
        <v>0</v>
      </c>
    </row>
    <row r="15" spans="1:11" x14ac:dyDescent="0.25">
      <c r="C15" s="112"/>
      <c r="D15" s="62">
        <v>33</v>
      </c>
      <c r="E15" s="5" t="s">
        <v>40</v>
      </c>
      <c r="F15" s="63">
        <v>10</v>
      </c>
      <c r="G15" s="64">
        <v>10.64</v>
      </c>
      <c r="H15" s="64">
        <v>10.350000000000001</v>
      </c>
      <c r="I15" s="64">
        <v>10.059999999999999</v>
      </c>
      <c r="J15" s="63">
        <v>0</v>
      </c>
    </row>
    <row r="16" spans="1:11" x14ac:dyDescent="0.25">
      <c r="C16" s="112" t="s">
        <v>46</v>
      </c>
      <c r="D16" s="62">
        <v>32</v>
      </c>
      <c r="E16" s="5" t="s">
        <v>47</v>
      </c>
      <c r="F16" s="63">
        <v>13</v>
      </c>
      <c r="G16" s="64">
        <v>10.35</v>
      </c>
      <c r="H16" s="64">
        <v>10.130769230769232</v>
      </c>
      <c r="I16" s="64">
        <v>9.9461538461538463</v>
      </c>
      <c r="J16" s="63">
        <v>1</v>
      </c>
    </row>
    <row r="17" spans="3:10" x14ac:dyDescent="0.25">
      <c r="C17" s="112"/>
      <c r="D17" s="66">
        <v>91</v>
      </c>
      <c r="E17" s="67" t="s">
        <v>50</v>
      </c>
      <c r="F17" s="63">
        <v>19</v>
      </c>
      <c r="G17" s="64">
        <v>10.363157894736842</v>
      </c>
      <c r="H17" s="64">
        <v>10.15263157894737</v>
      </c>
      <c r="I17" s="64">
        <v>10.063157894736841</v>
      </c>
      <c r="J17" s="63">
        <v>2</v>
      </c>
    </row>
    <row r="18" spans="3:10" x14ac:dyDescent="0.25">
      <c r="C18" s="112"/>
      <c r="D18" s="62">
        <v>31</v>
      </c>
      <c r="E18" s="5" t="s">
        <v>51</v>
      </c>
      <c r="F18" s="63">
        <v>45</v>
      </c>
      <c r="G18" s="64">
        <v>10.442222222222224</v>
      </c>
      <c r="H18" s="64">
        <v>11.259999999999998</v>
      </c>
      <c r="I18" s="64">
        <v>11.006666666666662</v>
      </c>
      <c r="J18" s="63">
        <v>13</v>
      </c>
    </row>
    <row r="19" spans="3:10" x14ac:dyDescent="0.25">
      <c r="C19" s="112"/>
      <c r="D19" s="62">
        <v>99</v>
      </c>
      <c r="E19" s="5" t="s">
        <v>53</v>
      </c>
      <c r="F19" s="63">
        <v>21</v>
      </c>
      <c r="G19" s="64">
        <v>10.161904761904761</v>
      </c>
      <c r="H19" s="64">
        <v>10.295238095238096</v>
      </c>
      <c r="I19" s="64">
        <v>10.133333333333335</v>
      </c>
      <c r="J19" s="63">
        <v>5</v>
      </c>
    </row>
    <row r="20" spans="3:10" x14ac:dyDescent="0.25">
      <c r="C20" s="65" t="s">
        <v>54</v>
      </c>
      <c r="D20" s="62">
        <v>13</v>
      </c>
      <c r="E20" s="5" t="s">
        <v>54</v>
      </c>
      <c r="F20" s="63">
        <v>96</v>
      </c>
      <c r="G20" s="64">
        <v>10.622105263157897</v>
      </c>
      <c r="H20" s="64">
        <v>10.728124999999999</v>
      </c>
      <c r="I20" s="64">
        <v>10.889583333333336</v>
      </c>
      <c r="J20" s="63">
        <v>16</v>
      </c>
    </row>
    <row r="21" spans="3:10" x14ac:dyDescent="0.25">
      <c r="C21" s="65" t="s">
        <v>58</v>
      </c>
      <c r="D21" s="62">
        <v>14</v>
      </c>
      <c r="E21" s="5" t="s">
        <v>58</v>
      </c>
      <c r="F21" s="63">
        <v>30</v>
      </c>
      <c r="G21" s="64">
        <v>10.189999999999996</v>
      </c>
      <c r="H21" s="64">
        <v>10.456666666666665</v>
      </c>
      <c r="I21" s="64">
        <v>11.186666666666666</v>
      </c>
      <c r="J21" s="63">
        <v>5</v>
      </c>
    </row>
    <row r="22" spans="3:10" x14ac:dyDescent="0.25">
      <c r="C22" s="112" t="s">
        <v>60</v>
      </c>
      <c r="D22" s="62">
        <v>28</v>
      </c>
      <c r="E22" s="5" t="s">
        <v>61</v>
      </c>
      <c r="F22" s="63">
        <v>8</v>
      </c>
      <c r="G22" s="64">
        <v>10.450000000000001</v>
      </c>
      <c r="H22" s="64">
        <v>9.75</v>
      </c>
      <c r="I22" s="64">
        <v>10.4</v>
      </c>
      <c r="J22" s="63">
        <v>2</v>
      </c>
    </row>
    <row r="23" spans="3:10" x14ac:dyDescent="0.25">
      <c r="C23" s="112"/>
      <c r="D23" s="62">
        <v>12</v>
      </c>
      <c r="E23" s="5" t="s">
        <v>63</v>
      </c>
      <c r="F23" s="63">
        <v>3</v>
      </c>
      <c r="G23" s="64">
        <v>9.5666666666666664</v>
      </c>
      <c r="H23" s="64">
        <v>10.033333333333333</v>
      </c>
      <c r="I23" s="64">
        <v>10.433333333333332</v>
      </c>
      <c r="J23" s="63">
        <v>1</v>
      </c>
    </row>
    <row r="24" spans="3:10" x14ac:dyDescent="0.25">
      <c r="C24" s="112"/>
      <c r="D24" s="62">
        <v>36</v>
      </c>
      <c r="E24" s="5" t="s">
        <v>64</v>
      </c>
      <c r="F24" s="63">
        <v>5</v>
      </c>
      <c r="G24" s="64">
        <v>10.24</v>
      </c>
      <c r="H24" s="64">
        <v>10.74</v>
      </c>
      <c r="I24" s="64">
        <v>11.08</v>
      </c>
      <c r="J24" s="63">
        <v>0</v>
      </c>
    </row>
    <row r="25" spans="3:10" x14ac:dyDescent="0.25">
      <c r="C25" s="112"/>
      <c r="D25" s="62">
        <v>34</v>
      </c>
      <c r="E25" s="5" t="s">
        <v>65</v>
      </c>
      <c r="F25" s="63">
        <v>3</v>
      </c>
      <c r="G25" s="64">
        <v>9.4333333333333336</v>
      </c>
      <c r="H25" s="64">
        <v>9.4</v>
      </c>
      <c r="I25" s="64">
        <v>9.8333333333333339</v>
      </c>
      <c r="J25" s="63">
        <v>0</v>
      </c>
    </row>
    <row r="26" spans="3:10" x14ac:dyDescent="0.25">
      <c r="C26" s="109" t="s">
        <v>66</v>
      </c>
      <c r="D26" s="62">
        <v>89</v>
      </c>
      <c r="E26" s="5" t="s">
        <v>68</v>
      </c>
      <c r="F26" s="63">
        <v>22</v>
      </c>
      <c r="G26" s="64">
        <v>9.6380952380952376</v>
      </c>
      <c r="H26" s="64">
        <v>9.9909090909090903</v>
      </c>
      <c r="I26" s="64">
        <v>10.222727272727274</v>
      </c>
      <c r="J26" s="63">
        <v>3</v>
      </c>
    </row>
    <row r="27" spans="3:10" x14ac:dyDescent="0.25">
      <c r="C27" s="110"/>
      <c r="D27" s="62">
        <v>16</v>
      </c>
      <c r="E27" s="5" t="s">
        <v>71</v>
      </c>
      <c r="F27" s="63">
        <v>21</v>
      </c>
      <c r="G27" s="64">
        <v>10.40952380952381</v>
      </c>
      <c r="H27" s="64">
        <v>10.452380952380949</v>
      </c>
      <c r="I27" s="64">
        <v>10.714285714285714</v>
      </c>
      <c r="J27" s="63">
        <v>2</v>
      </c>
    </row>
    <row r="28" spans="3:10" ht="25.5" x14ac:dyDescent="0.25">
      <c r="C28" s="110"/>
      <c r="D28" s="62">
        <v>86</v>
      </c>
      <c r="E28" s="5" t="s">
        <v>73</v>
      </c>
      <c r="F28" s="63">
        <v>27</v>
      </c>
      <c r="G28" s="64">
        <v>9.5666666666666664</v>
      </c>
      <c r="H28" s="64">
        <v>9.9185185185185176</v>
      </c>
      <c r="I28" s="64">
        <v>10.244444444444445</v>
      </c>
      <c r="J28" s="63">
        <v>2</v>
      </c>
    </row>
    <row r="29" spans="3:10" x14ac:dyDescent="0.25">
      <c r="C29" s="110"/>
      <c r="D29" s="62">
        <v>22</v>
      </c>
      <c r="E29" s="5" t="s">
        <v>76</v>
      </c>
      <c r="F29" s="63">
        <v>25</v>
      </c>
      <c r="G29" s="64">
        <v>9.9160000000000004</v>
      </c>
      <c r="H29" s="64">
        <v>9.6479999999999979</v>
      </c>
      <c r="I29" s="64">
        <v>10.015999999999998</v>
      </c>
      <c r="J29" s="63">
        <v>2</v>
      </c>
    </row>
    <row r="30" spans="3:10" x14ac:dyDescent="0.25">
      <c r="C30" s="110"/>
      <c r="D30" s="62">
        <v>87</v>
      </c>
      <c r="E30" s="5" t="s">
        <v>77</v>
      </c>
      <c r="F30" s="63">
        <v>26</v>
      </c>
      <c r="G30" s="64">
        <v>9.64</v>
      </c>
      <c r="H30" s="64">
        <v>9.6076923076923091</v>
      </c>
      <c r="I30" s="64">
        <v>10.392307692307693</v>
      </c>
      <c r="J30" s="63">
        <v>4</v>
      </c>
    </row>
    <row r="31" spans="3:10" x14ac:dyDescent="0.25">
      <c r="C31" s="110"/>
      <c r="D31" s="62">
        <v>23</v>
      </c>
      <c r="E31" s="5" t="s">
        <v>78</v>
      </c>
      <c r="F31" s="63">
        <v>42</v>
      </c>
      <c r="G31" s="64">
        <v>10.240476190476191</v>
      </c>
      <c r="H31" s="64">
        <v>10.507142857142856</v>
      </c>
      <c r="I31" s="64">
        <v>10.06190476190476</v>
      </c>
      <c r="J31" s="63">
        <v>5</v>
      </c>
    </row>
    <row r="32" spans="3:10" x14ac:dyDescent="0.25">
      <c r="C32" s="110"/>
      <c r="D32" s="62">
        <v>24</v>
      </c>
      <c r="E32" s="5" t="s">
        <v>85</v>
      </c>
      <c r="F32" s="63">
        <v>23</v>
      </c>
      <c r="G32" s="64">
        <v>9.8478260869565197</v>
      </c>
      <c r="H32" s="64">
        <v>9.9913043478260875</v>
      </c>
      <c r="I32" s="64">
        <v>10.165217391304346</v>
      </c>
      <c r="J32" s="63">
        <v>2</v>
      </c>
    </row>
    <row r="33" spans="3:10" x14ac:dyDescent="0.25">
      <c r="C33" s="111"/>
      <c r="D33" s="62">
        <v>25</v>
      </c>
      <c r="E33" s="5" t="s">
        <v>86</v>
      </c>
      <c r="F33" s="63">
        <v>6</v>
      </c>
      <c r="G33" s="64">
        <v>10.416666666666666</v>
      </c>
      <c r="H33" s="64">
        <v>10.699999999999998</v>
      </c>
      <c r="I33" s="64">
        <v>10.616666666666667</v>
      </c>
      <c r="J33" s="63">
        <v>1</v>
      </c>
    </row>
    <row r="34" spans="3:10" x14ac:dyDescent="0.25">
      <c r="C34" s="108" t="s">
        <v>10</v>
      </c>
      <c r="D34" s="108"/>
      <c r="E34" s="108"/>
      <c r="F34" s="70">
        <f>SUM(F5:F33)</f>
        <v>580</v>
      </c>
      <c r="G34" s="71">
        <v>10.187033747779754</v>
      </c>
      <c r="H34" s="71">
        <v>10.236379310344795</v>
      </c>
      <c r="I34" s="71">
        <v>10.287241379310345</v>
      </c>
      <c r="J34" s="72">
        <f>SUM(J5:J33)</f>
        <v>93</v>
      </c>
    </row>
    <row r="35" spans="3:10" x14ac:dyDescent="0.25"/>
    <row r="36" spans="3:10" x14ac:dyDescent="0.25">
      <c r="C36" s="15" t="s">
        <v>121</v>
      </c>
    </row>
    <row r="37" spans="3:10" x14ac:dyDescent="0.25"/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hidden="1" x14ac:dyDescent="0.25"/>
    <row r="43" spans="3:10" hidden="1" x14ac:dyDescent="0.25"/>
    <row r="44" spans="3:10" hidden="1" x14ac:dyDescent="0.25"/>
    <row r="45" spans="3:10" hidden="1" x14ac:dyDescent="0.25"/>
    <row r="46" spans="3:10" hidden="1" x14ac:dyDescent="0.25"/>
    <row r="47" spans="3:10" hidden="1" x14ac:dyDescent="0.25"/>
    <row r="48" spans="3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sheetProtection password="CD78" sheet="1" objects="1" scenarios="1"/>
  <mergeCells count="8">
    <mergeCell ref="C34:E34"/>
    <mergeCell ref="B1:K1"/>
    <mergeCell ref="C5:C8"/>
    <mergeCell ref="C9:C10"/>
    <mergeCell ref="C12:C15"/>
    <mergeCell ref="C16:C19"/>
    <mergeCell ref="C26:C33"/>
    <mergeCell ref="C22:C25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R124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9" customWidth="1"/>
    <col min="2" max="2" width="5.7109375" style="8" customWidth="1"/>
    <col min="3" max="3" width="23.7109375" style="8" customWidth="1"/>
    <col min="4" max="4" width="4.42578125" style="8" hidden="1" customWidth="1"/>
    <col min="5" max="5" width="53.7109375" style="8" customWidth="1"/>
    <col min="6" max="6" width="11.28515625" style="9" bestFit="1" customWidth="1"/>
    <col min="7" max="7" width="9.5703125" style="9" bestFit="1" customWidth="1"/>
    <col min="8" max="8" width="10.5703125" style="9" bestFit="1" customWidth="1"/>
    <col min="9" max="9" width="4.85546875" style="9" bestFit="1" customWidth="1"/>
    <col min="10" max="10" width="12.28515625" style="9" bestFit="1" customWidth="1"/>
    <col min="11" max="11" width="9.5703125" style="9" bestFit="1" customWidth="1"/>
    <col min="12" max="12" width="10.5703125" style="9" bestFit="1" customWidth="1"/>
    <col min="13" max="13" width="4.85546875" style="9" bestFit="1" customWidth="1"/>
    <col min="14" max="14" width="11.28515625" style="9" bestFit="1" customWidth="1"/>
    <col min="15" max="15" width="9.5703125" style="9" bestFit="1" customWidth="1"/>
    <col min="16" max="16" width="16.42578125" style="9" bestFit="1" customWidth="1"/>
    <col min="17" max="17" width="4.85546875" style="9" bestFit="1" customWidth="1"/>
    <col min="18" max="18" width="5.7109375" style="8" customWidth="1"/>
    <col min="19" max="16384" width="11.42578125" style="8" hidden="1"/>
  </cols>
  <sheetData>
    <row r="1" spans="1:18" s="38" customFormat="1" ht="26.25" x14ac:dyDescent="0.25">
      <c r="A1" s="36"/>
      <c r="B1" s="106" t="s">
        <v>125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36"/>
      <c r="P1" s="36"/>
      <c r="Q1" s="36"/>
      <c r="R1" s="36"/>
    </row>
    <row r="2" spans="1:18" x14ac:dyDescent="0.25"/>
    <row r="3" spans="1:18" s="90" customFormat="1" ht="15.75" x14ac:dyDescent="0.25">
      <c r="A3" s="89"/>
      <c r="C3" s="122" t="s">
        <v>146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91"/>
      <c r="P3" s="91"/>
      <c r="Q3" s="91"/>
    </row>
    <row r="4" spans="1:18" x14ac:dyDescent="0.25"/>
    <row r="5" spans="1:18" x14ac:dyDescent="0.25">
      <c r="C5" s="108" t="s">
        <v>11</v>
      </c>
      <c r="D5" s="108" t="s">
        <v>12</v>
      </c>
      <c r="E5" s="108" t="s">
        <v>13</v>
      </c>
      <c r="F5" s="124" t="s">
        <v>14</v>
      </c>
      <c r="G5" s="124"/>
      <c r="H5" s="124"/>
      <c r="I5" s="125"/>
      <c r="J5" s="126" t="s">
        <v>15</v>
      </c>
      <c r="K5" s="124"/>
      <c r="L5" s="124"/>
      <c r="M5" s="127"/>
      <c r="N5" s="123" t="s">
        <v>16</v>
      </c>
      <c r="O5" s="124"/>
      <c r="P5" s="124"/>
      <c r="Q5" s="124"/>
    </row>
    <row r="6" spans="1:18" ht="25.5" x14ac:dyDescent="0.25">
      <c r="C6" s="108"/>
      <c r="D6" s="108"/>
      <c r="E6" s="108"/>
      <c r="F6" s="69" t="s">
        <v>136</v>
      </c>
      <c r="G6" s="69" t="s">
        <v>144</v>
      </c>
      <c r="H6" s="69" t="s">
        <v>137</v>
      </c>
      <c r="I6" s="79" t="s">
        <v>17</v>
      </c>
      <c r="J6" s="80" t="s">
        <v>136</v>
      </c>
      <c r="K6" s="69" t="s">
        <v>144</v>
      </c>
      <c r="L6" s="69" t="s">
        <v>137</v>
      </c>
      <c r="M6" s="81" t="s">
        <v>17</v>
      </c>
      <c r="N6" s="82" t="s">
        <v>136</v>
      </c>
      <c r="O6" s="69" t="s">
        <v>144</v>
      </c>
      <c r="P6" s="69" t="s">
        <v>137</v>
      </c>
      <c r="Q6" s="72" t="s">
        <v>17</v>
      </c>
    </row>
    <row r="7" spans="1:18" x14ac:dyDescent="0.25">
      <c r="C7" s="112" t="s">
        <v>18</v>
      </c>
      <c r="D7" s="3">
        <v>2</v>
      </c>
      <c r="E7" s="29" t="s">
        <v>138</v>
      </c>
      <c r="F7" s="10">
        <v>2</v>
      </c>
      <c r="G7" s="13">
        <v>0</v>
      </c>
      <c r="H7" s="13">
        <v>0</v>
      </c>
      <c r="I7" s="75"/>
      <c r="J7" s="14">
        <v>0</v>
      </c>
      <c r="K7" s="13">
        <v>0</v>
      </c>
      <c r="L7" s="13">
        <v>0</v>
      </c>
      <c r="M7" s="11"/>
      <c r="N7" s="12">
        <v>2</v>
      </c>
      <c r="O7" s="13">
        <v>0</v>
      </c>
      <c r="P7" s="13">
        <v>0</v>
      </c>
      <c r="Q7" s="13"/>
    </row>
    <row r="8" spans="1:18" x14ac:dyDescent="0.25">
      <c r="C8" s="112"/>
      <c r="D8" s="4">
        <v>4</v>
      </c>
      <c r="E8" s="5" t="s">
        <v>19</v>
      </c>
      <c r="F8" s="10">
        <v>55</v>
      </c>
      <c r="G8" s="13">
        <v>0.42</v>
      </c>
      <c r="H8" s="13">
        <v>0.82713085696608757</v>
      </c>
      <c r="I8" s="76">
        <f>H8/G8</f>
        <v>1.9693591832525896</v>
      </c>
      <c r="J8" s="14">
        <v>261</v>
      </c>
      <c r="K8" s="13">
        <v>4.0237547892720338</v>
      </c>
      <c r="L8" s="13">
        <v>0.30633615564410255</v>
      </c>
      <c r="M8" s="11">
        <f t="shared" ref="M8:M57" si="0">L8/K8</f>
        <v>7.6131914514483631E-2</v>
      </c>
      <c r="N8" s="12">
        <v>316</v>
      </c>
      <c r="O8" s="13">
        <v>3.3965189873417749</v>
      </c>
      <c r="P8" s="13">
        <v>1.4365109926199431</v>
      </c>
      <c r="Q8" s="13">
        <f t="shared" ref="Q8:Q57" si="1">P8/O8</f>
        <v>0.42293624677900088</v>
      </c>
    </row>
    <row r="9" spans="1:18" x14ac:dyDescent="0.25">
      <c r="C9" s="112"/>
      <c r="D9" s="3">
        <v>3</v>
      </c>
      <c r="E9" s="29" t="s">
        <v>139</v>
      </c>
      <c r="F9" s="10">
        <v>5</v>
      </c>
      <c r="G9" s="13">
        <v>0</v>
      </c>
      <c r="H9" s="13">
        <v>0</v>
      </c>
      <c r="I9" s="76"/>
      <c r="J9" s="14">
        <v>1</v>
      </c>
      <c r="K9" s="13">
        <v>4.2</v>
      </c>
      <c r="L9" s="13">
        <v>0</v>
      </c>
      <c r="M9" s="11">
        <f t="shared" si="0"/>
        <v>0</v>
      </c>
      <c r="N9" s="12">
        <v>6</v>
      </c>
      <c r="O9" s="13">
        <v>0.70000000000000007</v>
      </c>
      <c r="P9" s="13">
        <v>1.5652475842498528</v>
      </c>
      <c r="Q9" s="13">
        <f t="shared" si="1"/>
        <v>2.2360679774997894</v>
      </c>
    </row>
    <row r="10" spans="1:18" x14ac:dyDescent="0.25">
      <c r="C10" s="112"/>
      <c r="D10" s="4">
        <v>66</v>
      </c>
      <c r="E10" s="5" t="s">
        <v>20</v>
      </c>
      <c r="F10" s="10">
        <v>25</v>
      </c>
      <c r="G10" s="13">
        <v>1.0360000000000003</v>
      </c>
      <c r="H10" s="13">
        <v>1.0357142463054176</v>
      </c>
      <c r="I10" s="76">
        <f t="shared" ref="I10:I57" si="2">H10/G10</f>
        <v>0.99972417597048013</v>
      </c>
      <c r="J10" s="14">
        <v>102</v>
      </c>
      <c r="K10" s="13">
        <v>4.0941176470588241</v>
      </c>
      <c r="L10" s="13">
        <v>0.39601533180158416</v>
      </c>
      <c r="M10" s="11">
        <f t="shared" si="0"/>
        <v>9.6727882767628295E-2</v>
      </c>
      <c r="N10" s="12">
        <v>127</v>
      </c>
      <c r="O10" s="13">
        <v>3.492125984251969</v>
      </c>
      <c r="P10" s="13">
        <v>1.3474739445985837</v>
      </c>
      <c r="Q10" s="13">
        <f t="shared" si="1"/>
        <v>0.38586063351526517</v>
      </c>
    </row>
    <row r="11" spans="1:18" x14ac:dyDescent="0.25">
      <c r="C11" s="112"/>
      <c r="D11" s="4">
        <v>68</v>
      </c>
      <c r="E11" s="5" t="s">
        <v>104</v>
      </c>
      <c r="F11" s="10">
        <v>113</v>
      </c>
      <c r="G11" s="13">
        <v>0.9929203539823005</v>
      </c>
      <c r="H11" s="13">
        <v>1.1961380935281911</v>
      </c>
      <c r="I11" s="76">
        <f t="shared" si="2"/>
        <v>1.2046667073857902</v>
      </c>
      <c r="J11" s="14">
        <v>487</v>
      </c>
      <c r="K11" s="13">
        <v>3.736344969199179</v>
      </c>
      <c r="L11" s="13">
        <v>0.38548269441089233</v>
      </c>
      <c r="M11" s="11">
        <f t="shared" si="0"/>
        <v>0.10317106626626982</v>
      </c>
      <c r="N11" s="12">
        <v>600</v>
      </c>
      <c r="O11" s="13">
        <v>3.2196666666666673</v>
      </c>
      <c r="P11" s="13">
        <v>1.2412009865001201</v>
      </c>
      <c r="Q11" s="13">
        <f t="shared" si="1"/>
        <v>0.38550605233464741</v>
      </c>
    </row>
    <row r="12" spans="1:18" x14ac:dyDescent="0.25">
      <c r="C12" s="112"/>
      <c r="D12" s="4">
        <v>1</v>
      </c>
      <c r="E12" s="5" t="s">
        <v>21</v>
      </c>
      <c r="F12" s="10">
        <v>87</v>
      </c>
      <c r="G12" s="13">
        <v>0.85632183908045978</v>
      </c>
      <c r="H12" s="13">
        <v>1.0730449904789734</v>
      </c>
      <c r="I12" s="76">
        <f t="shared" si="2"/>
        <v>1.253086096264036</v>
      </c>
      <c r="J12" s="14">
        <v>277</v>
      </c>
      <c r="K12" s="13">
        <v>3.9671480144404319</v>
      </c>
      <c r="L12" s="13">
        <v>0.39742422900839508</v>
      </c>
      <c r="M12" s="11">
        <f t="shared" si="0"/>
        <v>0.10017882558497176</v>
      </c>
      <c r="N12" s="12">
        <v>364</v>
      </c>
      <c r="O12" s="13">
        <v>3.2236263736263737</v>
      </c>
      <c r="P12" s="13">
        <v>1.4681759756814425</v>
      </c>
      <c r="Q12" s="13">
        <f t="shared" si="1"/>
        <v>0.4554423514130263</v>
      </c>
    </row>
    <row r="13" spans="1:18" x14ac:dyDescent="0.25">
      <c r="C13" s="112" t="s">
        <v>22</v>
      </c>
      <c r="D13" s="4">
        <v>27</v>
      </c>
      <c r="E13" s="5" t="s">
        <v>23</v>
      </c>
      <c r="F13" s="10">
        <v>127</v>
      </c>
      <c r="G13" s="13">
        <v>0.78031496062992145</v>
      </c>
      <c r="H13" s="13">
        <v>1.1360963257707168</v>
      </c>
      <c r="I13" s="76">
        <f t="shared" si="2"/>
        <v>1.4559458463459234</v>
      </c>
      <c r="J13" s="14">
        <v>531</v>
      </c>
      <c r="K13" s="13">
        <v>3.7821092278719401</v>
      </c>
      <c r="L13" s="13">
        <v>0.3662813529249187</v>
      </c>
      <c r="M13" s="11">
        <f t="shared" si="0"/>
        <v>9.6845789176483496E-2</v>
      </c>
      <c r="N13" s="12">
        <v>658</v>
      </c>
      <c r="O13" s="13">
        <v>3.2027355623100298</v>
      </c>
      <c r="P13" s="13">
        <v>1.3269792672326874</v>
      </c>
      <c r="Q13" s="13">
        <f t="shared" si="1"/>
        <v>0.41432682824291001</v>
      </c>
    </row>
    <row r="14" spans="1:18" ht="25.5" x14ac:dyDescent="0.25">
      <c r="C14" s="112"/>
      <c r="D14" s="4" t="s">
        <v>24</v>
      </c>
      <c r="E14" s="5" t="s">
        <v>25</v>
      </c>
      <c r="F14" s="10">
        <v>33</v>
      </c>
      <c r="G14" s="13">
        <v>1.1424242424242423</v>
      </c>
      <c r="H14" s="13">
        <v>0.83449505800606638</v>
      </c>
      <c r="I14" s="76">
        <f t="shared" si="2"/>
        <v>0.73045986509814831</v>
      </c>
      <c r="J14" s="14">
        <v>153</v>
      </c>
      <c r="K14" s="13">
        <v>3.8836601307189529</v>
      </c>
      <c r="L14" s="13">
        <v>0.38998198656908312</v>
      </c>
      <c r="M14" s="11">
        <f t="shared" si="0"/>
        <v>0.10041609549826613</v>
      </c>
      <c r="N14" s="12">
        <v>186</v>
      </c>
      <c r="O14" s="13">
        <v>3.3973118279569898</v>
      </c>
      <c r="P14" s="13">
        <v>1.1598773014315915</v>
      </c>
      <c r="Q14" s="13">
        <f t="shared" si="1"/>
        <v>0.34141031502813102</v>
      </c>
    </row>
    <row r="15" spans="1:18" x14ac:dyDescent="0.25">
      <c r="C15" s="73" t="s">
        <v>28</v>
      </c>
      <c r="D15" s="4">
        <v>7</v>
      </c>
      <c r="E15" s="5" t="s">
        <v>29</v>
      </c>
      <c r="F15" s="10">
        <v>40</v>
      </c>
      <c r="G15" s="13">
        <v>0.93</v>
      </c>
      <c r="H15" s="13">
        <v>1.1034491379306977</v>
      </c>
      <c r="I15" s="76">
        <f t="shared" si="2"/>
        <v>1.1865044493878469</v>
      </c>
      <c r="J15" s="14">
        <v>121</v>
      </c>
      <c r="K15" s="13">
        <v>3.9280991735537181</v>
      </c>
      <c r="L15" s="13">
        <v>0.41245548530078113</v>
      </c>
      <c r="M15" s="11">
        <f t="shared" si="0"/>
        <v>0.10500129122952773</v>
      </c>
      <c r="N15" s="12">
        <v>161</v>
      </c>
      <c r="O15" s="13">
        <v>3.1832298136645956</v>
      </c>
      <c r="P15" s="13">
        <v>1.4521449555848107</v>
      </c>
      <c r="Q15" s="13">
        <f t="shared" si="1"/>
        <v>0.45618602507152112</v>
      </c>
    </row>
    <row r="16" spans="1:18" x14ac:dyDescent="0.25">
      <c r="C16" s="112" t="s">
        <v>30</v>
      </c>
      <c r="D16" s="4">
        <v>6</v>
      </c>
      <c r="E16" s="5" t="s">
        <v>31</v>
      </c>
      <c r="F16" s="10">
        <v>119</v>
      </c>
      <c r="G16" s="13">
        <v>0.53361344537815136</v>
      </c>
      <c r="H16" s="13">
        <v>0.97664124400062446</v>
      </c>
      <c r="I16" s="76">
        <f t="shared" si="2"/>
        <v>1.8302410714342408</v>
      </c>
      <c r="J16" s="14">
        <v>542</v>
      </c>
      <c r="K16" s="13">
        <v>4.0160516605166041</v>
      </c>
      <c r="L16" s="13">
        <v>0.35365865960790716</v>
      </c>
      <c r="M16" s="11">
        <f t="shared" si="0"/>
        <v>8.8061282449343373E-2</v>
      </c>
      <c r="N16" s="12">
        <v>661</v>
      </c>
      <c r="O16" s="13">
        <v>3.3891074130105898</v>
      </c>
      <c r="P16" s="13">
        <v>1.4368405273443345</v>
      </c>
      <c r="Q16" s="13">
        <f t="shared" si="1"/>
        <v>0.42395839147156733</v>
      </c>
    </row>
    <row r="17" spans="3:17" x14ac:dyDescent="0.25">
      <c r="C17" s="112"/>
      <c r="D17" s="3">
        <v>10</v>
      </c>
      <c r="E17" s="29" t="s">
        <v>140</v>
      </c>
      <c r="F17" s="10">
        <v>4</v>
      </c>
      <c r="G17" s="13">
        <v>0</v>
      </c>
      <c r="H17" s="13">
        <v>0</v>
      </c>
      <c r="I17" s="76"/>
      <c r="J17" s="14">
        <v>1</v>
      </c>
      <c r="K17" s="13">
        <v>4.0999999999999996</v>
      </c>
      <c r="L17" s="13">
        <v>0</v>
      </c>
      <c r="M17" s="11">
        <f t="shared" si="0"/>
        <v>0</v>
      </c>
      <c r="N17" s="12">
        <v>5</v>
      </c>
      <c r="O17" s="13">
        <v>0.82</v>
      </c>
      <c r="P17" s="13">
        <v>1.64</v>
      </c>
      <c r="Q17" s="13">
        <f t="shared" si="1"/>
        <v>2</v>
      </c>
    </row>
    <row r="18" spans="3:17" x14ac:dyDescent="0.25">
      <c r="C18" s="112"/>
      <c r="D18" s="77" t="s">
        <v>32</v>
      </c>
      <c r="E18" s="67" t="s">
        <v>33</v>
      </c>
      <c r="F18" s="10">
        <v>0</v>
      </c>
      <c r="G18" s="13">
        <v>0</v>
      </c>
      <c r="H18" s="13">
        <v>0</v>
      </c>
      <c r="I18" s="76"/>
      <c r="J18" s="14">
        <v>27</v>
      </c>
      <c r="K18" s="13">
        <v>4.1111111111111107</v>
      </c>
      <c r="L18" s="13">
        <v>0.22333056935823822</v>
      </c>
      <c r="M18" s="11">
        <f t="shared" si="0"/>
        <v>5.4323652006057953E-2</v>
      </c>
      <c r="N18" s="12">
        <v>27</v>
      </c>
      <c r="O18" s="13">
        <v>4.1111111111111107</v>
      </c>
      <c r="P18" s="13">
        <v>0.22333056935823822</v>
      </c>
      <c r="Q18" s="13">
        <f t="shared" si="1"/>
        <v>5.4323652006057953E-2</v>
      </c>
    </row>
    <row r="19" spans="3:17" x14ac:dyDescent="0.25">
      <c r="C19" s="112"/>
      <c r="D19" s="4">
        <v>9</v>
      </c>
      <c r="E19" s="5" t="s">
        <v>34</v>
      </c>
      <c r="F19" s="10">
        <v>77</v>
      </c>
      <c r="G19" s="13">
        <v>0.65194805194805194</v>
      </c>
      <c r="H19" s="13">
        <v>0.98832278096749426</v>
      </c>
      <c r="I19" s="76">
        <f t="shared" si="2"/>
        <v>1.5159532696114952</v>
      </c>
      <c r="J19" s="14">
        <v>355</v>
      </c>
      <c r="K19" s="13">
        <v>3.9371830985915488</v>
      </c>
      <c r="L19" s="13">
        <v>0.36164406709309538</v>
      </c>
      <c r="M19" s="11">
        <f t="shared" si="0"/>
        <v>9.185350491382191E-2</v>
      </c>
      <c r="N19" s="12">
        <v>432</v>
      </c>
      <c r="O19" s="13">
        <v>3.3516203703703704</v>
      </c>
      <c r="P19" s="13">
        <v>1.3646995207030983</v>
      </c>
      <c r="Q19" s="13">
        <f t="shared" si="1"/>
        <v>0.40717604319617268</v>
      </c>
    </row>
    <row r="20" spans="3:17" x14ac:dyDescent="0.25">
      <c r="C20" s="112"/>
      <c r="D20" s="4">
        <v>21</v>
      </c>
      <c r="E20" s="5" t="s">
        <v>35</v>
      </c>
      <c r="F20" s="10">
        <v>65</v>
      </c>
      <c r="G20" s="13">
        <v>0.65538461538461545</v>
      </c>
      <c r="H20" s="13">
        <v>0.99553321920091875</v>
      </c>
      <c r="I20" s="76">
        <f t="shared" si="2"/>
        <v>1.5190060856352046</v>
      </c>
      <c r="J20" s="14">
        <v>228</v>
      </c>
      <c r="K20" s="13">
        <v>3.9175438596491201</v>
      </c>
      <c r="L20" s="13">
        <v>0.40495735405430927</v>
      </c>
      <c r="M20" s="11">
        <f t="shared" si="0"/>
        <v>0.1033702157684534</v>
      </c>
      <c r="N20" s="12">
        <v>293</v>
      </c>
      <c r="O20" s="13">
        <v>3.1938566552901002</v>
      </c>
      <c r="P20" s="13">
        <v>1.47801746882619</v>
      </c>
      <c r="Q20" s="13">
        <f t="shared" si="1"/>
        <v>0.46276888049377429</v>
      </c>
    </row>
    <row r="21" spans="3:17" ht="25.5" x14ac:dyDescent="0.25">
      <c r="C21" s="112"/>
      <c r="D21" s="4" t="s">
        <v>36</v>
      </c>
      <c r="E21" s="5" t="s">
        <v>37</v>
      </c>
      <c r="F21" s="10">
        <v>0</v>
      </c>
      <c r="G21" s="13">
        <v>0</v>
      </c>
      <c r="H21" s="13">
        <v>0</v>
      </c>
      <c r="I21" s="76"/>
      <c r="J21" s="14">
        <v>29</v>
      </c>
      <c r="K21" s="13">
        <v>3.9620689655172403</v>
      </c>
      <c r="L21" s="13">
        <v>0.30446538006407281</v>
      </c>
      <c r="M21" s="11">
        <f t="shared" si="0"/>
        <v>7.6845048057947035E-2</v>
      </c>
      <c r="N21" s="12">
        <v>29</v>
      </c>
      <c r="O21" s="13">
        <v>3.9620689655172403</v>
      </c>
      <c r="P21" s="13">
        <v>0.30446538006407281</v>
      </c>
      <c r="Q21" s="13">
        <f t="shared" si="1"/>
        <v>7.6845048057947035E-2</v>
      </c>
    </row>
    <row r="22" spans="3:17" ht="25.5" x14ac:dyDescent="0.25">
      <c r="C22" s="112"/>
      <c r="D22" s="4" t="s">
        <v>38</v>
      </c>
      <c r="E22" s="5" t="s">
        <v>39</v>
      </c>
      <c r="F22" s="10">
        <v>0</v>
      </c>
      <c r="G22" s="13">
        <v>0</v>
      </c>
      <c r="H22" s="13">
        <v>0</v>
      </c>
      <c r="I22" s="76"/>
      <c r="J22" s="14">
        <v>32</v>
      </c>
      <c r="K22" s="13">
        <v>4.03125</v>
      </c>
      <c r="L22" s="13">
        <v>0.13564084008880434</v>
      </c>
      <c r="M22" s="11">
        <f t="shared" si="0"/>
        <v>3.364734017706774E-2</v>
      </c>
      <c r="N22" s="12">
        <v>32</v>
      </c>
      <c r="O22" s="13">
        <v>4.03125</v>
      </c>
      <c r="P22" s="13">
        <v>0.13564084008880434</v>
      </c>
      <c r="Q22" s="13">
        <f t="shared" si="1"/>
        <v>3.364734017706774E-2</v>
      </c>
    </row>
    <row r="23" spans="3:17" x14ac:dyDescent="0.25">
      <c r="C23" s="112"/>
      <c r="D23" s="4">
        <v>33</v>
      </c>
      <c r="E23" s="29" t="s">
        <v>141</v>
      </c>
      <c r="F23" s="10">
        <v>64</v>
      </c>
      <c r="G23" s="13">
        <v>1.7328124999999996</v>
      </c>
      <c r="H23" s="13">
        <v>1.1936098985195078</v>
      </c>
      <c r="I23" s="76">
        <f t="shared" si="2"/>
        <v>0.6888280748895268</v>
      </c>
      <c r="J23" s="14">
        <v>663</v>
      </c>
      <c r="K23" s="13">
        <v>3.788235294117646</v>
      </c>
      <c r="L23" s="13">
        <v>0.38373459612419453</v>
      </c>
      <c r="M23" s="11">
        <f t="shared" si="0"/>
        <v>0.10129639959800169</v>
      </c>
      <c r="N23" s="12">
        <v>727</v>
      </c>
      <c r="O23" s="13">
        <v>3.6072902338376891</v>
      </c>
      <c r="P23" s="13">
        <v>0.77387835304417507</v>
      </c>
      <c r="Q23" s="13">
        <f t="shared" si="1"/>
        <v>0.21453176841300869</v>
      </c>
    </row>
    <row r="24" spans="3:17" ht="25.5" x14ac:dyDescent="0.25">
      <c r="C24" s="112"/>
      <c r="D24" s="4" t="s">
        <v>110</v>
      </c>
      <c r="E24" s="29" t="s">
        <v>112</v>
      </c>
      <c r="F24" s="10">
        <v>1</v>
      </c>
      <c r="G24" s="13">
        <v>0</v>
      </c>
      <c r="H24" s="13">
        <v>0</v>
      </c>
      <c r="I24" s="76"/>
      <c r="J24" s="14">
        <v>80</v>
      </c>
      <c r="K24" s="13">
        <v>4.0424999999999986</v>
      </c>
      <c r="L24" s="13">
        <v>0.22515272594401523</v>
      </c>
      <c r="M24" s="11">
        <f t="shared" si="0"/>
        <v>5.5696407159929573E-2</v>
      </c>
      <c r="N24" s="12">
        <v>81</v>
      </c>
      <c r="O24" s="13">
        <v>3.9925925925925907</v>
      </c>
      <c r="P24" s="13">
        <v>0.49932739396602588</v>
      </c>
      <c r="Q24" s="13">
        <f t="shared" si="1"/>
        <v>0.12506344746829967</v>
      </c>
    </row>
    <row r="25" spans="3:17" x14ac:dyDescent="0.25">
      <c r="C25" s="112"/>
      <c r="D25" s="4" t="s">
        <v>41</v>
      </c>
      <c r="E25" s="67" t="s">
        <v>42</v>
      </c>
      <c r="F25" s="10">
        <v>3</v>
      </c>
      <c r="G25" s="13">
        <v>2.3000000000000003</v>
      </c>
      <c r="H25" s="13">
        <v>0.42426406871192818</v>
      </c>
      <c r="I25" s="76">
        <f t="shared" si="2"/>
        <v>0.18446263857040354</v>
      </c>
      <c r="J25" s="14">
        <v>62</v>
      </c>
      <c r="K25" s="13">
        <v>3.95483870967742</v>
      </c>
      <c r="L25" s="13">
        <v>0.41140099712693551</v>
      </c>
      <c r="M25" s="11">
        <f t="shared" si="0"/>
        <v>0.10402472194889885</v>
      </c>
      <c r="N25" s="12">
        <v>65</v>
      </c>
      <c r="O25" s="13">
        <v>3.8784615384615391</v>
      </c>
      <c r="P25" s="13">
        <v>0.53879989369317671</v>
      </c>
      <c r="Q25" s="13">
        <f t="shared" si="1"/>
        <v>0.13892103566067623</v>
      </c>
    </row>
    <row r="26" spans="3:17" x14ac:dyDescent="0.25">
      <c r="C26" s="112"/>
      <c r="D26" s="4">
        <v>80</v>
      </c>
      <c r="E26" s="5" t="s">
        <v>43</v>
      </c>
      <c r="F26" s="10">
        <v>2</v>
      </c>
      <c r="G26" s="13">
        <v>2.5999999999999996</v>
      </c>
      <c r="H26" s="13">
        <v>0.20000000000000231</v>
      </c>
      <c r="I26" s="76">
        <f t="shared" si="2"/>
        <v>7.6923076923077829E-2</v>
      </c>
      <c r="J26" s="14">
        <v>55</v>
      </c>
      <c r="K26" s="13">
        <v>3.8436363636363615</v>
      </c>
      <c r="L26" s="13">
        <v>0.32960783108728442</v>
      </c>
      <c r="M26" s="11">
        <f t="shared" si="0"/>
        <v>8.5754166082311511E-2</v>
      </c>
      <c r="N26" s="12">
        <v>57</v>
      </c>
      <c r="O26" s="13">
        <v>3.799999999999998</v>
      </c>
      <c r="P26" s="13">
        <v>0.39824174973009513</v>
      </c>
      <c r="Q26" s="13">
        <f t="shared" si="1"/>
        <v>0.10480046045528825</v>
      </c>
    </row>
    <row r="27" spans="3:17" x14ac:dyDescent="0.25">
      <c r="C27" s="112"/>
      <c r="D27" s="4" t="s">
        <v>44</v>
      </c>
      <c r="E27" s="67" t="s">
        <v>45</v>
      </c>
      <c r="F27" s="10">
        <v>2</v>
      </c>
      <c r="G27" s="13">
        <v>0.75</v>
      </c>
      <c r="H27" s="13">
        <v>0.75</v>
      </c>
      <c r="I27" s="76">
        <f t="shared" si="2"/>
        <v>1</v>
      </c>
      <c r="J27" s="14">
        <v>8</v>
      </c>
      <c r="K27" s="13">
        <v>3.6624999999999996</v>
      </c>
      <c r="L27" s="13">
        <v>0.24462982238476652</v>
      </c>
      <c r="M27" s="11">
        <f t="shared" si="0"/>
        <v>6.6793125565806563E-2</v>
      </c>
      <c r="N27" s="12">
        <v>10</v>
      </c>
      <c r="O27" s="13">
        <v>3.0799999999999996</v>
      </c>
      <c r="P27" s="13">
        <v>1.2319090875547594</v>
      </c>
      <c r="Q27" s="13">
        <f t="shared" si="1"/>
        <v>0.39997048297232451</v>
      </c>
    </row>
    <row r="28" spans="3:17" x14ac:dyDescent="0.25">
      <c r="C28" s="112" t="s">
        <v>46</v>
      </c>
      <c r="D28" s="4">
        <v>32</v>
      </c>
      <c r="E28" s="5" t="s">
        <v>47</v>
      </c>
      <c r="F28" s="10">
        <v>121</v>
      </c>
      <c r="G28" s="13">
        <v>0.85785123966942134</v>
      </c>
      <c r="H28" s="13">
        <v>1.1505479877368177</v>
      </c>
      <c r="I28" s="76">
        <f t="shared" si="2"/>
        <v>1.3411975579591036</v>
      </c>
      <c r="J28" s="14">
        <v>560</v>
      </c>
      <c r="K28" s="13">
        <v>3.7173214285714291</v>
      </c>
      <c r="L28" s="13">
        <v>0.37569455237421379</v>
      </c>
      <c r="M28" s="11">
        <f t="shared" si="0"/>
        <v>0.10106593136838146</v>
      </c>
      <c r="N28" s="12">
        <v>681</v>
      </c>
      <c r="O28" s="13">
        <v>3.2092511013215872</v>
      </c>
      <c r="P28" s="13">
        <v>1.2433622398219575</v>
      </c>
      <c r="Q28" s="13">
        <f t="shared" si="1"/>
        <v>0.38743064988275117</v>
      </c>
    </row>
    <row r="29" spans="3:17" x14ac:dyDescent="0.25">
      <c r="C29" s="112"/>
      <c r="D29" s="4" t="s">
        <v>48</v>
      </c>
      <c r="E29" s="5" t="s">
        <v>49</v>
      </c>
      <c r="F29" s="10">
        <v>0</v>
      </c>
      <c r="G29" s="13">
        <v>0</v>
      </c>
      <c r="H29" s="13">
        <v>0</v>
      </c>
      <c r="I29" s="76"/>
      <c r="J29" s="14">
        <v>15</v>
      </c>
      <c r="K29" s="13">
        <v>3.6866666666666665</v>
      </c>
      <c r="L29" s="13">
        <v>0.25525586292102859</v>
      </c>
      <c r="M29" s="11">
        <f t="shared" si="0"/>
        <v>6.923757583753036E-2</v>
      </c>
      <c r="N29" s="12">
        <v>15</v>
      </c>
      <c r="O29" s="13">
        <v>3.6866666666666665</v>
      </c>
      <c r="P29" s="13">
        <v>0.25525586292102859</v>
      </c>
      <c r="Q29" s="13">
        <f t="shared" si="1"/>
        <v>6.923757583753036E-2</v>
      </c>
    </row>
    <row r="30" spans="3:17" x14ac:dyDescent="0.25">
      <c r="C30" s="112"/>
      <c r="D30" s="78">
        <v>91</v>
      </c>
      <c r="E30" s="67" t="s">
        <v>50</v>
      </c>
      <c r="F30" s="10">
        <v>8</v>
      </c>
      <c r="G30" s="13">
        <v>0</v>
      </c>
      <c r="H30" s="13">
        <v>0</v>
      </c>
      <c r="I30" s="76"/>
      <c r="J30" s="14">
        <v>2</v>
      </c>
      <c r="K30" s="13">
        <v>4</v>
      </c>
      <c r="L30" s="13">
        <v>0</v>
      </c>
      <c r="M30" s="11">
        <f t="shared" si="0"/>
        <v>0</v>
      </c>
      <c r="N30" s="12">
        <v>10</v>
      </c>
      <c r="O30" s="13">
        <v>0.8</v>
      </c>
      <c r="P30" s="13">
        <v>1.6</v>
      </c>
      <c r="Q30" s="13">
        <f t="shared" si="1"/>
        <v>2</v>
      </c>
    </row>
    <row r="31" spans="3:17" x14ac:dyDescent="0.25">
      <c r="C31" s="112"/>
      <c r="D31" s="4">
        <v>31</v>
      </c>
      <c r="E31" s="5" t="s">
        <v>51</v>
      </c>
      <c r="F31" s="10">
        <v>48</v>
      </c>
      <c r="G31" s="13">
        <v>1.9312500000000001</v>
      </c>
      <c r="H31" s="13">
        <v>1.1507526975129507</v>
      </c>
      <c r="I31" s="76">
        <f t="shared" si="2"/>
        <v>0.59585900194845343</v>
      </c>
      <c r="J31" s="14">
        <v>670</v>
      </c>
      <c r="K31" s="13">
        <v>3.695522388059703</v>
      </c>
      <c r="L31" s="13">
        <v>0.42823233888378381</v>
      </c>
      <c r="M31" s="11">
        <f t="shared" si="0"/>
        <v>0.11587870236354404</v>
      </c>
      <c r="N31" s="12">
        <v>718</v>
      </c>
      <c r="O31" s="13">
        <v>3.5775766016713102</v>
      </c>
      <c r="P31" s="13">
        <v>0.67366806925255174</v>
      </c>
      <c r="Q31" s="13">
        <f t="shared" si="1"/>
        <v>0.18830290564228286</v>
      </c>
    </row>
    <row r="32" spans="3:17" x14ac:dyDescent="0.25">
      <c r="C32" s="112"/>
      <c r="D32" s="4">
        <v>92</v>
      </c>
      <c r="E32" s="5" t="s">
        <v>52</v>
      </c>
      <c r="F32" s="10">
        <v>59</v>
      </c>
      <c r="G32" s="13">
        <v>2.3593220338983047</v>
      </c>
      <c r="H32" s="13">
        <v>0.67651115066356171</v>
      </c>
      <c r="I32" s="76">
        <f t="shared" si="2"/>
        <v>0.28673964000826258</v>
      </c>
      <c r="J32" s="14">
        <v>180</v>
      </c>
      <c r="K32" s="13">
        <v>3.5022222222222203</v>
      </c>
      <c r="L32" s="13">
        <v>0.35589567066076666</v>
      </c>
      <c r="M32" s="11">
        <f t="shared" si="0"/>
        <v>0.10161995672420374</v>
      </c>
      <c r="N32" s="12">
        <v>239</v>
      </c>
      <c r="O32" s="13">
        <v>3.2200836820083665</v>
      </c>
      <c r="P32" s="13">
        <v>0.67173539796572779</v>
      </c>
      <c r="Q32" s="13">
        <f t="shared" si="1"/>
        <v>0.2086080562809369</v>
      </c>
    </row>
    <row r="33" spans="3:17" x14ac:dyDescent="0.25">
      <c r="C33" s="112"/>
      <c r="D33" s="4">
        <v>99</v>
      </c>
      <c r="E33" s="5" t="s">
        <v>53</v>
      </c>
      <c r="F33" s="10">
        <v>15</v>
      </c>
      <c r="G33" s="13">
        <v>2.253333333333333</v>
      </c>
      <c r="H33" s="13">
        <v>0.78474341170998174</v>
      </c>
      <c r="I33" s="76">
        <f t="shared" si="2"/>
        <v>0.34825891052218133</v>
      </c>
      <c r="J33" s="14">
        <v>160</v>
      </c>
      <c r="K33" s="13">
        <v>3.680625</v>
      </c>
      <c r="L33" s="13">
        <v>0.43178363722472751</v>
      </c>
      <c r="M33" s="11">
        <f t="shared" si="0"/>
        <v>0.11731258610282969</v>
      </c>
      <c r="N33" s="12">
        <v>175</v>
      </c>
      <c r="O33" s="13">
        <v>3.5582857142857147</v>
      </c>
      <c r="P33" s="13">
        <v>0.61877983951962456</v>
      </c>
      <c r="Q33" s="13">
        <f t="shared" si="1"/>
        <v>0.17389830081248481</v>
      </c>
    </row>
    <row r="34" spans="3:17" x14ac:dyDescent="0.25">
      <c r="C34" s="112" t="s">
        <v>54</v>
      </c>
      <c r="D34" s="4">
        <v>13</v>
      </c>
      <c r="E34" s="5" t="s">
        <v>54</v>
      </c>
      <c r="F34" s="10">
        <v>145</v>
      </c>
      <c r="G34" s="13">
        <v>0.57103448275862068</v>
      </c>
      <c r="H34" s="13">
        <v>1.0132853525574574</v>
      </c>
      <c r="I34" s="76">
        <f t="shared" si="2"/>
        <v>1.7744731415559341</v>
      </c>
      <c r="J34" s="14">
        <v>957</v>
      </c>
      <c r="K34" s="13">
        <v>4.0899686520376193</v>
      </c>
      <c r="L34" s="13">
        <v>0.43566653322332255</v>
      </c>
      <c r="M34" s="11">
        <f t="shared" si="0"/>
        <v>0.10652075120582497</v>
      </c>
      <c r="N34" s="12">
        <v>1102</v>
      </c>
      <c r="O34" s="13">
        <v>3.6269509981851189</v>
      </c>
      <c r="P34" s="13">
        <v>1.3095314256509976</v>
      </c>
      <c r="Q34" s="13">
        <f t="shared" si="1"/>
        <v>0.36105572595446445</v>
      </c>
    </row>
    <row r="35" spans="3:17" x14ac:dyDescent="0.25">
      <c r="C35" s="112"/>
      <c r="D35" s="4" t="s">
        <v>55</v>
      </c>
      <c r="E35" s="5" t="s">
        <v>56</v>
      </c>
      <c r="F35" s="10">
        <v>12</v>
      </c>
      <c r="G35" s="13">
        <v>0</v>
      </c>
      <c r="H35" s="13">
        <v>0</v>
      </c>
      <c r="I35" s="76"/>
      <c r="J35" s="14">
        <v>0</v>
      </c>
      <c r="K35" s="13">
        <v>0</v>
      </c>
      <c r="L35" s="13">
        <v>0</v>
      </c>
      <c r="M35" s="11"/>
      <c r="N35" s="12">
        <v>12</v>
      </c>
      <c r="O35" s="13">
        <v>0</v>
      </c>
      <c r="P35" s="13">
        <v>0</v>
      </c>
      <c r="Q35" s="13"/>
    </row>
    <row r="36" spans="3:17" x14ac:dyDescent="0.25">
      <c r="C36" s="112"/>
      <c r="D36" s="4">
        <v>38</v>
      </c>
      <c r="E36" s="5" t="s">
        <v>57</v>
      </c>
      <c r="F36" s="10">
        <v>95</v>
      </c>
      <c r="G36" s="13">
        <v>1.3757894736842107</v>
      </c>
      <c r="H36" s="13">
        <v>1.0837280479873435</v>
      </c>
      <c r="I36" s="76">
        <f t="shared" si="2"/>
        <v>0.78771357734351655</v>
      </c>
      <c r="J36" s="14">
        <v>684</v>
      </c>
      <c r="K36" s="13">
        <v>3.8669590643274887</v>
      </c>
      <c r="L36" s="13">
        <v>0.41158883924761802</v>
      </c>
      <c r="M36" s="11">
        <f t="shared" si="0"/>
        <v>0.10643734065987542</v>
      </c>
      <c r="N36" s="12">
        <v>779</v>
      </c>
      <c r="O36" s="13">
        <v>3.5631578947368454</v>
      </c>
      <c r="P36" s="13">
        <v>0.97800760999615521</v>
      </c>
      <c r="Q36" s="13">
        <f t="shared" si="1"/>
        <v>0.27447776351443032</v>
      </c>
    </row>
    <row r="37" spans="3:17" x14ac:dyDescent="0.25">
      <c r="C37" s="112" t="s">
        <v>58</v>
      </c>
      <c r="D37" s="4">
        <v>14</v>
      </c>
      <c r="E37" s="5" t="s">
        <v>58</v>
      </c>
      <c r="F37" s="10">
        <v>181</v>
      </c>
      <c r="G37" s="13">
        <v>0.97900552486187897</v>
      </c>
      <c r="H37" s="13">
        <v>1.1574410262519819</v>
      </c>
      <c r="I37" s="76">
        <f t="shared" si="2"/>
        <v>1.1822619963409065</v>
      </c>
      <c r="J37" s="14">
        <v>612</v>
      </c>
      <c r="K37" s="13">
        <v>3.7093137254901944</v>
      </c>
      <c r="L37" s="13">
        <v>0.41769854925161559</v>
      </c>
      <c r="M37" s="11">
        <f t="shared" si="0"/>
        <v>0.11260804023698906</v>
      </c>
      <c r="N37" s="12">
        <v>793</v>
      </c>
      <c r="O37" s="13">
        <v>3.086128625472885</v>
      </c>
      <c r="P37" s="13">
        <v>1.3242178280370049</v>
      </c>
      <c r="Q37" s="13">
        <f t="shared" si="1"/>
        <v>0.42908705006878839</v>
      </c>
    </row>
    <row r="38" spans="3:17" x14ac:dyDescent="0.25">
      <c r="C38" s="112"/>
      <c r="D38" s="4">
        <v>39</v>
      </c>
      <c r="E38" s="5" t="s">
        <v>59</v>
      </c>
      <c r="F38" s="10">
        <v>4</v>
      </c>
      <c r="G38" s="13">
        <v>0.7</v>
      </c>
      <c r="H38" s="13">
        <v>1.2124355652982139</v>
      </c>
      <c r="I38" s="76">
        <f t="shared" si="2"/>
        <v>1.7320508075688772</v>
      </c>
      <c r="J38" s="14">
        <v>14</v>
      </c>
      <c r="K38" s="13">
        <v>3.6642857142857141</v>
      </c>
      <c r="L38" s="13">
        <v>0.39025109656136625</v>
      </c>
      <c r="M38" s="11">
        <f t="shared" si="0"/>
        <v>0.10650127391538261</v>
      </c>
      <c r="N38" s="12">
        <v>18</v>
      </c>
      <c r="O38" s="13">
        <v>3.0055555555555555</v>
      </c>
      <c r="P38" s="13">
        <v>1.4013771885867699</v>
      </c>
      <c r="Q38" s="13">
        <f t="shared" si="1"/>
        <v>0.46626228086066279</v>
      </c>
    </row>
    <row r="39" spans="3:17" x14ac:dyDescent="0.25">
      <c r="C39" s="112" t="s">
        <v>60</v>
      </c>
      <c r="D39" s="4">
        <v>28</v>
      </c>
      <c r="E39" s="5" t="s">
        <v>61</v>
      </c>
      <c r="F39" s="10">
        <v>144</v>
      </c>
      <c r="G39" s="13">
        <v>1.0138888888888888</v>
      </c>
      <c r="H39" s="13">
        <v>1.2085695809918287</v>
      </c>
      <c r="I39" s="76">
        <f t="shared" si="2"/>
        <v>1.1920138333070092</v>
      </c>
      <c r="J39" s="14">
        <v>472</v>
      </c>
      <c r="K39" s="13">
        <v>3.8476694915254197</v>
      </c>
      <c r="L39" s="13">
        <v>0.43471556169262981</v>
      </c>
      <c r="M39" s="11">
        <f t="shared" si="0"/>
        <v>0.11298152365999752</v>
      </c>
      <c r="N39" s="12">
        <v>616</v>
      </c>
      <c r="O39" s="13">
        <v>3.1852272727272704</v>
      </c>
      <c r="P39" s="13">
        <v>1.3873123882647473</v>
      </c>
      <c r="Q39" s="13">
        <f t="shared" si="1"/>
        <v>0.43554580865964271</v>
      </c>
    </row>
    <row r="40" spans="3:17" x14ac:dyDescent="0.25">
      <c r="C40" s="112"/>
      <c r="D40" s="4">
        <v>37</v>
      </c>
      <c r="E40" s="5" t="s">
        <v>62</v>
      </c>
      <c r="F40" s="10">
        <v>51</v>
      </c>
      <c r="G40" s="13">
        <v>1.4745098039215681</v>
      </c>
      <c r="H40" s="13">
        <v>1.0340939270220497</v>
      </c>
      <c r="I40" s="76">
        <f t="shared" si="2"/>
        <v>0.7013137005069755</v>
      </c>
      <c r="J40" s="14">
        <v>218</v>
      </c>
      <c r="K40" s="13">
        <v>3.8701834862385303</v>
      </c>
      <c r="L40" s="13">
        <v>0.39802374566428433</v>
      </c>
      <c r="M40" s="11">
        <f t="shared" si="0"/>
        <v>0.1028436370212327</v>
      </c>
      <c r="N40" s="12">
        <v>269</v>
      </c>
      <c r="O40" s="13">
        <v>3.4159851301115221</v>
      </c>
      <c r="P40" s="13">
        <v>1.1013362345976065</v>
      </c>
      <c r="Q40" s="13">
        <f t="shared" si="1"/>
        <v>0.32240662434079481</v>
      </c>
    </row>
    <row r="41" spans="3:17" x14ac:dyDescent="0.25">
      <c r="C41" s="112"/>
      <c r="D41" s="4">
        <v>12</v>
      </c>
      <c r="E41" s="5" t="s">
        <v>63</v>
      </c>
      <c r="F41" s="10">
        <v>140</v>
      </c>
      <c r="G41" s="13">
        <v>1.4128571428571433</v>
      </c>
      <c r="H41" s="13">
        <v>1.2384808007706665</v>
      </c>
      <c r="I41" s="76">
        <f t="shared" si="2"/>
        <v>0.87657892875577981</v>
      </c>
      <c r="J41" s="14">
        <v>623</v>
      </c>
      <c r="K41" s="13">
        <v>3.6605136436597103</v>
      </c>
      <c r="L41" s="13">
        <v>0.42032746470184879</v>
      </c>
      <c r="M41" s="11">
        <f t="shared" si="0"/>
        <v>0.11482745472889798</v>
      </c>
      <c r="N41" s="12">
        <v>763</v>
      </c>
      <c r="O41" s="13">
        <v>3.2480996068152006</v>
      </c>
      <c r="P41" s="13">
        <v>1.0874626547450308</v>
      </c>
      <c r="Q41" s="13">
        <f t="shared" si="1"/>
        <v>0.33479966330567695</v>
      </c>
    </row>
    <row r="42" spans="3:17" x14ac:dyDescent="0.25">
      <c r="C42" s="112"/>
      <c r="D42" s="4">
        <v>36</v>
      </c>
      <c r="E42" s="5" t="s">
        <v>64</v>
      </c>
      <c r="F42" s="10">
        <v>73</v>
      </c>
      <c r="G42" s="13">
        <v>1.1232876712328768</v>
      </c>
      <c r="H42" s="13">
        <v>1.1583550627902648</v>
      </c>
      <c r="I42" s="76">
        <f t="shared" si="2"/>
        <v>1.0312185315084064</v>
      </c>
      <c r="J42" s="14">
        <v>221</v>
      </c>
      <c r="K42" s="13">
        <v>3.7805429864253393</v>
      </c>
      <c r="L42" s="13">
        <v>0.41207089207788361</v>
      </c>
      <c r="M42" s="11">
        <f t="shared" si="0"/>
        <v>0.10899780628271967</v>
      </c>
      <c r="N42" s="12">
        <v>294</v>
      </c>
      <c r="O42" s="13">
        <v>3.1207482993197275</v>
      </c>
      <c r="P42" s="13">
        <v>1.3336863079222492</v>
      </c>
      <c r="Q42" s="13">
        <f t="shared" si="1"/>
        <v>0.42736106215710223</v>
      </c>
    </row>
    <row r="43" spans="3:17" x14ac:dyDescent="0.25">
      <c r="C43" s="112"/>
      <c r="D43" s="4">
        <v>34</v>
      </c>
      <c r="E43" s="5" t="s">
        <v>65</v>
      </c>
      <c r="F43" s="10">
        <v>47</v>
      </c>
      <c r="G43" s="13">
        <v>1.0489361702127658</v>
      </c>
      <c r="H43" s="13">
        <v>1.1423887515883313</v>
      </c>
      <c r="I43" s="76">
        <f t="shared" si="2"/>
        <v>1.0890927246379631</v>
      </c>
      <c r="J43" s="14">
        <v>236</v>
      </c>
      <c r="K43" s="13">
        <v>3.9033898305084715</v>
      </c>
      <c r="L43" s="13">
        <v>0.41095840925073396</v>
      </c>
      <c r="M43" s="11">
        <f t="shared" si="0"/>
        <v>0.10528244092832532</v>
      </c>
      <c r="N43" s="12">
        <v>283</v>
      </c>
      <c r="O43" s="13">
        <v>3.4293286219081249</v>
      </c>
      <c r="P43" s="13">
        <v>1.2190284210390445</v>
      </c>
      <c r="Q43" s="13">
        <f t="shared" si="1"/>
        <v>0.35547145095728988</v>
      </c>
    </row>
    <row r="44" spans="3:17" x14ac:dyDescent="0.25">
      <c r="C44" s="112" t="s">
        <v>66</v>
      </c>
      <c r="D44" s="4">
        <v>53</v>
      </c>
      <c r="E44" s="5" t="s">
        <v>67</v>
      </c>
      <c r="F44" s="10">
        <v>19</v>
      </c>
      <c r="G44" s="13">
        <v>0.23157894736842108</v>
      </c>
      <c r="H44" s="13">
        <v>0.67516285098208739</v>
      </c>
      <c r="I44" s="76">
        <f t="shared" si="2"/>
        <v>2.9154759474226499</v>
      </c>
      <c r="J44" s="14">
        <v>97</v>
      </c>
      <c r="K44" s="13">
        <v>4.0494845360824732</v>
      </c>
      <c r="L44" s="13">
        <v>0.32873506750306136</v>
      </c>
      <c r="M44" s="11">
        <f t="shared" si="0"/>
        <v>8.1179484592151116E-2</v>
      </c>
      <c r="N44" s="12">
        <v>116</v>
      </c>
      <c r="O44" s="13">
        <v>3.4241379310344824</v>
      </c>
      <c r="P44" s="13">
        <v>1.4701994170188704</v>
      </c>
      <c r="Q44" s="13">
        <f t="shared" si="1"/>
        <v>0.42936337455737406</v>
      </c>
    </row>
    <row r="45" spans="3:17" x14ac:dyDescent="0.25">
      <c r="C45" s="112"/>
      <c r="D45" s="4">
        <v>89</v>
      </c>
      <c r="E45" s="5" t="s">
        <v>68</v>
      </c>
      <c r="F45" s="10">
        <v>13</v>
      </c>
      <c r="G45" s="13">
        <v>0.9538461538461539</v>
      </c>
      <c r="H45" s="13">
        <v>1.1920347082036371</v>
      </c>
      <c r="I45" s="76">
        <f t="shared" si="2"/>
        <v>1.2497138069876841</v>
      </c>
      <c r="J45" s="14">
        <v>112</v>
      </c>
      <c r="K45" s="13">
        <v>4.2973214285714283</v>
      </c>
      <c r="L45" s="13">
        <v>0.42013174409696347</v>
      </c>
      <c r="M45" s="11">
        <f t="shared" si="0"/>
        <v>9.7765957487762123E-2</v>
      </c>
      <c r="N45" s="12">
        <v>125</v>
      </c>
      <c r="O45" s="13">
        <v>3.9495999999999998</v>
      </c>
      <c r="P45" s="13">
        <v>1.1608702942189519</v>
      </c>
      <c r="Q45" s="13">
        <f t="shared" si="1"/>
        <v>0.29392097787597526</v>
      </c>
    </row>
    <row r="46" spans="3:17" ht="25.5" x14ac:dyDescent="0.25">
      <c r="C46" s="112"/>
      <c r="D46" s="4" t="s">
        <v>69</v>
      </c>
      <c r="E46" s="5" t="s">
        <v>70</v>
      </c>
      <c r="F46" s="10">
        <v>0</v>
      </c>
      <c r="G46" s="13">
        <v>0</v>
      </c>
      <c r="H46" s="13">
        <v>0</v>
      </c>
      <c r="I46" s="76"/>
      <c r="J46" s="14">
        <v>12</v>
      </c>
      <c r="K46" s="13">
        <v>4.5</v>
      </c>
      <c r="L46" s="13">
        <v>0</v>
      </c>
      <c r="M46" s="11">
        <f t="shared" si="0"/>
        <v>0</v>
      </c>
      <c r="N46" s="12">
        <v>12</v>
      </c>
      <c r="O46" s="13">
        <v>4.5</v>
      </c>
      <c r="P46" s="13">
        <v>0</v>
      </c>
      <c r="Q46" s="13">
        <f t="shared" si="1"/>
        <v>0</v>
      </c>
    </row>
    <row r="47" spans="3:17" x14ac:dyDescent="0.25">
      <c r="C47" s="112"/>
      <c r="D47" s="4">
        <v>16</v>
      </c>
      <c r="E47" s="5" t="s">
        <v>71</v>
      </c>
      <c r="F47" s="10">
        <v>95</v>
      </c>
      <c r="G47" s="13">
        <v>0.78526315789473677</v>
      </c>
      <c r="H47" s="13">
        <v>1.1912813465077827</v>
      </c>
      <c r="I47" s="76">
        <f t="shared" si="2"/>
        <v>1.5170472911292141</v>
      </c>
      <c r="J47" s="14">
        <v>248</v>
      </c>
      <c r="K47" s="13">
        <v>3.7012096774193548</v>
      </c>
      <c r="L47" s="13">
        <v>0.37400209750561864</v>
      </c>
      <c r="M47" s="11">
        <f t="shared" si="0"/>
        <v>0.1010486111574174</v>
      </c>
      <c r="N47" s="12">
        <v>343</v>
      </c>
      <c r="O47" s="13">
        <v>2.8935860058309046</v>
      </c>
      <c r="P47" s="13">
        <v>1.4822033567321145</v>
      </c>
      <c r="Q47" s="13">
        <f t="shared" si="1"/>
        <v>0.51223753285553164</v>
      </c>
    </row>
    <row r="48" spans="3:17" x14ac:dyDescent="0.25">
      <c r="C48" s="112"/>
      <c r="D48" s="4">
        <v>86</v>
      </c>
      <c r="E48" s="5" t="s">
        <v>73</v>
      </c>
      <c r="F48" s="10">
        <v>45</v>
      </c>
      <c r="G48" s="13">
        <v>1.7288888888888889</v>
      </c>
      <c r="H48" s="13">
        <v>0.92894736658033716</v>
      </c>
      <c r="I48" s="76">
        <f t="shared" si="2"/>
        <v>0.53730888812487365</v>
      </c>
      <c r="J48" s="14">
        <v>216</v>
      </c>
      <c r="K48" s="13">
        <v>3.7842592592592612</v>
      </c>
      <c r="L48" s="13">
        <v>0.42156279727210316</v>
      </c>
      <c r="M48" s="11">
        <f t="shared" si="0"/>
        <v>0.1113990264384319</v>
      </c>
      <c r="N48" s="12">
        <v>261</v>
      </c>
      <c r="O48" s="13">
        <v>3.429885057471266</v>
      </c>
      <c r="P48" s="13">
        <v>0.94796999595186615</v>
      </c>
      <c r="Q48" s="13">
        <f t="shared" si="1"/>
        <v>0.27638535404762843</v>
      </c>
    </row>
    <row r="49" spans="3:17" x14ac:dyDescent="0.25">
      <c r="C49" s="112"/>
      <c r="D49" s="4">
        <v>22</v>
      </c>
      <c r="E49" s="5" t="s">
        <v>76</v>
      </c>
      <c r="F49" s="10">
        <v>110</v>
      </c>
      <c r="G49" s="13">
        <v>1.4081818181818186</v>
      </c>
      <c r="H49" s="13">
        <v>1.1739700954981629</v>
      </c>
      <c r="I49" s="76">
        <f t="shared" si="2"/>
        <v>0.8336779244983723</v>
      </c>
      <c r="J49" s="14">
        <v>295</v>
      </c>
      <c r="K49" s="13">
        <v>3.6325423728813577</v>
      </c>
      <c r="L49" s="13">
        <v>0.3906864589686605</v>
      </c>
      <c r="M49" s="11">
        <f t="shared" si="0"/>
        <v>0.10755179674855804</v>
      </c>
      <c r="N49" s="12">
        <v>405</v>
      </c>
      <c r="O49" s="13">
        <v>3.0283950617283955</v>
      </c>
      <c r="P49" s="13">
        <v>1.2101050426705093</v>
      </c>
      <c r="Q49" s="13">
        <f t="shared" si="1"/>
        <v>0.39958625542727777</v>
      </c>
    </row>
    <row r="50" spans="3:17" x14ac:dyDescent="0.25">
      <c r="C50" s="112"/>
      <c r="D50" s="4">
        <v>87</v>
      </c>
      <c r="E50" s="5" t="s">
        <v>77</v>
      </c>
      <c r="F50" s="10">
        <v>18</v>
      </c>
      <c r="G50" s="13">
        <v>2.0944444444444446</v>
      </c>
      <c r="H50" s="13">
        <v>0.93717792821630319</v>
      </c>
      <c r="I50" s="76">
        <f t="shared" si="2"/>
        <v>0.4474589577690572</v>
      </c>
      <c r="J50" s="14">
        <v>108</v>
      </c>
      <c r="K50" s="13">
        <v>3.8101851851851851</v>
      </c>
      <c r="L50" s="13">
        <v>0.42794509314103663</v>
      </c>
      <c r="M50" s="11">
        <f t="shared" si="0"/>
        <v>0.11231608762875324</v>
      </c>
      <c r="N50" s="12">
        <v>126</v>
      </c>
      <c r="O50" s="13">
        <v>3.5650793650793648</v>
      </c>
      <c r="P50" s="13">
        <v>0.80181514913584184</v>
      </c>
      <c r="Q50" s="13">
        <f t="shared" si="1"/>
        <v>0.22490807834175441</v>
      </c>
    </row>
    <row r="51" spans="3:17" x14ac:dyDescent="0.25">
      <c r="C51" s="112"/>
      <c r="D51" s="4">
        <v>23</v>
      </c>
      <c r="E51" s="5" t="s">
        <v>78</v>
      </c>
      <c r="F51" s="10">
        <v>158</v>
      </c>
      <c r="G51" s="13">
        <v>0.68924050632911404</v>
      </c>
      <c r="H51" s="13">
        <v>1.1249520632846319</v>
      </c>
      <c r="I51" s="76">
        <f t="shared" si="2"/>
        <v>1.6321618549033226</v>
      </c>
      <c r="J51" s="14">
        <v>410</v>
      </c>
      <c r="K51" s="13">
        <v>3.7848780487804854</v>
      </c>
      <c r="L51" s="13">
        <v>0.42168721474468934</v>
      </c>
      <c r="M51" s="11">
        <f t="shared" si="0"/>
        <v>0.11141368607122229</v>
      </c>
      <c r="N51" s="12">
        <v>568</v>
      </c>
      <c r="O51" s="13">
        <v>2.9237676056338011</v>
      </c>
      <c r="P51" s="13">
        <v>1.5506638386056033</v>
      </c>
      <c r="Q51" s="13">
        <f t="shared" si="1"/>
        <v>0.53036494269162593</v>
      </c>
    </row>
    <row r="52" spans="3:17" x14ac:dyDescent="0.25">
      <c r="C52" s="112"/>
      <c r="D52" s="4" t="s">
        <v>105</v>
      </c>
      <c r="E52" s="29" t="s">
        <v>142</v>
      </c>
      <c r="F52" s="10">
        <v>1</v>
      </c>
      <c r="G52" s="13">
        <v>2.9</v>
      </c>
      <c r="H52" s="13">
        <v>0</v>
      </c>
      <c r="I52" s="76">
        <f t="shared" si="2"/>
        <v>0</v>
      </c>
      <c r="J52" s="14">
        <v>23</v>
      </c>
      <c r="K52" s="13">
        <v>3.8521739130434782</v>
      </c>
      <c r="L52" s="13">
        <v>0.29762767113261046</v>
      </c>
      <c r="M52" s="11">
        <f t="shared" si="0"/>
        <v>7.7262262257901129E-2</v>
      </c>
      <c r="N52" s="12">
        <v>24</v>
      </c>
      <c r="O52" s="13">
        <v>3.8125</v>
      </c>
      <c r="P52" s="13">
        <v>0.3479852726768809</v>
      </c>
      <c r="Q52" s="13">
        <f t="shared" si="1"/>
        <v>9.1274825620165478E-2</v>
      </c>
    </row>
    <row r="53" spans="3:17" x14ac:dyDescent="0.25">
      <c r="C53" s="112"/>
      <c r="D53" s="4" t="s">
        <v>79</v>
      </c>
      <c r="E53" s="29" t="s">
        <v>143</v>
      </c>
      <c r="F53" s="10">
        <v>0</v>
      </c>
      <c r="G53" s="13">
        <v>0</v>
      </c>
      <c r="H53" s="13">
        <v>0</v>
      </c>
      <c r="I53" s="76"/>
      <c r="J53" s="14">
        <v>11</v>
      </c>
      <c r="K53" s="13">
        <v>4.1818181818181817</v>
      </c>
      <c r="L53" s="13">
        <v>0.15266232385224685</v>
      </c>
      <c r="M53" s="11">
        <f t="shared" si="0"/>
        <v>3.6506207877711201E-2</v>
      </c>
      <c r="N53" s="12">
        <v>11</v>
      </c>
      <c r="O53" s="13">
        <v>4.1818181818181817</v>
      </c>
      <c r="P53" s="13">
        <v>0.15266232385224685</v>
      </c>
      <c r="Q53" s="13">
        <f t="shared" si="1"/>
        <v>3.6506207877711201E-2</v>
      </c>
    </row>
    <row r="54" spans="3:17" x14ac:dyDescent="0.25">
      <c r="C54" s="112"/>
      <c r="D54" s="26" t="s">
        <v>81</v>
      </c>
      <c r="E54" s="5" t="s">
        <v>82</v>
      </c>
      <c r="F54" s="10">
        <v>0</v>
      </c>
      <c r="G54" s="13">
        <v>0</v>
      </c>
      <c r="H54" s="13">
        <v>0</v>
      </c>
      <c r="I54" s="76"/>
      <c r="J54" s="14">
        <v>2</v>
      </c>
      <c r="K54" s="13">
        <v>4</v>
      </c>
      <c r="L54" s="13">
        <v>0</v>
      </c>
      <c r="M54" s="11">
        <f t="shared" si="0"/>
        <v>0</v>
      </c>
      <c r="N54" s="12">
        <v>2</v>
      </c>
      <c r="O54" s="13">
        <v>4</v>
      </c>
      <c r="P54" s="13">
        <v>0</v>
      </c>
      <c r="Q54" s="13">
        <f t="shared" si="1"/>
        <v>0</v>
      </c>
    </row>
    <row r="55" spans="3:17" x14ac:dyDescent="0.25">
      <c r="C55" s="112"/>
      <c r="D55" s="77" t="s">
        <v>83</v>
      </c>
      <c r="E55" s="67" t="s">
        <v>84</v>
      </c>
      <c r="F55" s="10">
        <v>0</v>
      </c>
      <c r="G55" s="13">
        <v>0</v>
      </c>
      <c r="H55" s="13">
        <v>0</v>
      </c>
      <c r="I55" s="76"/>
      <c r="J55" s="14">
        <v>21</v>
      </c>
      <c r="K55" s="13">
        <v>4.038095238095238</v>
      </c>
      <c r="L55" s="13">
        <v>0.24780213011918956</v>
      </c>
      <c r="M55" s="11">
        <f t="shared" si="0"/>
        <v>6.1366093543667226E-2</v>
      </c>
      <c r="N55" s="12">
        <v>21</v>
      </c>
      <c r="O55" s="13">
        <v>4.038095238095238</v>
      </c>
      <c r="P55" s="13">
        <v>0.24780213011918956</v>
      </c>
      <c r="Q55" s="13">
        <f t="shared" si="1"/>
        <v>6.1366093543667226E-2</v>
      </c>
    </row>
    <row r="56" spans="3:17" x14ac:dyDescent="0.25">
      <c r="C56" s="112"/>
      <c r="D56" s="4">
        <v>24</v>
      </c>
      <c r="E56" s="5" t="s">
        <v>85</v>
      </c>
      <c r="F56" s="10">
        <v>119</v>
      </c>
      <c r="G56" s="13">
        <v>1.5008403361344544</v>
      </c>
      <c r="H56" s="13">
        <v>1.1961770897194246</v>
      </c>
      <c r="I56" s="76">
        <f t="shared" si="2"/>
        <v>0.79700489180633516</v>
      </c>
      <c r="J56" s="14">
        <v>306</v>
      </c>
      <c r="K56" s="13">
        <v>3.4895424836601334</v>
      </c>
      <c r="L56" s="13">
        <v>0.36598214155019532</v>
      </c>
      <c r="M56" s="11">
        <f t="shared" si="0"/>
        <v>0.10487969218426642</v>
      </c>
      <c r="N56" s="12">
        <v>425</v>
      </c>
      <c r="O56" s="13">
        <v>2.932705882352943</v>
      </c>
      <c r="P56" s="13">
        <v>1.137712243402919</v>
      </c>
      <c r="Q56" s="13">
        <f t="shared" si="1"/>
        <v>0.38793942831052652</v>
      </c>
    </row>
    <row r="57" spans="3:17" x14ac:dyDescent="0.25">
      <c r="C57" s="112"/>
      <c r="D57" s="4">
        <v>25</v>
      </c>
      <c r="E57" s="5" t="s">
        <v>86</v>
      </c>
      <c r="F57" s="10">
        <v>62</v>
      </c>
      <c r="G57" s="13">
        <v>1.0080645161290325</v>
      </c>
      <c r="H57" s="13">
        <v>1.1857076813089675</v>
      </c>
      <c r="I57" s="76">
        <f t="shared" si="2"/>
        <v>1.1762220198584956</v>
      </c>
      <c r="J57" s="14">
        <v>216</v>
      </c>
      <c r="K57" s="13">
        <v>3.7495370370370353</v>
      </c>
      <c r="L57" s="13">
        <v>0.45775192266372838</v>
      </c>
      <c r="M57" s="11">
        <f t="shared" si="0"/>
        <v>0.12208225125986588</v>
      </c>
      <c r="N57" s="12">
        <v>278</v>
      </c>
      <c r="O57" s="13">
        <v>3.1381294964028763</v>
      </c>
      <c r="P57" s="13">
        <v>1.3336753826910628</v>
      </c>
      <c r="Q57" s="13">
        <f t="shared" si="1"/>
        <v>0.42499055065121</v>
      </c>
    </row>
    <row r="58" spans="3:17" x14ac:dyDescent="0.25">
      <c r="C58" s="108" t="s">
        <v>10</v>
      </c>
      <c r="D58" s="108"/>
      <c r="E58" s="108"/>
      <c r="F58" s="83">
        <v>2607</v>
      </c>
      <c r="G58" s="84">
        <v>1.0427694668201024</v>
      </c>
      <c r="H58" s="84">
        <v>1.1857324051296041</v>
      </c>
      <c r="I58" s="85">
        <f>H58/G58</f>
        <v>1.1370992753992533</v>
      </c>
      <c r="J58" s="86">
        <v>11716</v>
      </c>
      <c r="K58" s="84">
        <v>3.8269887333560844</v>
      </c>
      <c r="L58" s="84">
        <v>0.42764911152842433</v>
      </c>
      <c r="M58" s="87">
        <f>L58/K58</f>
        <v>0.11174558937188109</v>
      </c>
      <c r="N58" s="88">
        <v>14323</v>
      </c>
      <c r="O58" s="84">
        <v>3.3202192278154024</v>
      </c>
      <c r="P58" s="84">
        <v>1.248857175315091</v>
      </c>
      <c r="Q58" s="84">
        <f>P58/O58</f>
        <v>0.37613696253930767</v>
      </c>
    </row>
    <row r="59" spans="3:17" x14ac:dyDescent="0.25"/>
    <row r="60" spans="3:17" x14ac:dyDescent="0.25">
      <c r="C60" s="15" t="s">
        <v>148</v>
      </c>
    </row>
    <row r="61" spans="3:17" ht="13.5" thickBot="1" x14ac:dyDescent="0.3"/>
    <row r="62" spans="3:17" x14ac:dyDescent="0.25">
      <c r="C62" s="113" t="s">
        <v>147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5"/>
    </row>
    <row r="63" spans="3:17" x14ac:dyDescent="0.25">
      <c r="C63" s="116"/>
      <c r="D63" s="117"/>
      <c r="E63" s="117"/>
      <c r="F63" s="117"/>
      <c r="G63" s="117"/>
      <c r="H63" s="117"/>
      <c r="I63" s="117"/>
      <c r="J63" s="117"/>
      <c r="K63" s="117"/>
      <c r="L63" s="117"/>
      <c r="M63" s="118"/>
    </row>
    <row r="64" spans="3:17" x14ac:dyDescent="0.25">
      <c r="C64" s="116"/>
      <c r="D64" s="117"/>
      <c r="E64" s="117"/>
      <c r="F64" s="117"/>
      <c r="G64" s="117"/>
      <c r="H64" s="117"/>
      <c r="I64" s="117"/>
      <c r="J64" s="117"/>
      <c r="K64" s="117"/>
      <c r="L64" s="117"/>
      <c r="M64" s="118"/>
    </row>
    <row r="65" spans="1:17" x14ac:dyDescent="0.25">
      <c r="C65" s="116"/>
      <c r="D65" s="117"/>
      <c r="E65" s="117"/>
      <c r="F65" s="117"/>
      <c r="G65" s="117"/>
      <c r="H65" s="117"/>
      <c r="I65" s="117"/>
      <c r="J65" s="117"/>
      <c r="K65" s="117"/>
      <c r="L65" s="117"/>
      <c r="M65" s="118"/>
    </row>
    <row r="66" spans="1:17" ht="13.5" thickBot="1" x14ac:dyDescent="0.3">
      <c r="C66" s="119"/>
      <c r="D66" s="120"/>
      <c r="E66" s="120"/>
      <c r="F66" s="120"/>
      <c r="G66" s="120"/>
      <c r="H66" s="120"/>
      <c r="I66" s="120"/>
      <c r="J66" s="120"/>
      <c r="K66" s="120"/>
      <c r="L66" s="120"/>
      <c r="M66" s="121"/>
    </row>
    <row r="67" spans="1:17" x14ac:dyDescent="0.25"/>
    <row r="68" spans="1:17" x14ac:dyDescent="0.25"/>
    <row r="69" spans="1:17" s="90" customFormat="1" ht="15.75" x14ac:dyDescent="0.25">
      <c r="A69" s="89"/>
      <c r="C69" s="122" t="s">
        <v>145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91"/>
      <c r="P69" s="91"/>
      <c r="Q69" s="91"/>
    </row>
    <row r="70" spans="1:17" x14ac:dyDescent="0.25"/>
    <row r="71" spans="1:17" x14ac:dyDescent="0.25">
      <c r="C71" s="108" t="s">
        <v>11</v>
      </c>
      <c r="D71" s="108" t="s">
        <v>12</v>
      </c>
      <c r="E71" s="108" t="s">
        <v>13</v>
      </c>
      <c r="F71" s="124" t="s">
        <v>14</v>
      </c>
      <c r="G71" s="124"/>
      <c r="H71" s="124"/>
      <c r="I71" s="125"/>
      <c r="J71" s="126" t="s">
        <v>15</v>
      </c>
      <c r="K71" s="124"/>
      <c r="L71" s="124"/>
      <c r="M71" s="127"/>
      <c r="N71" s="123" t="s">
        <v>16</v>
      </c>
      <c r="O71" s="124"/>
      <c r="P71" s="124"/>
      <c r="Q71" s="124"/>
    </row>
    <row r="72" spans="1:17" ht="25.5" x14ac:dyDescent="0.25">
      <c r="C72" s="108"/>
      <c r="D72" s="108"/>
      <c r="E72" s="108"/>
      <c r="F72" s="69" t="s">
        <v>136</v>
      </c>
      <c r="G72" s="69" t="s">
        <v>144</v>
      </c>
      <c r="H72" s="69" t="s">
        <v>137</v>
      </c>
      <c r="I72" s="79" t="s">
        <v>17</v>
      </c>
      <c r="J72" s="80" t="s">
        <v>136</v>
      </c>
      <c r="K72" s="69" t="s">
        <v>144</v>
      </c>
      <c r="L72" s="69" t="s">
        <v>137</v>
      </c>
      <c r="M72" s="81" t="s">
        <v>17</v>
      </c>
      <c r="N72" s="82" t="s">
        <v>136</v>
      </c>
      <c r="O72" s="69" t="s">
        <v>144</v>
      </c>
      <c r="P72" s="69" t="s">
        <v>137</v>
      </c>
      <c r="Q72" s="72" t="s">
        <v>17</v>
      </c>
    </row>
    <row r="73" spans="1:17" x14ac:dyDescent="0.25">
      <c r="C73" s="112" t="s">
        <v>18</v>
      </c>
      <c r="D73" s="3">
        <v>2</v>
      </c>
      <c r="E73" s="29" t="s">
        <v>138</v>
      </c>
      <c r="F73" s="10">
        <v>0</v>
      </c>
      <c r="G73" s="13">
        <v>0</v>
      </c>
      <c r="H73" s="13">
        <v>0</v>
      </c>
      <c r="I73" s="76"/>
      <c r="J73" s="14">
        <v>2</v>
      </c>
      <c r="K73" s="13">
        <v>3.95</v>
      </c>
      <c r="L73" s="13">
        <v>4.9999999999995028E-2</v>
      </c>
      <c r="M73" s="11">
        <f>L73/K73</f>
        <v>1.2658227848100006E-2</v>
      </c>
      <c r="N73" s="12">
        <v>2</v>
      </c>
      <c r="O73" s="13">
        <v>3.95</v>
      </c>
      <c r="P73" s="13">
        <v>4.9999999999995028E-2</v>
      </c>
      <c r="Q73" s="74">
        <f>P73/O73</f>
        <v>1.2658227848100006E-2</v>
      </c>
    </row>
    <row r="74" spans="1:17" x14ac:dyDescent="0.25">
      <c r="C74" s="112"/>
      <c r="D74" s="4">
        <v>4</v>
      </c>
      <c r="E74" s="5" t="s">
        <v>19</v>
      </c>
      <c r="F74" s="10">
        <v>20</v>
      </c>
      <c r="G74" s="13">
        <v>1.845</v>
      </c>
      <c r="H74" s="13">
        <v>0.83992559194252414</v>
      </c>
      <c r="I74" s="76">
        <f t="shared" ref="I74:I115" si="3">H74/G74</f>
        <v>0.45524422327508085</v>
      </c>
      <c r="J74" s="14">
        <v>246</v>
      </c>
      <c r="K74" s="13">
        <v>4.0008130081300814</v>
      </c>
      <c r="L74" s="13">
        <v>0.36324999453539419</v>
      </c>
      <c r="M74" s="11">
        <f t="shared" ref="M74:M115" si="4">L74/K74</f>
        <v>9.0794044559751041E-2</v>
      </c>
      <c r="N74" s="12">
        <v>266</v>
      </c>
      <c r="O74" s="13">
        <v>3.8387218045112785</v>
      </c>
      <c r="P74" s="13">
        <v>0.70585937973553858</v>
      </c>
      <c r="Q74" s="74">
        <f t="shared" ref="Q74:Q115" si="5">P74/O74</f>
        <v>0.18387875331471282</v>
      </c>
    </row>
    <row r="75" spans="1:17" x14ac:dyDescent="0.25">
      <c r="C75" s="112"/>
      <c r="D75" s="4">
        <v>66</v>
      </c>
      <c r="E75" s="5" t="s">
        <v>20</v>
      </c>
      <c r="F75" s="10">
        <v>9</v>
      </c>
      <c r="G75" s="13">
        <v>1.5111111111111111</v>
      </c>
      <c r="H75" s="13">
        <v>0.78520265529132238</v>
      </c>
      <c r="I75" s="76">
        <f t="shared" si="3"/>
        <v>0.51961940423690456</v>
      </c>
      <c r="J75" s="14">
        <v>92</v>
      </c>
      <c r="K75" s="13">
        <v>3.9847826086956517</v>
      </c>
      <c r="L75" s="13">
        <v>0.4363720945648803</v>
      </c>
      <c r="M75" s="11">
        <f t="shared" si="4"/>
        <v>0.10950963638834968</v>
      </c>
      <c r="N75" s="12">
        <v>101</v>
      </c>
      <c r="O75" s="13">
        <v>3.7643564356435637</v>
      </c>
      <c r="P75" s="13">
        <v>0.85150817376191157</v>
      </c>
      <c r="Q75" s="74">
        <f t="shared" si="5"/>
        <v>0.22620285520766198</v>
      </c>
    </row>
    <row r="76" spans="1:17" x14ac:dyDescent="0.25">
      <c r="C76" s="112"/>
      <c r="D76" s="4">
        <v>68</v>
      </c>
      <c r="E76" s="5" t="s">
        <v>104</v>
      </c>
      <c r="F76" s="10">
        <v>70</v>
      </c>
      <c r="G76" s="13">
        <v>1.9671428571428577</v>
      </c>
      <c r="H76" s="13">
        <v>0.87565835290962935</v>
      </c>
      <c r="I76" s="76">
        <f t="shared" si="3"/>
        <v>0.44514222733241854</v>
      </c>
      <c r="J76" s="14">
        <v>494</v>
      </c>
      <c r="K76" s="13">
        <v>3.7518218623481823</v>
      </c>
      <c r="L76" s="13">
        <v>0.40159943465938586</v>
      </c>
      <c r="M76" s="11">
        <f>L76/K76</f>
        <v>0.1070411787642907</v>
      </c>
      <c r="N76" s="12">
        <v>564</v>
      </c>
      <c r="O76" s="13">
        <v>3.5303191489361758</v>
      </c>
      <c r="P76" s="13">
        <v>0.76333481512889545</v>
      </c>
      <c r="Q76" s="74">
        <f t="shared" si="5"/>
        <v>0.21622260847405772</v>
      </c>
    </row>
    <row r="77" spans="1:17" x14ac:dyDescent="0.25">
      <c r="C77" s="112"/>
      <c r="D77" s="4">
        <v>1</v>
      </c>
      <c r="E77" s="5" t="s">
        <v>21</v>
      </c>
      <c r="F77" s="10">
        <v>25</v>
      </c>
      <c r="G77" s="13">
        <v>1.8480000000000001</v>
      </c>
      <c r="H77" s="13">
        <v>0.83719531771265931</v>
      </c>
      <c r="I77" s="76">
        <f t="shared" si="3"/>
        <v>0.45302776932503208</v>
      </c>
      <c r="J77" s="14">
        <v>259</v>
      </c>
      <c r="K77" s="13">
        <v>3.9903474903474905</v>
      </c>
      <c r="L77" s="13">
        <v>0.42926654123089092</v>
      </c>
      <c r="M77" s="11">
        <f t="shared" si="4"/>
        <v>0.1075762304584429</v>
      </c>
      <c r="N77" s="12">
        <v>284</v>
      </c>
      <c r="O77" s="13">
        <v>3.8017605633802827</v>
      </c>
      <c r="P77" s="13">
        <v>0.77343462927947904</v>
      </c>
      <c r="Q77" s="74">
        <f t="shared" si="5"/>
        <v>0.20344117321049549</v>
      </c>
    </row>
    <row r="78" spans="1:17" x14ac:dyDescent="0.25">
      <c r="C78" s="112" t="s">
        <v>22</v>
      </c>
      <c r="D78" s="4">
        <v>27</v>
      </c>
      <c r="E78" s="5" t="s">
        <v>23</v>
      </c>
      <c r="F78" s="10">
        <v>67</v>
      </c>
      <c r="G78" s="13">
        <v>1.9119402985074618</v>
      </c>
      <c r="H78" s="13">
        <v>0.86551207999359447</v>
      </c>
      <c r="I78" s="76">
        <f t="shared" si="3"/>
        <v>0.45268781701460464</v>
      </c>
      <c r="J78" s="14">
        <v>534</v>
      </c>
      <c r="K78" s="13">
        <v>3.7988764044943828</v>
      </c>
      <c r="L78" s="13">
        <v>0.40994044932166468</v>
      </c>
      <c r="M78" s="11">
        <f t="shared" si="4"/>
        <v>0.10791097305420926</v>
      </c>
      <c r="N78" s="12">
        <v>601</v>
      </c>
      <c r="O78" s="13">
        <v>3.5885191347753733</v>
      </c>
      <c r="P78" s="13">
        <v>0.76518546035281443</v>
      </c>
      <c r="Q78" s="74">
        <f t="shared" si="5"/>
        <v>0.21323153970048761</v>
      </c>
    </row>
    <row r="79" spans="1:17" ht="25.5" x14ac:dyDescent="0.25">
      <c r="C79" s="112"/>
      <c r="D79" s="4" t="s">
        <v>24</v>
      </c>
      <c r="E79" s="5" t="s">
        <v>25</v>
      </c>
      <c r="F79" s="10">
        <v>26</v>
      </c>
      <c r="G79" s="13">
        <v>1.9115384615384614</v>
      </c>
      <c r="H79" s="13">
        <v>0.83358674647892894</v>
      </c>
      <c r="I79" s="76">
        <f t="shared" si="3"/>
        <v>0.43608159775557653</v>
      </c>
      <c r="J79" s="14">
        <v>179</v>
      </c>
      <c r="K79" s="13">
        <v>3.9776536312849173</v>
      </c>
      <c r="L79" s="13">
        <v>0.41014110206625343</v>
      </c>
      <c r="M79" s="11">
        <f t="shared" si="4"/>
        <v>0.10311131639025188</v>
      </c>
      <c r="N79" s="12">
        <v>205</v>
      </c>
      <c r="O79" s="13">
        <v>3.7156097560975625</v>
      </c>
      <c r="P79" s="13">
        <v>0.84128255391073303</v>
      </c>
      <c r="Q79" s="74">
        <f t="shared" si="5"/>
        <v>0.22641843711658161</v>
      </c>
    </row>
    <row r="80" spans="1:17" x14ac:dyDescent="0.25">
      <c r="C80" s="73" t="s">
        <v>28</v>
      </c>
      <c r="D80" s="4">
        <v>7</v>
      </c>
      <c r="E80" s="5" t="s">
        <v>29</v>
      </c>
      <c r="F80" s="10">
        <v>21</v>
      </c>
      <c r="G80" s="13">
        <v>2.1</v>
      </c>
      <c r="H80" s="13">
        <v>0.68243262357121048</v>
      </c>
      <c r="I80" s="76">
        <f t="shared" si="3"/>
        <v>0.32496791598629071</v>
      </c>
      <c r="J80" s="14">
        <v>98</v>
      </c>
      <c r="K80" s="13">
        <v>3.8928571428571423</v>
      </c>
      <c r="L80" s="13">
        <v>0.41113332660452928</v>
      </c>
      <c r="M80" s="11">
        <f t="shared" si="4"/>
        <v>0.10561223068740203</v>
      </c>
      <c r="N80" s="12">
        <v>119</v>
      </c>
      <c r="O80" s="13">
        <v>3.5764705882352943</v>
      </c>
      <c r="P80" s="13">
        <v>0.82977225612460082</v>
      </c>
      <c r="Q80" s="74">
        <f t="shared" si="5"/>
        <v>0.23200869003483904</v>
      </c>
    </row>
    <row r="81" spans="3:17" x14ac:dyDescent="0.25">
      <c r="C81" s="112" t="s">
        <v>30</v>
      </c>
      <c r="D81" s="4">
        <v>6</v>
      </c>
      <c r="E81" s="5" t="s">
        <v>31</v>
      </c>
      <c r="F81" s="10">
        <v>42</v>
      </c>
      <c r="G81" s="13">
        <v>1.8785714285714281</v>
      </c>
      <c r="H81" s="13">
        <v>0.85621974101159437</v>
      </c>
      <c r="I81" s="76">
        <f t="shared" si="3"/>
        <v>0.45578237164115298</v>
      </c>
      <c r="J81" s="14">
        <v>556</v>
      </c>
      <c r="K81" s="13">
        <v>3.9762589928057599</v>
      </c>
      <c r="L81" s="13">
        <v>0.37036492480658395</v>
      </c>
      <c r="M81" s="11">
        <f t="shared" si="4"/>
        <v>9.3144064679057559E-2</v>
      </c>
      <c r="N81" s="12">
        <v>598</v>
      </c>
      <c r="O81" s="13">
        <v>3.8289297658862917</v>
      </c>
      <c r="P81" s="13">
        <v>0.68291319104644688</v>
      </c>
      <c r="Q81" s="74">
        <f t="shared" si="5"/>
        <v>0.17835615506213687</v>
      </c>
    </row>
    <row r="82" spans="3:17" x14ac:dyDescent="0.25">
      <c r="C82" s="112"/>
      <c r="D82" s="3">
        <v>10</v>
      </c>
      <c r="E82" s="29" t="s">
        <v>140</v>
      </c>
      <c r="F82" s="10">
        <v>0</v>
      </c>
      <c r="G82" s="13">
        <v>0</v>
      </c>
      <c r="H82" s="13">
        <v>0</v>
      </c>
      <c r="I82" s="76"/>
      <c r="J82" s="14">
        <v>2</v>
      </c>
      <c r="K82" s="13">
        <v>4.0999999999999996</v>
      </c>
      <c r="L82" s="13">
        <v>0.10000000000000782</v>
      </c>
      <c r="M82" s="11">
        <f t="shared" si="4"/>
        <v>2.4390243902440933E-2</v>
      </c>
      <c r="N82" s="12">
        <v>2</v>
      </c>
      <c r="O82" s="13">
        <v>4.0999999999999996</v>
      </c>
      <c r="P82" s="13">
        <v>0.10000000000000782</v>
      </c>
      <c r="Q82" s="74">
        <f t="shared" si="5"/>
        <v>2.4390243902440933E-2</v>
      </c>
    </row>
    <row r="83" spans="3:17" x14ac:dyDescent="0.25">
      <c r="C83" s="112"/>
      <c r="D83" s="77" t="s">
        <v>32</v>
      </c>
      <c r="E83" s="67" t="s">
        <v>33</v>
      </c>
      <c r="F83" s="10">
        <v>0</v>
      </c>
      <c r="G83" s="13">
        <v>0</v>
      </c>
      <c r="H83" s="13">
        <v>0</v>
      </c>
      <c r="I83" s="76"/>
      <c r="J83" s="14">
        <v>27</v>
      </c>
      <c r="K83" s="13">
        <v>3.8000000000000003</v>
      </c>
      <c r="L83" s="13">
        <v>0.2523959264800037</v>
      </c>
      <c r="M83" s="11">
        <f t="shared" si="4"/>
        <v>6.6419980652632549E-2</v>
      </c>
      <c r="N83" s="12">
        <v>27</v>
      </c>
      <c r="O83" s="13">
        <v>3.8000000000000003</v>
      </c>
      <c r="P83" s="13">
        <v>0.2523959264800037</v>
      </c>
      <c r="Q83" s="74">
        <f t="shared" si="5"/>
        <v>6.6419980652632549E-2</v>
      </c>
    </row>
    <row r="84" spans="3:17" x14ac:dyDescent="0.25">
      <c r="C84" s="112"/>
      <c r="D84" s="4">
        <v>9</v>
      </c>
      <c r="E84" s="5" t="s">
        <v>34</v>
      </c>
      <c r="F84" s="10">
        <v>50</v>
      </c>
      <c r="G84" s="13">
        <v>1.6079999999999999</v>
      </c>
      <c r="H84" s="13">
        <v>0.91122774321242017</v>
      </c>
      <c r="I84" s="76">
        <f t="shared" si="3"/>
        <v>0.56668391990822153</v>
      </c>
      <c r="J84" s="14">
        <v>351</v>
      </c>
      <c r="K84" s="13">
        <v>3.9085470085470106</v>
      </c>
      <c r="L84" s="13">
        <v>0.3732293772174019</v>
      </c>
      <c r="M84" s="11">
        <f t="shared" si="4"/>
        <v>9.5490568848537058E-2</v>
      </c>
      <c r="N84" s="12">
        <v>401</v>
      </c>
      <c r="O84" s="13">
        <v>3.6216957605985054</v>
      </c>
      <c r="P84" s="13">
        <v>0.89615588976475802</v>
      </c>
      <c r="Q84" s="74">
        <f t="shared" si="5"/>
        <v>0.24744096384746114</v>
      </c>
    </row>
    <row r="85" spans="3:17" x14ac:dyDescent="0.25">
      <c r="C85" s="112"/>
      <c r="D85" s="4">
        <v>21</v>
      </c>
      <c r="E85" s="5" t="s">
        <v>35</v>
      </c>
      <c r="F85" s="10">
        <v>20</v>
      </c>
      <c r="G85" s="13">
        <v>1.55</v>
      </c>
      <c r="H85" s="13">
        <v>0.89916628050655911</v>
      </c>
      <c r="I85" s="76">
        <f t="shared" si="3"/>
        <v>0.5801072777461671</v>
      </c>
      <c r="J85" s="14">
        <v>235</v>
      </c>
      <c r="K85" s="13">
        <v>4.0200000000000005</v>
      </c>
      <c r="L85" s="13">
        <v>0.38722141667514709</v>
      </c>
      <c r="M85" s="11">
        <f t="shared" si="4"/>
        <v>9.6323735491330109E-2</v>
      </c>
      <c r="N85" s="12">
        <v>255</v>
      </c>
      <c r="O85" s="13">
        <v>3.8262745098039215</v>
      </c>
      <c r="P85" s="13">
        <v>0.8016012425734772</v>
      </c>
      <c r="Q85" s="74">
        <f t="shared" si="5"/>
        <v>0.20949914610662776</v>
      </c>
    </row>
    <row r="86" spans="3:17" ht="25.5" x14ac:dyDescent="0.25">
      <c r="C86" s="112"/>
      <c r="D86" s="4" t="s">
        <v>38</v>
      </c>
      <c r="E86" s="5" t="s">
        <v>39</v>
      </c>
      <c r="F86" s="10">
        <v>0</v>
      </c>
      <c r="G86" s="13">
        <v>0</v>
      </c>
      <c r="H86" s="13">
        <v>0</v>
      </c>
      <c r="I86" s="76"/>
      <c r="J86" s="14">
        <v>32</v>
      </c>
      <c r="K86" s="13">
        <v>4.609375</v>
      </c>
      <c r="L86" s="13">
        <v>0.15074683868987027</v>
      </c>
      <c r="M86" s="11">
        <f t="shared" si="4"/>
        <v>3.2704398902209143E-2</v>
      </c>
      <c r="N86" s="12">
        <v>32</v>
      </c>
      <c r="O86" s="13">
        <v>4.609375</v>
      </c>
      <c r="P86" s="13">
        <v>0.15074683868987027</v>
      </c>
      <c r="Q86" s="74">
        <f t="shared" si="5"/>
        <v>3.2704398902209143E-2</v>
      </c>
    </row>
    <row r="87" spans="3:17" x14ac:dyDescent="0.25">
      <c r="C87" s="112"/>
      <c r="D87" s="4">
        <v>33</v>
      </c>
      <c r="E87" s="5" t="s">
        <v>40</v>
      </c>
      <c r="F87" s="10">
        <v>86</v>
      </c>
      <c r="G87" s="13">
        <v>2.0011627906976743</v>
      </c>
      <c r="H87" s="13">
        <v>0.80514251028701933</v>
      </c>
      <c r="I87" s="76">
        <f t="shared" si="3"/>
        <v>0.40233733808648264</v>
      </c>
      <c r="J87" s="14">
        <v>664</v>
      </c>
      <c r="K87" s="13">
        <v>3.7819277108433726</v>
      </c>
      <c r="L87" s="13">
        <v>0.42345241359741342</v>
      </c>
      <c r="M87" s="11">
        <f t="shared" si="4"/>
        <v>0.11196734733541039</v>
      </c>
      <c r="N87" s="12">
        <v>750</v>
      </c>
      <c r="O87" s="13">
        <v>3.5777333333333305</v>
      </c>
      <c r="P87" s="13">
        <v>0.74499051149810491</v>
      </c>
      <c r="Q87" s="74">
        <f t="shared" si="5"/>
        <v>0.20822974830379723</v>
      </c>
    </row>
    <row r="88" spans="3:17" x14ac:dyDescent="0.25">
      <c r="C88" s="112"/>
      <c r="D88" s="4" t="s">
        <v>41</v>
      </c>
      <c r="E88" s="67" t="s">
        <v>42</v>
      </c>
      <c r="F88" s="10">
        <v>5</v>
      </c>
      <c r="G88" s="13">
        <v>2.66</v>
      </c>
      <c r="H88" s="13">
        <v>0.13564659966250234</v>
      </c>
      <c r="I88" s="76">
        <f t="shared" si="3"/>
        <v>5.0994962279136212E-2</v>
      </c>
      <c r="J88" s="14">
        <v>58</v>
      </c>
      <c r="K88" s="13">
        <v>3.9534482758620682</v>
      </c>
      <c r="L88" s="13">
        <v>0.38471463550649554</v>
      </c>
      <c r="M88" s="11">
        <f t="shared" si="4"/>
        <v>9.7311159439061254E-2</v>
      </c>
      <c r="N88" s="12">
        <v>63</v>
      </c>
      <c r="O88" s="13">
        <v>3.85079365079365</v>
      </c>
      <c r="P88" s="13">
        <v>0.50986242024563877</v>
      </c>
      <c r="Q88" s="74">
        <f t="shared" si="5"/>
        <v>0.13240450319651792</v>
      </c>
    </row>
    <row r="89" spans="3:17" x14ac:dyDescent="0.25">
      <c r="C89" s="112"/>
      <c r="D89" s="4">
        <v>80</v>
      </c>
      <c r="E89" s="5" t="s">
        <v>43</v>
      </c>
      <c r="F89" s="10">
        <v>1</v>
      </c>
      <c r="G89" s="13">
        <v>2.9</v>
      </c>
      <c r="H89" s="13">
        <v>0</v>
      </c>
      <c r="I89" s="76">
        <f t="shared" si="3"/>
        <v>0</v>
      </c>
      <c r="J89" s="14">
        <v>56</v>
      </c>
      <c r="K89" s="13">
        <v>3.9892857142857152</v>
      </c>
      <c r="L89" s="13">
        <v>0.42538997714221083</v>
      </c>
      <c r="M89" s="11">
        <f t="shared" si="4"/>
        <v>0.10663311871067055</v>
      </c>
      <c r="N89" s="12">
        <v>57</v>
      </c>
      <c r="O89" s="13">
        <v>3.9701754385964918</v>
      </c>
      <c r="P89" s="13">
        <v>0.44523398629779459</v>
      </c>
      <c r="Q89" s="74">
        <f t="shared" si="5"/>
        <v>0.11214466292078784</v>
      </c>
    </row>
    <row r="90" spans="3:17" x14ac:dyDescent="0.25">
      <c r="C90" s="112"/>
      <c r="D90" s="4" t="s">
        <v>44</v>
      </c>
      <c r="E90" s="67" t="s">
        <v>45</v>
      </c>
      <c r="F90" s="10">
        <v>0</v>
      </c>
      <c r="G90" s="13">
        <v>0</v>
      </c>
      <c r="H90" s="13">
        <v>0</v>
      </c>
      <c r="I90" s="76"/>
      <c r="J90" s="14">
        <v>14</v>
      </c>
      <c r="K90" s="13">
        <v>3.9571428571428564</v>
      </c>
      <c r="L90" s="13">
        <v>0.21946130708196615</v>
      </c>
      <c r="M90" s="11">
        <f t="shared" si="4"/>
        <v>5.5459536085695427E-2</v>
      </c>
      <c r="N90" s="12">
        <v>14</v>
      </c>
      <c r="O90" s="13">
        <v>3.9571428571428564</v>
      </c>
      <c r="P90" s="13">
        <v>0.21946130708196615</v>
      </c>
      <c r="Q90" s="74">
        <f t="shared" si="5"/>
        <v>5.5459536085695427E-2</v>
      </c>
    </row>
    <row r="91" spans="3:17" x14ac:dyDescent="0.25">
      <c r="C91" s="112" t="s">
        <v>46</v>
      </c>
      <c r="D91" s="4">
        <v>32</v>
      </c>
      <c r="E91" s="5" t="s">
        <v>47</v>
      </c>
      <c r="F91" s="10">
        <v>73</v>
      </c>
      <c r="G91" s="13">
        <v>2.169863013698631</v>
      </c>
      <c r="H91" s="13">
        <v>0.77383317934418372</v>
      </c>
      <c r="I91" s="76">
        <f t="shared" si="3"/>
        <v>0.35662766472301383</v>
      </c>
      <c r="J91" s="14">
        <v>570</v>
      </c>
      <c r="K91" s="13">
        <v>3.7301754385964943</v>
      </c>
      <c r="L91" s="13">
        <v>0.37622544206412967</v>
      </c>
      <c r="M91" s="11">
        <f t="shared" si="4"/>
        <v>0.10085998587929346</v>
      </c>
      <c r="N91" s="12">
        <v>643</v>
      </c>
      <c r="O91" s="13">
        <v>3.5530326594090238</v>
      </c>
      <c r="P91" s="13">
        <v>0.66217698638449318</v>
      </c>
      <c r="Q91" s="74">
        <f t="shared" si="5"/>
        <v>0.18636951862261608</v>
      </c>
    </row>
    <row r="92" spans="3:17" x14ac:dyDescent="0.25">
      <c r="C92" s="112"/>
      <c r="D92" s="4">
        <v>31</v>
      </c>
      <c r="E92" s="5" t="s">
        <v>51</v>
      </c>
      <c r="F92" s="10">
        <v>36</v>
      </c>
      <c r="G92" s="13">
        <v>2.4805555555555561</v>
      </c>
      <c r="H92" s="13">
        <v>0.66908704152434573</v>
      </c>
      <c r="I92" s="76">
        <f t="shared" si="3"/>
        <v>0.26973273790455143</v>
      </c>
      <c r="J92" s="14">
        <v>676</v>
      </c>
      <c r="K92" s="13">
        <v>3.6968934911242628</v>
      </c>
      <c r="L92" s="13">
        <v>0.43443406076510788</v>
      </c>
      <c r="M92" s="11">
        <f t="shared" si="4"/>
        <v>0.11751327480981663</v>
      </c>
      <c r="N92" s="12">
        <v>712</v>
      </c>
      <c r="O92" s="13">
        <v>3.6353932584269675</v>
      </c>
      <c r="P92" s="13">
        <v>0.52234896463321923</v>
      </c>
      <c r="Q92" s="74">
        <f t="shared" si="5"/>
        <v>0.14368430799677484</v>
      </c>
    </row>
    <row r="93" spans="3:17" x14ac:dyDescent="0.25">
      <c r="C93" s="112"/>
      <c r="D93" s="4">
        <v>92</v>
      </c>
      <c r="E93" s="5" t="s">
        <v>52</v>
      </c>
      <c r="F93" s="10">
        <v>43</v>
      </c>
      <c r="G93" s="13">
        <v>2.4255813953488374</v>
      </c>
      <c r="H93" s="13">
        <v>0.63943762473984589</v>
      </c>
      <c r="I93" s="76">
        <f t="shared" si="3"/>
        <v>0.26362241480166221</v>
      </c>
      <c r="J93" s="14">
        <v>231</v>
      </c>
      <c r="K93" s="13">
        <v>3.5264069264069242</v>
      </c>
      <c r="L93" s="13">
        <v>0.33760627795270126</v>
      </c>
      <c r="M93" s="11">
        <f t="shared" si="4"/>
        <v>9.5736619453810512E-2</v>
      </c>
      <c r="N93" s="12">
        <v>274</v>
      </c>
      <c r="O93" s="13">
        <v>3.3536496350364944</v>
      </c>
      <c r="P93" s="13">
        <v>0.5662056781286553</v>
      </c>
      <c r="Q93" s="74">
        <f t="shared" si="5"/>
        <v>0.16883268669849999</v>
      </c>
    </row>
    <row r="94" spans="3:17" x14ac:dyDescent="0.25">
      <c r="C94" s="112"/>
      <c r="D94" s="4">
        <v>99</v>
      </c>
      <c r="E94" s="5" t="s">
        <v>53</v>
      </c>
      <c r="F94" s="10">
        <v>12</v>
      </c>
      <c r="G94" s="13">
        <v>2.3416666666666663</v>
      </c>
      <c r="H94" s="13">
        <v>0.5751207602659546</v>
      </c>
      <c r="I94" s="76">
        <f t="shared" si="3"/>
        <v>0.24560317164382406</v>
      </c>
      <c r="J94" s="14">
        <v>168</v>
      </c>
      <c r="K94" s="13">
        <v>3.6517857142857157</v>
      </c>
      <c r="L94" s="13">
        <v>0.41732898041132654</v>
      </c>
      <c r="M94" s="11">
        <f t="shared" si="4"/>
        <v>0.11428079659185465</v>
      </c>
      <c r="N94" s="12">
        <v>180</v>
      </c>
      <c r="O94" s="13">
        <v>3.5644444444444456</v>
      </c>
      <c r="P94" s="13">
        <v>0.5398170700670778</v>
      </c>
      <c r="Q94" s="74">
        <f t="shared" si="5"/>
        <v>0.15144493860984098</v>
      </c>
    </row>
    <row r="95" spans="3:17" x14ac:dyDescent="0.25">
      <c r="C95" s="112" t="s">
        <v>54</v>
      </c>
      <c r="D95" s="4">
        <v>13</v>
      </c>
      <c r="E95" s="5" t="s">
        <v>54</v>
      </c>
      <c r="F95" s="10">
        <v>50</v>
      </c>
      <c r="G95" s="13">
        <v>2.0660000000000007</v>
      </c>
      <c r="H95" s="13">
        <v>0.82888117363105585</v>
      </c>
      <c r="I95" s="76">
        <f t="shared" si="3"/>
        <v>0.4012009552909272</v>
      </c>
      <c r="J95" s="14">
        <v>954</v>
      </c>
      <c r="K95" s="13">
        <v>4.0572327044025203</v>
      </c>
      <c r="L95" s="13">
        <v>0.4196373276164338</v>
      </c>
      <c r="M95" s="11">
        <f t="shared" si="4"/>
        <v>0.10342944518836289</v>
      </c>
      <c r="N95" s="12">
        <v>1004</v>
      </c>
      <c r="O95" s="13">
        <v>3.9580677290836705</v>
      </c>
      <c r="P95" s="13">
        <v>0.62383329461997428</v>
      </c>
      <c r="Q95" s="74">
        <f t="shared" si="5"/>
        <v>0.15761056589205902</v>
      </c>
    </row>
    <row r="96" spans="3:17" x14ac:dyDescent="0.25">
      <c r="C96" s="112"/>
      <c r="D96" s="4">
        <v>38</v>
      </c>
      <c r="E96" s="5" t="s">
        <v>57</v>
      </c>
      <c r="F96" s="10">
        <v>97</v>
      </c>
      <c r="G96" s="13">
        <v>2.1000000000000005</v>
      </c>
      <c r="H96" s="13">
        <v>0.81164209267258736</v>
      </c>
      <c r="I96" s="76">
        <f t="shared" si="3"/>
        <v>0.38649623460599386</v>
      </c>
      <c r="J96" s="14">
        <v>690</v>
      </c>
      <c r="K96" s="13">
        <v>3.8963768115942035</v>
      </c>
      <c r="L96" s="13">
        <v>0.41403098327829846</v>
      </c>
      <c r="M96" s="11">
        <f t="shared" si="4"/>
        <v>0.10626050900577493</v>
      </c>
      <c r="N96" s="12">
        <v>787</v>
      </c>
      <c r="O96" s="13">
        <v>3.6749682337992362</v>
      </c>
      <c r="P96" s="13">
        <v>0.76170816714843526</v>
      </c>
      <c r="Q96" s="74">
        <f t="shared" si="5"/>
        <v>0.20726932008361068</v>
      </c>
    </row>
    <row r="97" spans="3:17" x14ac:dyDescent="0.25">
      <c r="C97" s="112" t="s">
        <v>58</v>
      </c>
      <c r="D97" s="4">
        <v>14</v>
      </c>
      <c r="E97" s="5" t="s">
        <v>58</v>
      </c>
      <c r="F97" s="10">
        <v>91</v>
      </c>
      <c r="G97" s="13">
        <v>1.9340659340659343</v>
      </c>
      <c r="H97" s="13">
        <v>0.87193353162083709</v>
      </c>
      <c r="I97" s="76">
        <f t="shared" si="3"/>
        <v>0.45082926919031913</v>
      </c>
      <c r="J97" s="14">
        <v>608</v>
      </c>
      <c r="K97" s="13">
        <v>3.6876644736842104</v>
      </c>
      <c r="L97" s="13">
        <v>0.41903217820287891</v>
      </c>
      <c r="M97" s="11">
        <f t="shared" si="4"/>
        <v>0.1136307766590921</v>
      </c>
      <c r="N97" s="12">
        <v>699</v>
      </c>
      <c r="O97" s="13">
        <v>3.4593705293276087</v>
      </c>
      <c r="P97" s="13">
        <v>0.77454691452090685</v>
      </c>
      <c r="Q97" s="74">
        <f t="shared" si="5"/>
        <v>0.22389822308842242</v>
      </c>
    </row>
    <row r="98" spans="3:17" x14ac:dyDescent="0.25">
      <c r="C98" s="112"/>
      <c r="D98" s="4">
        <v>39</v>
      </c>
      <c r="E98" s="5" t="s">
        <v>59</v>
      </c>
      <c r="F98" s="10">
        <v>1</v>
      </c>
      <c r="G98" s="13">
        <v>2.7</v>
      </c>
      <c r="H98" s="13">
        <v>0</v>
      </c>
      <c r="I98" s="76">
        <f t="shared" si="3"/>
        <v>0</v>
      </c>
      <c r="J98" s="14">
        <v>11</v>
      </c>
      <c r="K98" s="13">
        <v>3.8727272727272721</v>
      </c>
      <c r="L98" s="13">
        <v>0.30775110690565366</v>
      </c>
      <c r="M98" s="11">
        <f t="shared" si="4"/>
        <v>7.9466248262023254E-2</v>
      </c>
      <c r="N98" s="12">
        <v>12</v>
      </c>
      <c r="O98" s="13">
        <v>3.7749999999999999</v>
      </c>
      <c r="P98" s="13">
        <v>0.43803538669838527</v>
      </c>
      <c r="Q98" s="74">
        <f t="shared" si="5"/>
        <v>0.11603586402606232</v>
      </c>
    </row>
    <row r="99" spans="3:17" x14ac:dyDescent="0.25">
      <c r="C99" s="112" t="s">
        <v>60</v>
      </c>
      <c r="D99" s="4">
        <v>28</v>
      </c>
      <c r="E99" s="5" t="s">
        <v>61</v>
      </c>
      <c r="F99" s="10">
        <v>89</v>
      </c>
      <c r="G99" s="13">
        <v>2.0337078651685392</v>
      </c>
      <c r="H99" s="13">
        <v>0.7916621428141587</v>
      </c>
      <c r="I99" s="76">
        <f t="shared" si="3"/>
        <v>0.38927033541690681</v>
      </c>
      <c r="J99" s="14">
        <v>493</v>
      </c>
      <c r="K99" s="13">
        <v>3.8326572008113584</v>
      </c>
      <c r="L99" s="13">
        <v>0.46575250256428391</v>
      </c>
      <c r="M99" s="11">
        <f t="shared" si="4"/>
        <v>0.12152208719988992</v>
      </c>
      <c r="N99" s="12">
        <v>582</v>
      </c>
      <c r="O99" s="13">
        <v>3.5575601374570454</v>
      </c>
      <c r="P99" s="13">
        <v>0.83594272090722133</v>
      </c>
      <c r="Q99" s="74">
        <f t="shared" si="5"/>
        <v>0.23497641321806459</v>
      </c>
    </row>
    <row r="100" spans="3:17" x14ac:dyDescent="0.25">
      <c r="C100" s="112"/>
      <c r="D100" s="4">
        <v>37</v>
      </c>
      <c r="E100" s="5" t="s">
        <v>62</v>
      </c>
      <c r="F100" s="10">
        <v>58</v>
      </c>
      <c r="G100" s="13">
        <v>1.7689655172413796</v>
      </c>
      <c r="H100" s="13">
        <v>0.93793737320373205</v>
      </c>
      <c r="I100" s="76">
        <f t="shared" si="3"/>
        <v>0.53021800824382503</v>
      </c>
      <c r="J100" s="14">
        <v>208</v>
      </c>
      <c r="K100" s="13">
        <v>3.835576923076923</v>
      </c>
      <c r="L100" s="13">
        <v>0.43143728246202967</v>
      </c>
      <c r="M100" s="11">
        <f t="shared" si="4"/>
        <v>0.11248302174994006</v>
      </c>
      <c r="N100" s="12">
        <v>266</v>
      </c>
      <c r="O100" s="13">
        <v>3.3849624060150378</v>
      </c>
      <c r="P100" s="13">
        <v>1.0322612772216848</v>
      </c>
      <c r="Q100" s="74">
        <f t="shared" si="5"/>
        <v>0.30495501970342975</v>
      </c>
    </row>
    <row r="101" spans="3:17" x14ac:dyDescent="0.25">
      <c r="C101" s="112"/>
      <c r="D101" s="4">
        <v>12</v>
      </c>
      <c r="E101" s="5" t="s">
        <v>63</v>
      </c>
      <c r="F101" s="10">
        <v>117</v>
      </c>
      <c r="G101" s="13">
        <v>2.1470085470085474</v>
      </c>
      <c r="H101" s="13">
        <v>0.82747403187726498</v>
      </c>
      <c r="I101" s="76">
        <f t="shared" si="3"/>
        <v>0.38540788905111462</v>
      </c>
      <c r="J101" s="14">
        <v>607</v>
      </c>
      <c r="K101" s="13">
        <v>3.6507413509060958</v>
      </c>
      <c r="L101" s="13">
        <v>0.43180241071351178</v>
      </c>
      <c r="M101" s="11">
        <f t="shared" si="4"/>
        <v>0.11827800690573179</v>
      </c>
      <c r="N101" s="12">
        <v>724</v>
      </c>
      <c r="O101" s="13">
        <v>3.4077348066298354</v>
      </c>
      <c r="P101" s="13">
        <v>0.75719083646173801</v>
      </c>
      <c r="Q101" s="74">
        <f t="shared" si="5"/>
        <v>0.22219770006416104</v>
      </c>
    </row>
    <row r="102" spans="3:17" x14ac:dyDescent="0.25">
      <c r="C102" s="112"/>
      <c r="D102" s="4">
        <v>36</v>
      </c>
      <c r="E102" s="5" t="s">
        <v>64</v>
      </c>
      <c r="F102" s="10">
        <v>44</v>
      </c>
      <c r="G102" s="13">
        <v>1.879545454545454</v>
      </c>
      <c r="H102" s="13">
        <v>0.80497869691025981</v>
      </c>
      <c r="I102" s="76">
        <f t="shared" si="3"/>
        <v>0.4282837081505616</v>
      </c>
      <c r="J102" s="14">
        <v>214</v>
      </c>
      <c r="K102" s="13">
        <v>3.7957943925233653</v>
      </c>
      <c r="L102" s="13">
        <v>0.43258738490161486</v>
      </c>
      <c r="M102" s="11">
        <f t="shared" si="4"/>
        <v>0.11396491489467631</v>
      </c>
      <c r="N102" s="12">
        <v>258</v>
      </c>
      <c r="O102" s="13">
        <v>3.4689922480620168</v>
      </c>
      <c r="P102" s="13">
        <v>0.88609398504193082</v>
      </c>
      <c r="Q102" s="74">
        <f t="shared" si="5"/>
        <v>0.25543267948694759</v>
      </c>
    </row>
    <row r="103" spans="3:17" x14ac:dyDescent="0.25">
      <c r="C103" s="112"/>
      <c r="D103" s="4">
        <v>34</v>
      </c>
      <c r="E103" s="5" t="s">
        <v>65</v>
      </c>
      <c r="F103" s="10">
        <v>33</v>
      </c>
      <c r="G103" s="13">
        <v>1.9939393939393935</v>
      </c>
      <c r="H103" s="13">
        <v>0.83191615032729893</v>
      </c>
      <c r="I103" s="76">
        <f t="shared" si="3"/>
        <v>0.41722238542250567</v>
      </c>
      <c r="J103" s="14">
        <v>184</v>
      </c>
      <c r="K103" s="13">
        <v>3.7782608695652176</v>
      </c>
      <c r="L103" s="13">
        <v>0.47475991345660168</v>
      </c>
      <c r="M103" s="11">
        <f t="shared" si="4"/>
        <v>0.12565567329691413</v>
      </c>
      <c r="N103" s="12">
        <v>217</v>
      </c>
      <c r="O103" s="13">
        <v>3.5069124423963141</v>
      </c>
      <c r="P103" s="13">
        <v>0.84077984245920723</v>
      </c>
      <c r="Q103" s="74">
        <f t="shared" si="5"/>
        <v>0.23974931118744799</v>
      </c>
    </row>
    <row r="104" spans="3:17" x14ac:dyDescent="0.25">
      <c r="C104" s="112" t="s">
        <v>66</v>
      </c>
      <c r="D104" s="4">
        <v>53</v>
      </c>
      <c r="E104" s="5" t="s">
        <v>67</v>
      </c>
      <c r="F104" s="10">
        <v>1</v>
      </c>
      <c r="G104" s="13">
        <v>2.9</v>
      </c>
      <c r="H104" s="13">
        <v>0</v>
      </c>
      <c r="I104" s="76">
        <f t="shared" si="3"/>
        <v>0</v>
      </c>
      <c r="J104" s="14">
        <v>87</v>
      </c>
      <c r="K104" s="13">
        <v>4.0080459770114958</v>
      </c>
      <c r="L104" s="13">
        <v>0.31521508468066767</v>
      </c>
      <c r="M104" s="11">
        <f t="shared" si="4"/>
        <v>7.8645576045936555E-2</v>
      </c>
      <c r="N104" s="12">
        <v>88</v>
      </c>
      <c r="O104" s="13">
        <v>3.9954545454545478</v>
      </c>
      <c r="P104" s="13">
        <v>0.33470105077280105</v>
      </c>
      <c r="Q104" s="74">
        <f t="shared" si="5"/>
        <v>8.3770456393647538E-2</v>
      </c>
    </row>
    <row r="105" spans="3:17" x14ac:dyDescent="0.25">
      <c r="C105" s="112"/>
      <c r="D105" s="4">
        <v>89</v>
      </c>
      <c r="E105" s="5" t="s">
        <v>68</v>
      </c>
      <c r="F105" s="10">
        <v>5</v>
      </c>
      <c r="G105" s="13">
        <v>2.1800000000000002</v>
      </c>
      <c r="H105" s="13">
        <v>0.91082380293885623</v>
      </c>
      <c r="I105" s="76">
        <f t="shared" si="3"/>
        <v>0.41780908391690652</v>
      </c>
      <c r="J105" s="14">
        <v>129</v>
      </c>
      <c r="K105" s="13">
        <v>4.2201550387596907</v>
      </c>
      <c r="L105" s="13">
        <v>0.41918707687659407</v>
      </c>
      <c r="M105" s="11">
        <f t="shared" si="4"/>
        <v>9.9329781258414074E-2</v>
      </c>
      <c r="N105" s="12">
        <v>134</v>
      </c>
      <c r="O105" s="13">
        <v>4.1440298507462687</v>
      </c>
      <c r="P105" s="13">
        <v>0.5912939509434898</v>
      </c>
      <c r="Q105" s="74">
        <f t="shared" si="5"/>
        <v>0.14268573640631665</v>
      </c>
    </row>
    <row r="106" spans="3:17" x14ac:dyDescent="0.25">
      <c r="C106" s="112"/>
      <c r="D106" s="4">
        <v>16</v>
      </c>
      <c r="E106" s="5" t="s">
        <v>71</v>
      </c>
      <c r="F106" s="10">
        <v>55</v>
      </c>
      <c r="G106" s="13">
        <v>2.11090909090909</v>
      </c>
      <c r="H106" s="13">
        <v>0.71698173611142801</v>
      </c>
      <c r="I106" s="76">
        <f t="shared" si="3"/>
        <v>0.33965543054374298</v>
      </c>
      <c r="J106" s="14">
        <v>260</v>
      </c>
      <c r="K106" s="13">
        <v>3.8157692307692312</v>
      </c>
      <c r="L106" s="13">
        <v>0.42906582852412667</v>
      </c>
      <c r="M106" s="11">
        <f t="shared" si="4"/>
        <v>0.11244543434761911</v>
      </c>
      <c r="N106" s="12">
        <v>315</v>
      </c>
      <c r="O106" s="13">
        <v>3.5180952380952388</v>
      </c>
      <c r="P106" s="13">
        <v>0.81276884615424672</v>
      </c>
      <c r="Q106" s="74">
        <f t="shared" si="5"/>
        <v>0.2310252540503408</v>
      </c>
    </row>
    <row r="107" spans="3:17" x14ac:dyDescent="0.25">
      <c r="C107" s="112"/>
      <c r="D107" s="4">
        <v>86</v>
      </c>
      <c r="E107" s="5" t="s">
        <v>73</v>
      </c>
      <c r="F107" s="10">
        <v>44</v>
      </c>
      <c r="G107" s="13">
        <v>1.9477272727272728</v>
      </c>
      <c r="H107" s="13">
        <v>0.82503130418946047</v>
      </c>
      <c r="I107" s="76">
        <f t="shared" si="3"/>
        <v>0.4235866672618</v>
      </c>
      <c r="J107" s="14">
        <v>218</v>
      </c>
      <c r="K107" s="13">
        <v>3.7394495412844044</v>
      </c>
      <c r="L107" s="13">
        <v>0.37795158872164691</v>
      </c>
      <c r="M107" s="11">
        <f t="shared" si="4"/>
        <v>0.10107145036962586</v>
      </c>
      <c r="N107" s="12">
        <v>262</v>
      </c>
      <c r="O107" s="13">
        <v>3.4385496183206103</v>
      </c>
      <c r="P107" s="13">
        <v>0.82568650330285798</v>
      </c>
      <c r="Q107" s="74">
        <f t="shared" si="5"/>
        <v>0.24012638901692621</v>
      </c>
    </row>
    <row r="108" spans="3:17" x14ac:dyDescent="0.25">
      <c r="C108" s="112"/>
      <c r="D108" s="4">
        <v>22</v>
      </c>
      <c r="E108" s="5" t="s">
        <v>76</v>
      </c>
      <c r="F108" s="10">
        <v>88</v>
      </c>
      <c r="G108" s="13">
        <v>1.9125000000000005</v>
      </c>
      <c r="H108" s="13">
        <v>0.85077671731616544</v>
      </c>
      <c r="I108" s="76">
        <f t="shared" si="3"/>
        <v>0.44485057114570731</v>
      </c>
      <c r="J108" s="14">
        <v>286</v>
      </c>
      <c r="K108" s="13">
        <v>3.5919580419580428</v>
      </c>
      <c r="L108" s="13">
        <v>0.39706750010309372</v>
      </c>
      <c r="M108" s="11">
        <f t="shared" si="4"/>
        <v>0.11054346834370173</v>
      </c>
      <c r="N108" s="12">
        <v>374</v>
      </c>
      <c r="O108" s="13">
        <v>3.1967914438502651</v>
      </c>
      <c r="P108" s="13">
        <v>0.89352416144868507</v>
      </c>
      <c r="Q108" s="74">
        <f t="shared" si="5"/>
        <v>0.2795065543507933</v>
      </c>
    </row>
    <row r="109" spans="3:17" x14ac:dyDescent="0.25">
      <c r="C109" s="112"/>
      <c r="D109" s="4">
        <v>87</v>
      </c>
      <c r="E109" s="5" t="s">
        <v>77</v>
      </c>
      <c r="F109" s="10">
        <v>14</v>
      </c>
      <c r="G109" s="13">
        <v>1.7857142857142858</v>
      </c>
      <c r="H109" s="13">
        <v>0.90621437298021157</v>
      </c>
      <c r="I109" s="76">
        <f t="shared" si="3"/>
        <v>0.5074800488689184</v>
      </c>
      <c r="J109" s="14">
        <v>123</v>
      </c>
      <c r="K109" s="13">
        <v>3.813821138211384</v>
      </c>
      <c r="L109" s="13">
        <v>0.4302249748492788</v>
      </c>
      <c r="M109" s="11">
        <f t="shared" si="4"/>
        <v>0.11280680431989185</v>
      </c>
      <c r="N109" s="12">
        <v>137</v>
      </c>
      <c r="O109" s="13">
        <v>3.6065693430656958</v>
      </c>
      <c r="P109" s="13">
        <v>0.79213325388273914</v>
      </c>
      <c r="Q109" s="74">
        <f t="shared" si="5"/>
        <v>0.21963621894745031</v>
      </c>
    </row>
    <row r="110" spans="3:17" x14ac:dyDescent="0.25">
      <c r="C110" s="112"/>
      <c r="D110" s="4">
        <v>23</v>
      </c>
      <c r="E110" s="5" t="s">
        <v>78</v>
      </c>
      <c r="F110" s="10">
        <v>78</v>
      </c>
      <c r="G110" s="13">
        <v>1.775641025641026</v>
      </c>
      <c r="H110" s="13">
        <v>0.92683441076794393</v>
      </c>
      <c r="I110" s="76">
        <f t="shared" si="3"/>
        <v>0.52197172591985275</v>
      </c>
      <c r="J110" s="14">
        <v>403</v>
      </c>
      <c r="K110" s="13">
        <v>3.7898263027295243</v>
      </c>
      <c r="L110" s="13">
        <v>0.35317871617820229</v>
      </c>
      <c r="M110" s="11">
        <f t="shared" si="4"/>
        <v>9.3191267347486201E-2</v>
      </c>
      <c r="N110" s="12">
        <v>481</v>
      </c>
      <c r="O110" s="13">
        <v>3.4632016632016613</v>
      </c>
      <c r="P110" s="13">
        <v>0.8916320029982221</v>
      </c>
      <c r="Q110" s="74">
        <f t="shared" si="5"/>
        <v>0.25745887468012069</v>
      </c>
    </row>
    <row r="111" spans="3:17" x14ac:dyDescent="0.25">
      <c r="C111" s="112"/>
      <c r="D111" s="4" t="s">
        <v>105</v>
      </c>
      <c r="E111" s="5" t="s">
        <v>111</v>
      </c>
      <c r="F111" s="10">
        <v>3</v>
      </c>
      <c r="G111" s="13">
        <v>2.6999999999999997</v>
      </c>
      <c r="H111" s="13">
        <v>0.1632993161855483</v>
      </c>
      <c r="I111" s="76">
        <f t="shared" si="3"/>
        <v>6.0481228216869749E-2</v>
      </c>
      <c r="J111" s="14">
        <v>19</v>
      </c>
      <c r="K111" s="13">
        <v>3.9684210526315784</v>
      </c>
      <c r="L111" s="13">
        <v>0.3784353265736386</v>
      </c>
      <c r="M111" s="11">
        <f t="shared" si="4"/>
        <v>9.5361687067627779E-2</v>
      </c>
      <c r="N111" s="12">
        <v>22</v>
      </c>
      <c r="O111" s="13">
        <v>3.7954545454545454</v>
      </c>
      <c r="P111" s="13">
        <v>0.56284768868776458</v>
      </c>
      <c r="Q111" s="74">
        <f t="shared" si="5"/>
        <v>0.14829519941474037</v>
      </c>
    </row>
    <row r="112" spans="3:17" x14ac:dyDescent="0.25">
      <c r="C112" s="112"/>
      <c r="D112" s="77" t="s">
        <v>83</v>
      </c>
      <c r="E112" s="67" t="s">
        <v>84</v>
      </c>
      <c r="F112" s="10">
        <v>1</v>
      </c>
      <c r="G112" s="13">
        <v>0.5</v>
      </c>
      <c r="H112" s="13">
        <v>0</v>
      </c>
      <c r="I112" s="76">
        <f t="shared" si="3"/>
        <v>0</v>
      </c>
      <c r="J112" s="14">
        <v>0</v>
      </c>
      <c r="K112" s="13">
        <v>0</v>
      </c>
      <c r="L112" s="13">
        <v>0</v>
      </c>
      <c r="M112" s="11"/>
      <c r="N112" s="12">
        <v>1</v>
      </c>
      <c r="O112" s="13">
        <v>0.5</v>
      </c>
      <c r="P112" s="13">
        <v>0</v>
      </c>
      <c r="Q112" s="74">
        <f t="shared" si="5"/>
        <v>0</v>
      </c>
    </row>
    <row r="113" spans="3:17" x14ac:dyDescent="0.25">
      <c r="C113" s="112"/>
      <c r="D113" s="4">
        <v>24</v>
      </c>
      <c r="E113" s="5" t="s">
        <v>85</v>
      </c>
      <c r="F113" s="10">
        <v>92</v>
      </c>
      <c r="G113" s="13">
        <v>2.179347826086957</v>
      </c>
      <c r="H113" s="13">
        <v>0.74913545003241777</v>
      </c>
      <c r="I113" s="76">
        <f t="shared" si="3"/>
        <v>0.34374294964081009</v>
      </c>
      <c r="J113" s="14">
        <v>312</v>
      </c>
      <c r="K113" s="13">
        <v>3.5528846153846163</v>
      </c>
      <c r="L113" s="13">
        <v>0.37372605765929606</v>
      </c>
      <c r="M113" s="11">
        <f t="shared" si="4"/>
        <v>0.10518947225051903</v>
      </c>
      <c r="N113" s="12">
        <v>404</v>
      </c>
      <c r="O113" s="13">
        <v>3.2400990099009919</v>
      </c>
      <c r="P113" s="13">
        <v>0.75329375103312091</v>
      </c>
      <c r="Q113" s="74">
        <f t="shared" si="5"/>
        <v>0.23249096670540922</v>
      </c>
    </row>
    <row r="114" spans="3:17" x14ac:dyDescent="0.25">
      <c r="C114" s="112"/>
      <c r="D114" s="4">
        <v>25</v>
      </c>
      <c r="E114" s="5" t="s">
        <v>86</v>
      </c>
      <c r="F114" s="10">
        <v>29</v>
      </c>
      <c r="G114" s="13">
        <v>2.327586206896552</v>
      </c>
      <c r="H114" s="13">
        <v>0.7473615898724274</v>
      </c>
      <c r="I114" s="76">
        <f t="shared" si="3"/>
        <v>0.32108868305630212</v>
      </c>
      <c r="J114" s="14">
        <v>191</v>
      </c>
      <c r="K114" s="13">
        <v>3.695811518324609</v>
      </c>
      <c r="L114" s="13">
        <v>0.42890734921760865</v>
      </c>
      <c r="M114" s="11">
        <f t="shared" si="4"/>
        <v>0.11605227893549117</v>
      </c>
      <c r="N114" s="12">
        <v>220</v>
      </c>
      <c r="O114" s="13">
        <v>3.5154545454545474</v>
      </c>
      <c r="P114" s="13">
        <v>0.66901370602026689</v>
      </c>
      <c r="Q114" s="74">
        <f t="shared" si="5"/>
        <v>0.19030645891447975</v>
      </c>
    </row>
    <row r="115" spans="3:17" x14ac:dyDescent="0.25">
      <c r="C115" s="108" t="s">
        <v>10</v>
      </c>
      <c r="D115" s="108"/>
      <c r="E115" s="108"/>
      <c r="F115" s="83">
        <v>1596</v>
      </c>
      <c r="G115" s="84">
        <v>2.0100250626566449</v>
      </c>
      <c r="H115" s="84">
        <v>0.84404875161995685</v>
      </c>
      <c r="I115" s="85">
        <f t="shared" si="3"/>
        <v>0.41991951608025213</v>
      </c>
      <c r="J115" s="86">
        <v>11541</v>
      </c>
      <c r="K115" s="84">
        <v>3.82069144788144</v>
      </c>
      <c r="L115" s="84">
        <v>0.43565813917789886</v>
      </c>
      <c r="M115" s="87">
        <f t="shared" si="4"/>
        <v>0.11402599375552029</v>
      </c>
      <c r="N115" s="88">
        <v>13137</v>
      </c>
      <c r="O115" s="84">
        <v>3.600715536271601</v>
      </c>
      <c r="P115" s="84">
        <v>0.77666220266858643</v>
      </c>
      <c r="Q115" s="72">
        <f t="shared" si="5"/>
        <v>0.21569662886304802</v>
      </c>
    </row>
    <row r="116" spans="3:17" x14ac:dyDescent="0.25"/>
    <row r="117" spans="3:17" x14ac:dyDescent="0.25">
      <c r="C117" s="15" t="s">
        <v>148</v>
      </c>
    </row>
    <row r="118" spans="3:17" ht="13.5" thickBot="1" x14ac:dyDescent="0.3"/>
    <row r="119" spans="3:17" x14ac:dyDescent="0.25">
      <c r="C119" s="113" t="s">
        <v>149</v>
      </c>
      <c r="D119" s="114"/>
      <c r="E119" s="114"/>
      <c r="F119" s="114"/>
      <c r="G119" s="114"/>
      <c r="H119" s="114"/>
      <c r="I119" s="114"/>
      <c r="J119" s="114"/>
      <c r="K119" s="114"/>
      <c r="L119" s="114"/>
      <c r="M119" s="115"/>
    </row>
    <row r="120" spans="3:17" x14ac:dyDescent="0.25"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8"/>
    </row>
    <row r="121" spans="3:17" x14ac:dyDescent="0.25"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8"/>
    </row>
    <row r="122" spans="3:17" ht="13.5" thickBot="1" x14ac:dyDescent="0.3"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1"/>
    </row>
    <row r="123" spans="3:17" x14ac:dyDescent="0.25"/>
    <row r="124" spans="3:17" hidden="1" x14ac:dyDescent="0.25"/>
  </sheetData>
  <sheetProtection password="CD78" sheet="1" objects="1" scenarios="1"/>
  <mergeCells count="35">
    <mergeCell ref="C34:C36"/>
    <mergeCell ref="C37:C38"/>
    <mergeCell ref="C39:C43"/>
    <mergeCell ref="N5:Q5"/>
    <mergeCell ref="C7:C12"/>
    <mergeCell ref="C13:C14"/>
    <mergeCell ref="C16:C27"/>
    <mergeCell ref="C28:C33"/>
    <mergeCell ref="C5:C6"/>
    <mergeCell ref="D5:D6"/>
    <mergeCell ref="E5:E6"/>
    <mergeCell ref="F5:I5"/>
    <mergeCell ref="J5:M5"/>
    <mergeCell ref="N71:Q71"/>
    <mergeCell ref="C71:C72"/>
    <mergeCell ref="D71:D72"/>
    <mergeCell ref="E71:E72"/>
    <mergeCell ref="F71:I71"/>
    <mergeCell ref="J71:M71"/>
    <mergeCell ref="C119:M122"/>
    <mergeCell ref="C62:M66"/>
    <mergeCell ref="C104:C114"/>
    <mergeCell ref="C115:E115"/>
    <mergeCell ref="B1:N1"/>
    <mergeCell ref="C3:N3"/>
    <mergeCell ref="C69:N69"/>
    <mergeCell ref="C81:C90"/>
    <mergeCell ref="C91:C94"/>
    <mergeCell ref="C95:C96"/>
    <mergeCell ref="C97:C98"/>
    <mergeCell ref="C99:C103"/>
    <mergeCell ref="C44:C57"/>
    <mergeCell ref="C58:E58"/>
    <mergeCell ref="C73:C77"/>
    <mergeCell ref="C78:C79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R55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9" customWidth="1"/>
    <col min="2" max="2" width="10.7109375" style="8" customWidth="1"/>
    <col min="3" max="3" width="25.42578125" style="8" customWidth="1"/>
    <col min="4" max="4" width="4.42578125" style="8" hidden="1" customWidth="1"/>
    <col min="5" max="5" width="46.5703125" style="8" customWidth="1"/>
    <col min="6" max="7" width="10.7109375" style="8" customWidth="1"/>
    <col min="8" max="8" width="7.7109375" style="8" customWidth="1"/>
    <col min="9" max="10" width="10.7109375" style="8" customWidth="1"/>
    <col min="11" max="11" width="7.7109375" style="8" customWidth="1"/>
    <col min="12" max="12" width="10.7109375" style="8" customWidth="1"/>
    <col min="13" max="13" width="11.42578125" style="8" hidden="1" customWidth="1"/>
    <col min="14" max="18" width="0" style="8" hidden="1" customWidth="1"/>
    <col min="19" max="16384" width="11.42578125" style="8" hidden="1"/>
  </cols>
  <sheetData>
    <row r="1" spans="1:12" s="37" customFormat="1" ht="26.25" x14ac:dyDescent="0.25">
      <c r="A1" s="58"/>
      <c r="B1" s="106" t="s">
        <v>126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25"/>
    <row r="3" spans="1:12" x14ac:dyDescent="0.25"/>
    <row r="4" spans="1:12" x14ac:dyDescent="0.25">
      <c r="C4" s="124" t="s">
        <v>11</v>
      </c>
      <c r="D4" s="136" t="s">
        <v>12</v>
      </c>
      <c r="E4" s="125" t="s">
        <v>13</v>
      </c>
      <c r="F4" s="124" t="s">
        <v>87</v>
      </c>
      <c r="G4" s="124"/>
      <c r="H4" s="125"/>
      <c r="I4" s="126" t="s">
        <v>88</v>
      </c>
      <c r="J4" s="124"/>
      <c r="K4" s="124"/>
    </row>
    <row r="5" spans="1:12" x14ac:dyDescent="0.25">
      <c r="C5" s="124"/>
      <c r="D5" s="138"/>
      <c r="E5" s="125"/>
      <c r="F5" s="103" t="s">
        <v>89</v>
      </c>
      <c r="G5" s="103" t="s">
        <v>90</v>
      </c>
      <c r="H5" s="145" t="s">
        <v>10</v>
      </c>
      <c r="I5" s="104" t="s">
        <v>89</v>
      </c>
      <c r="J5" s="103" t="s">
        <v>90</v>
      </c>
      <c r="K5" s="69" t="s">
        <v>10</v>
      </c>
    </row>
    <row r="6" spans="1:12" x14ac:dyDescent="0.25">
      <c r="C6" s="128" t="s">
        <v>18</v>
      </c>
      <c r="D6" s="3">
        <v>2</v>
      </c>
      <c r="E6" s="27" t="s">
        <v>107</v>
      </c>
      <c r="F6" s="26">
        <v>2</v>
      </c>
      <c r="G6" s="26">
        <v>0</v>
      </c>
      <c r="H6" s="16">
        <f>SUM(F6:G6)</f>
        <v>2</v>
      </c>
      <c r="I6" s="144">
        <v>0</v>
      </c>
      <c r="J6" s="26">
        <v>1</v>
      </c>
      <c r="K6" s="7">
        <f t="shared" ref="K6:K43" si="0">SUM(I6:J6)</f>
        <v>1</v>
      </c>
    </row>
    <row r="7" spans="1:12" x14ac:dyDescent="0.25">
      <c r="C7" s="128"/>
      <c r="D7" s="4">
        <v>4</v>
      </c>
      <c r="E7" s="27" t="s">
        <v>19</v>
      </c>
      <c r="F7" s="26">
        <v>32</v>
      </c>
      <c r="G7" s="26">
        <v>15</v>
      </c>
      <c r="H7" s="16">
        <f t="shared" ref="H7:H43" si="1">SUM(F7:G7)</f>
        <v>47</v>
      </c>
      <c r="I7" s="144">
        <v>13</v>
      </c>
      <c r="J7" s="26">
        <v>9</v>
      </c>
      <c r="K7" s="7">
        <f t="shared" si="0"/>
        <v>22</v>
      </c>
    </row>
    <row r="8" spans="1:12" x14ac:dyDescent="0.25">
      <c r="C8" s="128"/>
      <c r="D8" s="3">
        <v>3</v>
      </c>
      <c r="E8" s="27" t="s">
        <v>108</v>
      </c>
      <c r="F8" s="26">
        <v>5</v>
      </c>
      <c r="G8" s="26">
        <v>2</v>
      </c>
      <c r="H8" s="16">
        <f t="shared" si="1"/>
        <v>7</v>
      </c>
      <c r="I8" s="144">
        <v>1</v>
      </c>
      <c r="J8" s="26">
        <v>0</v>
      </c>
      <c r="K8" s="7">
        <f t="shared" si="0"/>
        <v>1</v>
      </c>
    </row>
    <row r="9" spans="1:12" x14ac:dyDescent="0.25">
      <c r="C9" s="128"/>
      <c r="D9" s="4">
        <v>66</v>
      </c>
      <c r="E9" s="27" t="s">
        <v>20</v>
      </c>
      <c r="F9" s="26">
        <v>24</v>
      </c>
      <c r="G9" s="26">
        <v>5</v>
      </c>
      <c r="H9" s="16">
        <f t="shared" si="1"/>
        <v>29</v>
      </c>
      <c r="I9" s="144">
        <v>14</v>
      </c>
      <c r="J9" s="26">
        <v>6</v>
      </c>
      <c r="K9" s="7">
        <f t="shared" si="0"/>
        <v>20</v>
      </c>
    </row>
    <row r="10" spans="1:12" x14ac:dyDescent="0.25">
      <c r="C10" s="128"/>
      <c r="D10" s="4">
        <v>68</v>
      </c>
      <c r="E10" s="27" t="s">
        <v>104</v>
      </c>
      <c r="F10" s="26">
        <v>45</v>
      </c>
      <c r="G10" s="26">
        <v>58</v>
      </c>
      <c r="H10" s="16">
        <f t="shared" si="1"/>
        <v>103</v>
      </c>
      <c r="I10" s="144">
        <v>24</v>
      </c>
      <c r="J10" s="26">
        <v>21</v>
      </c>
      <c r="K10" s="7">
        <f>SUM(I10:J10)</f>
        <v>45</v>
      </c>
    </row>
    <row r="11" spans="1:12" x14ac:dyDescent="0.25">
      <c r="C11" s="128"/>
      <c r="D11" s="4">
        <v>1</v>
      </c>
      <c r="E11" s="27" t="s">
        <v>21</v>
      </c>
      <c r="F11" s="26">
        <v>43</v>
      </c>
      <c r="G11" s="26">
        <v>8</v>
      </c>
      <c r="H11" s="16">
        <f t="shared" si="1"/>
        <v>51</v>
      </c>
      <c r="I11" s="144">
        <v>44</v>
      </c>
      <c r="J11" s="26">
        <v>15</v>
      </c>
      <c r="K11" s="7">
        <f t="shared" si="0"/>
        <v>59</v>
      </c>
    </row>
    <row r="12" spans="1:12" x14ac:dyDescent="0.25">
      <c r="C12" s="128" t="s">
        <v>22</v>
      </c>
      <c r="D12" s="4">
        <v>27</v>
      </c>
      <c r="E12" s="27" t="s">
        <v>23</v>
      </c>
      <c r="F12" s="26">
        <v>47</v>
      </c>
      <c r="G12" s="26">
        <v>59</v>
      </c>
      <c r="H12" s="16">
        <f t="shared" si="1"/>
        <v>106</v>
      </c>
      <c r="I12" s="144">
        <v>30</v>
      </c>
      <c r="J12" s="26">
        <v>24</v>
      </c>
      <c r="K12" s="7">
        <f t="shared" si="0"/>
        <v>54</v>
      </c>
    </row>
    <row r="13" spans="1:12" ht="25.5" x14ac:dyDescent="0.25">
      <c r="C13" s="128"/>
      <c r="D13" s="4" t="s">
        <v>24</v>
      </c>
      <c r="E13" s="27" t="s">
        <v>25</v>
      </c>
      <c r="F13" s="26">
        <v>37</v>
      </c>
      <c r="G13" s="26">
        <v>54</v>
      </c>
      <c r="H13" s="16">
        <f t="shared" si="1"/>
        <v>91</v>
      </c>
      <c r="I13" s="144">
        <v>19</v>
      </c>
      <c r="J13" s="26">
        <v>27</v>
      </c>
      <c r="K13" s="7">
        <f t="shared" si="0"/>
        <v>46</v>
      </c>
    </row>
    <row r="14" spans="1:12" x14ac:dyDescent="0.25">
      <c r="C14" s="105" t="s">
        <v>28</v>
      </c>
      <c r="D14" s="4">
        <v>7</v>
      </c>
      <c r="E14" s="27" t="s">
        <v>29</v>
      </c>
      <c r="F14" s="26">
        <v>17</v>
      </c>
      <c r="G14" s="26">
        <v>9</v>
      </c>
      <c r="H14" s="16">
        <f t="shared" si="1"/>
        <v>26</v>
      </c>
      <c r="I14" s="144">
        <v>18</v>
      </c>
      <c r="J14" s="26">
        <v>11</v>
      </c>
      <c r="K14" s="7">
        <f t="shared" si="0"/>
        <v>29</v>
      </c>
    </row>
    <row r="15" spans="1:12" x14ac:dyDescent="0.25">
      <c r="C15" s="128" t="s">
        <v>30</v>
      </c>
      <c r="D15" s="4">
        <v>6</v>
      </c>
      <c r="E15" s="27" t="s">
        <v>31</v>
      </c>
      <c r="F15" s="26">
        <v>49</v>
      </c>
      <c r="G15" s="26">
        <v>44</v>
      </c>
      <c r="H15" s="16">
        <f t="shared" si="1"/>
        <v>93</v>
      </c>
      <c r="I15" s="144">
        <v>26</v>
      </c>
      <c r="J15" s="26">
        <v>24</v>
      </c>
      <c r="K15" s="7">
        <f t="shared" si="0"/>
        <v>50</v>
      </c>
    </row>
    <row r="16" spans="1:12" x14ac:dyDescent="0.25">
      <c r="C16" s="128"/>
      <c r="D16" s="4">
        <v>10</v>
      </c>
      <c r="E16" s="27" t="s">
        <v>109</v>
      </c>
      <c r="F16" s="26">
        <v>0</v>
      </c>
      <c r="G16" s="26">
        <v>0</v>
      </c>
      <c r="H16" s="16">
        <f t="shared" si="1"/>
        <v>0</v>
      </c>
      <c r="I16" s="144">
        <v>2</v>
      </c>
      <c r="J16" s="26">
        <v>0</v>
      </c>
      <c r="K16" s="7">
        <f t="shared" si="0"/>
        <v>2</v>
      </c>
    </row>
    <row r="17" spans="3:11" x14ac:dyDescent="0.25">
      <c r="C17" s="128"/>
      <c r="D17" s="4">
        <v>9</v>
      </c>
      <c r="E17" s="27" t="s">
        <v>34</v>
      </c>
      <c r="F17" s="26">
        <v>40</v>
      </c>
      <c r="G17" s="26">
        <v>40</v>
      </c>
      <c r="H17" s="16">
        <f t="shared" si="1"/>
        <v>80</v>
      </c>
      <c r="I17" s="144">
        <v>19</v>
      </c>
      <c r="J17" s="26">
        <v>27</v>
      </c>
      <c r="K17" s="7">
        <f t="shared" si="0"/>
        <v>46</v>
      </c>
    </row>
    <row r="18" spans="3:11" x14ac:dyDescent="0.25">
      <c r="C18" s="128"/>
      <c r="D18" s="4">
        <v>21</v>
      </c>
      <c r="E18" s="27" t="s">
        <v>35</v>
      </c>
      <c r="F18" s="26">
        <v>30</v>
      </c>
      <c r="G18" s="26">
        <v>23</v>
      </c>
      <c r="H18" s="16">
        <f t="shared" si="1"/>
        <v>53</v>
      </c>
      <c r="I18" s="144">
        <v>24</v>
      </c>
      <c r="J18" s="26">
        <v>32</v>
      </c>
      <c r="K18" s="7">
        <f t="shared" si="0"/>
        <v>56</v>
      </c>
    </row>
    <row r="19" spans="3:11" x14ac:dyDescent="0.25">
      <c r="C19" s="128"/>
      <c r="D19" s="4">
        <v>33</v>
      </c>
      <c r="E19" s="27" t="s">
        <v>40</v>
      </c>
      <c r="F19" s="26">
        <v>12</v>
      </c>
      <c r="G19" s="26">
        <v>103</v>
      </c>
      <c r="H19" s="16">
        <f t="shared" si="1"/>
        <v>115</v>
      </c>
      <c r="I19" s="144">
        <v>3</v>
      </c>
      <c r="J19" s="26">
        <v>41</v>
      </c>
      <c r="K19" s="7">
        <f t="shared" si="0"/>
        <v>44</v>
      </c>
    </row>
    <row r="20" spans="3:11" x14ac:dyDescent="0.25">
      <c r="C20" s="128" t="s">
        <v>46</v>
      </c>
      <c r="D20" s="4">
        <v>32</v>
      </c>
      <c r="E20" s="27" t="s">
        <v>47</v>
      </c>
      <c r="F20" s="26">
        <v>78</v>
      </c>
      <c r="G20" s="26">
        <v>37</v>
      </c>
      <c r="H20" s="16">
        <f t="shared" si="1"/>
        <v>115</v>
      </c>
      <c r="I20" s="144">
        <v>48</v>
      </c>
      <c r="J20" s="26">
        <v>18</v>
      </c>
      <c r="K20" s="7">
        <f t="shared" si="0"/>
        <v>66</v>
      </c>
    </row>
    <row r="21" spans="3:11" x14ac:dyDescent="0.25">
      <c r="C21" s="128"/>
      <c r="D21" s="4">
        <v>91</v>
      </c>
      <c r="E21" s="27" t="s">
        <v>50</v>
      </c>
      <c r="F21" s="26">
        <v>6</v>
      </c>
      <c r="G21" s="26">
        <v>5</v>
      </c>
      <c r="H21" s="16">
        <f t="shared" si="1"/>
        <v>11</v>
      </c>
      <c r="I21" s="144"/>
      <c r="J21" s="26"/>
      <c r="K21" s="143">
        <f t="shared" si="0"/>
        <v>0</v>
      </c>
    </row>
    <row r="22" spans="3:11" x14ac:dyDescent="0.25">
      <c r="C22" s="128"/>
      <c r="D22" s="4">
        <v>31</v>
      </c>
      <c r="E22" s="27" t="s">
        <v>51</v>
      </c>
      <c r="F22" s="26">
        <v>11</v>
      </c>
      <c r="G22" s="26">
        <v>12</v>
      </c>
      <c r="H22" s="16">
        <f t="shared" si="1"/>
        <v>23</v>
      </c>
      <c r="I22" s="144">
        <v>12</v>
      </c>
      <c r="J22" s="26">
        <v>9</v>
      </c>
      <c r="K22" s="7">
        <f t="shared" si="0"/>
        <v>21</v>
      </c>
    </row>
    <row r="23" spans="3:11" x14ac:dyDescent="0.25">
      <c r="C23" s="128"/>
      <c r="D23" s="4">
        <v>92</v>
      </c>
      <c r="E23" s="27" t="s">
        <v>52</v>
      </c>
      <c r="F23" s="26">
        <v>15</v>
      </c>
      <c r="G23" s="26">
        <v>14</v>
      </c>
      <c r="H23" s="16">
        <f t="shared" si="1"/>
        <v>29</v>
      </c>
      <c r="I23" s="144">
        <v>12</v>
      </c>
      <c r="J23" s="26">
        <v>11</v>
      </c>
      <c r="K23" s="7">
        <f t="shared" si="0"/>
        <v>23</v>
      </c>
    </row>
    <row r="24" spans="3:11" x14ac:dyDescent="0.25">
      <c r="C24" s="128"/>
      <c r="D24" s="4">
        <v>99</v>
      </c>
      <c r="E24" s="27" t="s">
        <v>53</v>
      </c>
      <c r="F24" s="26">
        <v>10</v>
      </c>
      <c r="G24" s="26">
        <v>16</v>
      </c>
      <c r="H24" s="16">
        <f t="shared" si="1"/>
        <v>26</v>
      </c>
      <c r="I24" s="144">
        <v>9</v>
      </c>
      <c r="J24" s="26">
        <v>11</v>
      </c>
      <c r="K24" s="7">
        <f t="shared" si="0"/>
        <v>20</v>
      </c>
    </row>
    <row r="25" spans="3:11" x14ac:dyDescent="0.25">
      <c r="C25" s="128" t="s">
        <v>54</v>
      </c>
      <c r="D25" s="4">
        <v>13</v>
      </c>
      <c r="E25" s="27" t="s">
        <v>54</v>
      </c>
      <c r="F25" s="26">
        <v>47</v>
      </c>
      <c r="G25" s="26">
        <v>28</v>
      </c>
      <c r="H25" s="16">
        <f t="shared" si="1"/>
        <v>75</v>
      </c>
      <c r="I25" s="144">
        <v>33</v>
      </c>
      <c r="J25" s="26">
        <v>27</v>
      </c>
      <c r="K25" s="7">
        <f t="shared" si="0"/>
        <v>60</v>
      </c>
    </row>
    <row r="26" spans="3:11" x14ac:dyDescent="0.25">
      <c r="C26" s="128"/>
      <c r="D26" s="4">
        <v>38</v>
      </c>
      <c r="E26" s="27" t="s">
        <v>57</v>
      </c>
      <c r="F26" s="26">
        <v>92</v>
      </c>
      <c r="G26" s="26">
        <v>88</v>
      </c>
      <c r="H26" s="16">
        <f t="shared" si="1"/>
        <v>180</v>
      </c>
      <c r="I26" s="144">
        <v>63</v>
      </c>
      <c r="J26" s="26">
        <v>57</v>
      </c>
      <c r="K26" s="7">
        <f t="shared" si="0"/>
        <v>120</v>
      </c>
    </row>
    <row r="27" spans="3:11" x14ac:dyDescent="0.25">
      <c r="C27" s="128" t="s">
        <v>58</v>
      </c>
      <c r="D27" s="4">
        <v>14</v>
      </c>
      <c r="E27" s="27" t="s">
        <v>58</v>
      </c>
      <c r="F27" s="26">
        <v>80</v>
      </c>
      <c r="G27" s="26">
        <v>8</v>
      </c>
      <c r="H27" s="16">
        <f t="shared" si="1"/>
        <v>88</v>
      </c>
      <c r="I27" s="144">
        <v>48</v>
      </c>
      <c r="J27" s="26">
        <v>6</v>
      </c>
      <c r="K27" s="7">
        <f t="shared" si="0"/>
        <v>54</v>
      </c>
    </row>
    <row r="28" spans="3:11" x14ac:dyDescent="0.25">
      <c r="C28" s="128"/>
      <c r="D28" s="4">
        <v>39</v>
      </c>
      <c r="E28" s="27" t="s">
        <v>59</v>
      </c>
      <c r="F28" s="26">
        <v>5</v>
      </c>
      <c r="G28" s="26">
        <v>0</v>
      </c>
      <c r="H28" s="16">
        <f t="shared" si="1"/>
        <v>5</v>
      </c>
      <c r="I28" s="144">
        <v>1</v>
      </c>
      <c r="J28" s="26">
        <v>0</v>
      </c>
      <c r="K28" s="7">
        <f t="shared" si="0"/>
        <v>1</v>
      </c>
    </row>
    <row r="29" spans="3:11" x14ac:dyDescent="0.25">
      <c r="C29" s="128" t="s">
        <v>60</v>
      </c>
      <c r="D29" s="4">
        <v>28</v>
      </c>
      <c r="E29" s="27" t="s">
        <v>61</v>
      </c>
      <c r="F29" s="26">
        <v>72</v>
      </c>
      <c r="G29" s="26">
        <v>8</v>
      </c>
      <c r="H29" s="16">
        <f t="shared" si="1"/>
        <v>80</v>
      </c>
      <c r="I29" s="144">
        <v>44</v>
      </c>
      <c r="J29" s="26">
        <v>4</v>
      </c>
      <c r="K29" s="7">
        <f t="shared" si="0"/>
        <v>48</v>
      </c>
    </row>
    <row r="30" spans="3:11" x14ac:dyDescent="0.25">
      <c r="C30" s="128"/>
      <c r="D30" s="4">
        <v>37</v>
      </c>
      <c r="E30" s="27" t="s">
        <v>62</v>
      </c>
      <c r="F30" s="26">
        <v>63</v>
      </c>
      <c r="G30" s="26">
        <v>17</v>
      </c>
      <c r="H30" s="16">
        <f t="shared" si="1"/>
        <v>80</v>
      </c>
      <c r="I30" s="144">
        <v>46</v>
      </c>
      <c r="J30" s="26">
        <v>2</v>
      </c>
      <c r="K30" s="7">
        <f t="shared" si="0"/>
        <v>48</v>
      </c>
    </row>
    <row r="31" spans="3:11" x14ac:dyDescent="0.25">
      <c r="C31" s="128"/>
      <c r="D31" s="4">
        <v>12</v>
      </c>
      <c r="E31" s="27" t="s">
        <v>63</v>
      </c>
      <c r="F31" s="26">
        <v>59</v>
      </c>
      <c r="G31" s="26">
        <v>11</v>
      </c>
      <c r="H31" s="16">
        <f t="shared" si="1"/>
        <v>70</v>
      </c>
      <c r="I31" s="144">
        <v>36</v>
      </c>
      <c r="J31" s="26">
        <v>14</v>
      </c>
      <c r="K31" s="7">
        <f t="shared" si="0"/>
        <v>50</v>
      </c>
    </row>
    <row r="32" spans="3:11" x14ac:dyDescent="0.25">
      <c r="C32" s="128"/>
      <c r="D32" s="4">
        <v>36</v>
      </c>
      <c r="E32" s="27" t="s">
        <v>64</v>
      </c>
      <c r="F32" s="26">
        <v>53</v>
      </c>
      <c r="G32" s="26">
        <v>10</v>
      </c>
      <c r="H32" s="16">
        <f t="shared" si="1"/>
        <v>63</v>
      </c>
      <c r="I32" s="144">
        <v>38</v>
      </c>
      <c r="J32" s="26">
        <v>6</v>
      </c>
      <c r="K32" s="7">
        <f t="shared" si="0"/>
        <v>44</v>
      </c>
    </row>
    <row r="33" spans="3:11" x14ac:dyDescent="0.25">
      <c r="C33" s="128"/>
      <c r="D33" s="4">
        <v>34</v>
      </c>
      <c r="E33" s="27" t="s">
        <v>65</v>
      </c>
      <c r="F33" s="26">
        <v>16</v>
      </c>
      <c r="G33" s="26">
        <v>4</v>
      </c>
      <c r="H33" s="16">
        <f t="shared" si="1"/>
        <v>20</v>
      </c>
      <c r="I33" s="144">
        <v>19</v>
      </c>
      <c r="J33" s="26">
        <v>12</v>
      </c>
      <c r="K33" s="7">
        <f t="shared" si="0"/>
        <v>31</v>
      </c>
    </row>
    <row r="34" spans="3:11" x14ac:dyDescent="0.25">
      <c r="C34" s="128" t="s">
        <v>66</v>
      </c>
      <c r="D34" s="4">
        <v>53</v>
      </c>
      <c r="E34" s="27" t="s">
        <v>67</v>
      </c>
      <c r="F34" s="26">
        <v>11</v>
      </c>
      <c r="G34" s="26">
        <v>4</v>
      </c>
      <c r="H34" s="16">
        <f t="shared" si="1"/>
        <v>15</v>
      </c>
      <c r="I34" s="144">
        <v>11</v>
      </c>
      <c r="J34" s="26">
        <v>7</v>
      </c>
      <c r="K34" s="7">
        <f t="shared" si="0"/>
        <v>18</v>
      </c>
    </row>
    <row r="35" spans="3:11" x14ac:dyDescent="0.25">
      <c r="C35" s="128"/>
      <c r="D35" s="4">
        <v>89</v>
      </c>
      <c r="E35" s="27" t="s">
        <v>68</v>
      </c>
      <c r="F35" s="26">
        <v>45</v>
      </c>
      <c r="G35" s="26">
        <v>5</v>
      </c>
      <c r="H35" s="16">
        <f t="shared" si="1"/>
        <v>50</v>
      </c>
      <c r="I35" s="144">
        <v>9</v>
      </c>
      <c r="J35" s="26">
        <v>2</v>
      </c>
      <c r="K35" s="7">
        <f t="shared" si="0"/>
        <v>11</v>
      </c>
    </row>
    <row r="36" spans="3:11" x14ac:dyDescent="0.25">
      <c r="C36" s="128"/>
      <c r="D36" s="4">
        <v>16</v>
      </c>
      <c r="E36" s="27" t="s">
        <v>71</v>
      </c>
      <c r="F36" s="26">
        <v>16</v>
      </c>
      <c r="G36" s="26">
        <v>24</v>
      </c>
      <c r="H36" s="16">
        <f t="shared" si="1"/>
        <v>40</v>
      </c>
      <c r="I36" s="144">
        <v>7</v>
      </c>
      <c r="J36" s="26">
        <v>10</v>
      </c>
      <c r="K36" s="7">
        <f t="shared" si="0"/>
        <v>17</v>
      </c>
    </row>
    <row r="37" spans="3:11" x14ac:dyDescent="0.25">
      <c r="C37" s="128"/>
      <c r="D37" s="4">
        <v>65</v>
      </c>
      <c r="E37" s="27" t="s">
        <v>72</v>
      </c>
      <c r="F37" s="26">
        <v>1</v>
      </c>
      <c r="G37" s="26">
        <v>0</v>
      </c>
      <c r="H37" s="16">
        <f t="shared" si="1"/>
        <v>1</v>
      </c>
      <c r="I37" s="144">
        <v>0</v>
      </c>
      <c r="J37" s="26">
        <v>0</v>
      </c>
      <c r="K37" s="7">
        <f t="shared" si="0"/>
        <v>0</v>
      </c>
    </row>
    <row r="38" spans="3:11" ht="25.5" x14ac:dyDescent="0.25">
      <c r="C38" s="128"/>
      <c r="D38" s="4">
        <v>86</v>
      </c>
      <c r="E38" s="27" t="s">
        <v>73</v>
      </c>
      <c r="F38" s="26">
        <v>49</v>
      </c>
      <c r="G38" s="26">
        <v>1</v>
      </c>
      <c r="H38" s="16">
        <f t="shared" si="1"/>
        <v>50</v>
      </c>
      <c r="I38" s="144">
        <v>41</v>
      </c>
      <c r="J38" s="26">
        <v>2</v>
      </c>
      <c r="K38" s="7">
        <f>SUM(I38:J38)</f>
        <v>43</v>
      </c>
    </row>
    <row r="39" spans="3:11" x14ac:dyDescent="0.25">
      <c r="C39" s="128"/>
      <c r="D39" s="4">
        <v>22</v>
      </c>
      <c r="E39" s="27" t="s">
        <v>76</v>
      </c>
      <c r="F39" s="26">
        <v>87</v>
      </c>
      <c r="G39" s="26">
        <v>20</v>
      </c>
      <c r="H39" s="16">
        <f t="shared" si="1"/>
        <v>107</v>
      </c>
      <c r="I39" s="144">
        <v>47</v>
      </c>
      <c r="J39" s="26">
        <v>9</v>
      </c>
      <c r="K39" s="7">
        <f t="shared" si="0"/>
        <v>56</v>
      </c>
    </row>
    <row r="40" spans="3:11" x14ac:dyDescent="0.25">
      <c r="C40" s="128"/>
      <c r="D40" s="4">
        <v>87</v>
      </c>
      <c r="E40" s="27" t="s">
        <v>77</v>
      </c>
      <c r="F40" s="26">
        <v>17</v>
      </c>
      <c r="G40" s="26">
        <v>0</v>
      </c>
      <c r="H40" s="16">
        <f t="shared" si="1"/>
        <v>17</v>
      </c>
      <c r="I40" s="144">
        <v>8</v>
      </c>
      <c r="J40" s="26">
        <v>1</v>
      </c>
      <c r="K40" s="7">
        <f t="shared" si="0"/>
        <v>9</v>
      </c>
    </row>
    <row r="41" spans="3:11" x14ac:dyDescent="0.25">
      <c r="C41" s="128"/>
      <c r="D41" s="4">
        <v>23</v>
      </c>
      <c r="E41" s="27" t="s">
        <v>78</v>
      </c>
      <c r="F41" s="26">
        <v>46</v>
      </c>
      <c r="G41" s="26">
        <v>30</v>
      </c>
      <c r="H41" s="16">
        <f t="shared" si="1"/>
        <v>76</v>
      </c>
      <c r="I41" s="144">
        <v>23</v>
      </c>
      <c r="J41" s="26">
        <v>23</v>
      </c>
      <c r="K41" s="7">
        <f t="shared" si="0"/>
        <v>46</v>
      </c>
    </row>
    <row r="42" spans="3:11" x14ac:dyDescent="0.25">
      <c r="C42" s="128"/>
      <c r="D42" s="4">
        <v>24</v>
      </c>
      <c r="E42" s="27" t="s">
        <v>85</v>
      </c>
      <c r="F42" s="26">
        <v>84</v>
      </c>
      <c r="G42" s="26">
        <v>8</v>
      </c>
      <c r="H42" s="16">
        <f t="shared" si="1"/>
        <v>92</v>
      </c>
      <c r="I42" s="144">
        <v>67</v>
      </c>
      <c r="J42" s="26">
        <v>2</v>
      </c>
      <c r="K42" s="7">
        <f t="shared" si="0"/>
        <v>69</v>
      </c>
    </row>
    <row r="43" spans="3:11" x14ac:dyDescent="0.25">
      <c r="C43" s="128"/>
      <c r="D43" s="4">
        <v>25</v>
      </c>
      <c r="E43" s="27" t="s">
        <v>86</v>
      </c>
      <c r="F43" s="26">
        <v>18</v>
      </c>
      <c r="G43" s="26">
        <v>10</v>
      </c>
      <c r="H43" s="16">
        <f>SUM(F43:G43)</f>
        <v>28</v>
      </c>
      <c r="I43" s="144">
        <v>11</v>
      </c>
      <c r="J43" s="26">
        <v>14</v>
      </c>
      <c r="K43" s="7">
        <f t="shared" si="0"/>
        <v>25</v>
      </c>
    </row>
    <row r="44" spans="3:11" x14ac:dyDescent="0.25">
      <c r="C44" s="124" t="s">
        <v>10</v>
      </c>
      <c r="D44" s="124"/>
      <c r="E44" s="125"/>
      <c r="F44" s="83">
        <f>SUM(F6:F43)</f>
        <v>1364</v>
      </c>
      <c r="G44" s="83">
        <f t="shared" ref="F44:J44" si="2">SUM(G6:G43)</f>
        <v>780</v>
      </c>
      <c r="H44" s="146">
        <f>SUM(H6:H43)</f>
        <v>2144</v>
      </c>
      <c r="I44" s="86">
        <f>SUM(I6:I43)</f>
        <v>870</v>
      </c>
      <c r="J44" s="83">
        <f t="shared" si="2"/>
        <v>485</v>
      </c>
      <c r="K44" s="83">
        <f>SUM(K6:K43)</f>
        <v>1355</v>
      </c>
    </row>
    <row r="45" spans="3:11" x14ac:dyDescent="0.25"/>
    <row r="46" spans="3:11" x14ac:dyDescent="0.25">
      <c r="C46" s="34" t="s">
        <v>114</v>
      </c>
      <c r="D46" s="28"/>
      <c r="E46" s="28"/>
      <c r="F46" s="28"/>
      <c r="G46" s="28"/>
      <c r="H46" s="28"/>
      <c r="I46" s="28"/>
      <c r="J46" s="28"/>
      <c r="K46" s="28"/>
    </row>
    <row r="47" spans="3:11" x14ac:dyDescent="0.25"/>
    <row r="48" spans="3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</sheetData>
  <sheetProtection password="CCF0" sheet="1" objects="1" scenarios="1"/>
  <mergeCells count="15">
    <mergeCell ref="C27:C28"/>
    <mergeCell ref="C29:C33"/>
    <mergeCell ref="C34:C43"/>
    <mergeCell ref="C44:E44"/>
    <mergeCell ref="C6:C11"/>
    <mergeCell ref="C12:C13"/>
    <mergeCell ref="C15:C19"/>
    <mergeCell ref="C20:C24"/>
    <mergeCell ref="C25:C26"/>
    <mergeCell ref="C4:C5"/>
    <mergeCell ref="D4:D5"/>
    <mergeCell ref="E4:E5"/>
    <mergeCell ref="F4:H4"/>
    <mergeCell ref="I4:K4"/>
    <mergeCell ref="B1:L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T63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9" customWidth="1"/>
    <col min="2" max="2" width="5.7109375" style="8" customWidth="1"/>
    <col min="3" max="3" width="23.7109375" style="8" customWidth="1"/>
    <col min="4" max="4" width="4.42578125" style="8" hidden="1" customWidth="1"/>
    <col min="5" max="5" width="51.42578125" style="8" bestFit="1" customWidth="1"/>
    <col min="6" max="11" width="4.7109375" style="9" customWidth="1"/>
    <col min="12" max="12" width="6.7109375" style="9" customWidth="1"/>
    <col min="13" max="18" width="4.7109375" style="9" customWidth="1"/>
    <col min="19" max="19" width="6.7109375" style="9" customWidth="1"/>
    <col min="20" max="20" width="5.7109375" style="8" customWidth="1"/>
    <col min="21" max="16384" width="11.42578125" style="8" hidden="1"/>
  </cols>
  <sheetData>
    <row r="1" spans="1:20" s="37" customFormat="1" ht="26.25" customHeight="1" x14ac:dyDescent="0.25">
      <c r="A1" s="58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x14ac:dyDescent="0.25"/>
    <row r="3" spans="1:20" x14ac:dyDescent="0.25"/>
    <row r="4" spans="1:20" x14ac:dyDescent="0.25">
      <c r="C4" s="124" t="s">
        <v>11</v>
      </c>
      <c r="D4" s="136" t="s">
        <v>12</v>
      </c>
      <c r="E4" s="124" t="s">
        <v>13</v>
      </c>
      <c r="F4" s="124" t="s">
        <v>87</v>
      </c>
      <c r="G4" s="124"/>
      <c r="H4" s="124"/>
      <c r="I4" s="124"/>
      <c r="J4" s="124"/>
      <c r="K4" s="124"/>
      <c r="L4" s="125"/>
      <c r="M4" s="126" t="s">
        <v>88</v>
      </c>
      <c r="N4" s="124"/>
      <c r="O4" s="124"/>
      <c r="P4" s="124"/>
      <c r="Q4" s="124"/>
      <c r="R4" s="124"/>
      <c r="S4" s="124"/>
    </row>
    <row r="5" spans="1:20" x14ac:dyDescent="0.25">
      <c r="C5" s="124"/>
      <c r="D5" s="138"/>
      <c r="E5" s="124"/>
      <c r="F5" s="103" t="s">
        <v>94</v>
      </c>
      <c r="G5" s="103" t="s">
        <v>95</v>
      </c>
      <c r="H5" s="103" t="s">
        <v>96</v>
      </c>
      <c r="I5" s="103" t="s">
        <v>97</v>
      </c>
      <c r="J5" s="103" t="s">
        <v>98</v>
      </c>
      <c r="K5" s="103" t="s">
        <v>99</v>
      </c>
      <c r="L5" s="145" t="s">
        <v>10</v>
      </c>
      <c r="M5" s="104" t="s">
        <v>94</v>
      </c>
      <c r="N5" s="103" t="s">
        <v>95</v>
      </c>
      <c r="O5" s="103" t="s">
        <v>96</v>
      </c>
      <c r="P5" s="103" t="s">
        <v>97</v>
      </c>
      <c r="Q5" s="103" t="s">
        <v>98</v>
      </c>
      <c r="R5" s="103" t="s">
        <v>99</v>
      </c>
      <c r="S5" s="69" t="s">
        <v>10</v>
      </c>
    </row>
    <row r="6" spans="1:20" x14ac:dyDescent="0.25">
      <c r="C6" s="128" t="s">
        <v>18</v>
      </c>
      <c r="D6" s="3">
        <v>2</v>
      </c>
      <c r="E6" s="5" t="s">
        <v>107</v>
      </c>
      <c r="F6" s="6">
        <v>0</v>
      </c>
      <c r="G6" s="6">
        <v>0</v>
      </c>
      <c r="H6" s="6">
        <v>0</v>
      </c>
      <c r="I6" s="6">
        <v>2</v>
      </c>
      <c r="J6" s="6">
        <v>0</v>
      </c>
      <c r="K6" s="6">
        <v>0</v>
      </c>
      <c r="L6" s="16">
        <f>SUM(F6:K6)</f>
        <v>2</v>
      </c>
      <c r="M6" s="17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7">
        <f t="shared" ref="S6:S43" si="0">SUM(M6:R6)</f>
        <v>1</v>
      </c>
      <c r="T6" s="33"/>
    </row>
    <row r="7" spans="1:20" x14ac:dyDescent="0.25">
      <c r="C7" s="128"/>
      <c r="D7" s="4">
        <v>4</v>
      </c>
      <c r="E7" s="5" t="s">
        <v>19</v>
      </c>
      <c r="F7" s="6">
        <v>13</v>
      </c>
      <c r="G7" s="6">
        <v>0</v>
      </c>
      <c r="H7" s="6">
        <v>1</v>
      </c>
      <c r="I7" s="6">
        <v>29</v>
      </c>
      <c r="J7" s="6">
        <v>4</v>
      </c>
      <c r="K7" s="6">
        <v>0</v>
      </c>
      <c r="L7" s="16">
        <f t="shared" ref="L7:L43" si="1">SUM(F7:K7)</f>
        <v>47</v>
      </c>
      <c r="M7" s="17">
        <v>4</v>
      </c>
      <c r="N7" s="6">
        <v>1</v>
      </c>
      <c r="O7" s="6">
        <v>0</v>
      </c>
      <c r="P7" s="6">
        <v>10</v>
      </c>
      <c r="Q7" s="6">
        <v>7</v>
      </c>
      <c r="R7" s="6">
        <v>0</v>
      </c>
      <c r="S7" s="7">
        <f t="shared" si="0"/>
        <v>22</v>
      </c>
      <c r="T7" s="33"/>
    </row>
    <row r="8" spans="1:20" x14ac:dyDescent="0.25">
      <c r="C8" s="128"/>
      <c r="D8" s="3">
        <v>3</v>
      </c>
      <c r="E8" s="5" t="s">
        <v>108</v>
      </c>
      <c r="F8" s="6">
        <v>0</v>
      </c>
      <c r="G8" s="6">
        <v>0</v>
      </c>
      <c r="H8" s="6">
        <v>0</v>
      </c>
      <c r="I8" s="6">
        <v>7</v>
      </c>
      <c r="J8" s="6">
        <v>0</v>
      </c>
      <c r="K8" s="6">
        <v>0</v>
      </c>
      <c r="L8" s="16">
        <f t="shared" si="1"/>
        <v>7</v>
      </c>
      <c r="M8" s="17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7">
        <f t="shared" si="0"/>
        <v>1</v>
      </c>
      <c r="T8" s="33"/>
    </row>
    <row r="9" spans="1:20" x14ac:dyDescent="0.25">
      <c r="C9" s="128"/>
      <c r="D9" s="4">
        <v>66</v>
      </c>
      <c r="E9" s="5" t="s">
        <v>20</v>
      </c>
      <c r="F9" s="6">
        <v>17</v>
      </c>
      <c r="G9" s="6">
        <v>0</v>
      </c>
      <c r="H9" s="6">
        <v>1</v>
      </c>
      <c r="I9" s="6">
        <v>8</v>
      </c>
      <c r="J9" s="6">
        <v>3</v>
      </c>
      <c r="K9" s="6">
        <v>0</v>
      </c>
      <c r="L9" s="16">
        <f t="shared" si="1"/>
        <v>29</v>
      </c>
      <c r="M9" s="17">
        <v>5</v>
      </c>
      <c r="N9" s="6">
        <v>0</v>
      </c>
      <c r="O9" s="6">
        <v>0</v>
      </c>
      <c r="P9" s="6">
        <v>6</v>
      </c>
      <c r="Q9" s="6">
        <v>7</v>
      </c>
      <c r="R9" s="6">
        <v>2</v>
      </c>
      <c r="S9" s="7">
        <f t="shared" si="0"/>
        <v>20</v>
      </c>
      <c r="T9" s="33"/>
    </row>
    <row r="10" spans="1:20" x14ac:dyDescent="0.25">
      <c r="C10" s="128"/>
      <c r="D10" s="4">
        <v>68</v>
      </c>
      <c r="E10" s="5" t="s">
        <v>104</v>
      </c>
      <c r="F10" s="6">
        <v>44</v>
      </c>
      <c r="G10" s="6">
        <v>2</v>
      </c>
      <c r="H10" s="6">
        <v>4</v>
      </c>
      <c r="I10" s="6">
        <v>28</v>
      </c>
      <c r="J10" s="6">
        <v>25</v>
      </c>
      <c r="K10" s="6">
        <v>0</v>
      </c>
      <c r="L10" s="16">
        <f t="shared" si="1"/>
        <v>103</v>
      </c>
      <c r="M10" s="17">
        <v>9</v>
      </c>
      <c r="N10" s="6">
        <v>6</v>
      </c>
      <c r="O10" s="6">
        <v>3</v>
      </c>
      <c r="P10" s="6">
        <v>10</v>
      </c>
      <c r="Q10" s="6">
        <v>15</v>
      </c>
      <c r="R10" s="6">
        <v>2</v>
      </c>
      <c r="S10" s="7">
        <f t="shared" si="0"/>
        <v>45</v>
      </c>
      <c r="T10" s="33"/>
    </row>
    <row r="11" spans="1:20" x14ac:dyDescent="0.25">
      <c r="C11" s="128"/>
      <c r="D11" s="4">
        <v>1</v>
      </c>
      <c r="E11" s="5" t="s">
        <v>21</v>
      </c>
      <c r="F11" s="6">
        <v>18</v>
      </c>
      <c r="G11" s="6">
        <v>0</v>
      </c>
      <c r="H11" s="6">
        <v>4</v>
      </c>
      <c r="I11" s="6">
        <v>16</v>
      </c>
      <c r="J11" s="6">
        <v>11</v>
      </c>
      <c r="K11" s="6">
        <v>2</v>
      </c>
      <c r="L11" s="16">
        <f t="shared" si="1"/>
        <v>51</v>
      </c>
      <c r="M11" s="17">
        <v>14</v>
      </c>
      <c r="N11" s="6">
        <v>3</v>
      </c>
      <c r="O11" s="6">
        <v>4</v>
      </c>
      <c r="P11" s="6">
        <v>26</v>
      </c>
      <c r="Q11" s="6">
        <v>11</v>
      </c>
      <c r="R11" s="6">
        <v>1</v>
      </c>
      <c r="S11" s="7">
        <f t="shared" si="0"/>
        <v>59</v>
      </c>
      <c r="T11" s="33"/>
    </row>
    <row r="12" spans="1:20" x14ac:dyDescent="0.25">
      <c r="C12" s="128" t="s">
        <v>22</v>
      </c>
      <c r="D12" s="4">
        <v>27</v>
      </c>
      <c r="E12" s="5" t="s">
        <v>23</v>
      </c>
      <c r="F12" s="6">
        <v>34</v>
      </c>
      <c r="G12" s="6">
        <v>1</v>
      </c>
      <c r="H12" s="6">
        <v>6</v>
      </c>
      <c r="I12" s="6">
        <v>46</v>
      </c>
      <c r="J12" s="6">
        <v>19</v>
      </c>
      <c r="K12" s="6">
        <v>0</v>
      </c>
      <c r="L12" s="16">
        <f t="shared" si="1"/>
        <v>106</v>
      </c>
      <c r="M12" s="17">
        <v>7</v>
      </c>
      <c r="N12" s="6">
        <v>1</v>
      </c>
      <c r="O12" s="6">
        <v>4</v>
      </c>
      <c r="P12" s="6">
        <v>29</v>
      </c>
      <c r="Q12" s="6">
        <v>10</v>
      </c>
      <c r="R12" s="6">
        <v>3</v>
      </c>
      <c r="S12" s="7">
        <f t="shared" si="0"/>
        <v>54</v>
      </c>
      <c r="T12" s="33"/>
    </row>
    <row r="13" spans="1:20" ht="25.5" x14ac:dyDescent="0.25">
      <c r="C13" s="128"/>
      <c r="D13" s="4" t="s">
        <v>24</v>
      </c>
      <c r="E13" s="5" t="s">
        <v>25</v>
      </c>
      <c r="F13" s="6">
        <v>23</v>
      </c>
      <c r="G13" s="6">
        <v>0</v>
      </c>
      <c r="H13" s="6">
        <v>0</v>
      </c>
      <c r="I13" s="6">
        <v>32</v>
      </c>
      <c r="J13" s="6">
        <v>34</v>
      </c>
      <c r="K13" s="6">
        <v>2</v>
      </c>
      <c r="L13" s="16">
        <f t="shared" si="1"/>
        <v>91</v>
      </c>
      <c r="M13" s="17">
        <v>5</v>
      </c>
      <c r="N13" s="6">
        <v>0</v>
      </c>
      <c r="O13" s="6">
        <v>3</v>
      </c>
      <c r="P13" s="6">
        <v>17</v>
      </c>
      <c r="Q13" s="6">
        <v>20</v>
      </c>
      <c r="R13" s="6">
        <v>1</v>
      </c>
      <c r="S13" s="7">
        <f t="shared" si="0"/>
        <v>46</v>
      </c>
      <c r="T13" s="33"/>
    </row>
    <row r="14" spans="1:20" x14ac:dyDescent="0.25">
      <c r="C14" s="105" t="s">
        <v>28</v>
      </c>
      <c r="D14" s="4">
        <v>7</v>
      </c>
      <c r="E14" s="5" t="s">
        <v>29</v>
      </c>
      <c r="F14" s="6">
        <v>6</v>
      </c>
      <c r="G14" s="6">
        <v>0</v>
      </c>
      <c r="H14" s="6">
        <v>1</v>
      </c>
      <c r="I14" s="6">
        <v>11</v>
      </c>
      <c r="J14" s="6">
        <v>8</v>
      </c>
      <c r="K14" s="6">
        <v>0</v>
      </c>
      <c r="L14" s="16">
        <f t="shared" si="1"/>
        <v>26</v>
      </c>
      <c r="M14" s="17">
        <v>6</v>
      </c>
      <c r="N14" s="6">
        <v>1</v>
      </c>
      <c r="O14" s="6">
        <v>2</v>
      </c>
      <c r="P14" s="6">
        <v>9</v>
      </c>
      <c r="Q14" s="6">
        <v>10</v>
      </c>
      <c r="R14" s="6">
        <v>1</v>
      </c>
      <c r="S14" s="7">
        <f t="shared" si="0"/>
        <v>29</v>
      </c>
      <c r="T14" s="33"/>
    </row>
    <row r="15" spans="1:20" x14ac:dyDescent="0.25">
      <c r="C15" s="128" t="s">
        <v>30</v>
      </c>
      <c r="D15" s="4">
        <v>6</v>
      </c>
      <c r="E15" s="5" t="s">
        <v>31</v>
      </c>
      <c r="F15" s="6">
        <v>42</v>
      </c>
      <c r="G15" s="6">
        <v>2</v>
      </c>
      <c r="H15" s="6">
        <v>2</v>
      </c>
      <c r="I15" s="6">
        <v>29</v>
      </c>
      <c r="J15" s="6">
        <v>15</v>
      </c>
      <c r="K15" s="6">
        <v>3</v>
      </c>
      <c r="L15" s="16">
        <f t="shared" si="1"/>
        <v>93</v>
      </c>
      <c r="M15" s="17">
        <v>8</v>
      </c>
      <c r="N15" s="6">
        <v>3</v>
      </c>
      <c r="O15" s="6">
        <v>2</v>
      </c>
      <c r="P15" s="6">
        <v>23</v>
      </c>
      <c r="Q15" s="6">
        <v>10</v>
      </c>
      <c r="R15" s="6">
        <v>4</v>
      </c>
      <c r="S15" s="7">
        <f t="shared" si="0"/>
        <v>50</v>
      </c>
      <c r="T15" s="33"/>
    </row>
    <row r="16" spans="1:20" x14ac:dyDescent="0.25">
      <c r="C16" s="128"/>
      <c r="D16" s="3">
        <v>10</v>
      </c>
      <c r="E16" s="5" t="s">
        <v>109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6">
        <f t="shared" si="1"/>
        <v>0</v>
      </c>
      <c r="M16" s="17">
        <v>0</v>
      </c>
      <c r="N16" s="6">
        <v>0</v>
      </c>
      <c r="O16" s="6">
        <v>0</v>
      </c>
      <c r="P16" s="6">
        <v>2</v>
      </c>
      <c r="Q16" s="6">
        <v>0</v>
      </c>
      <c r="R16" s="6">
        <v>0</v>
      </c>
      <c r="S16" s="7">
        <f t="shared" si="0"/>
        <v>2</v>
      </c>
      <c r="T16" s="33"/>
    </row>
    <row r="17" spans="3:20" x14ac:dyDescent="0.25">
      <c r="C17" s="128"/>
      <c r="D17" s="4">
        <v>9</v>
      </c>
      <c r="E17" s="5" t="s">
        <v>34</v>
      </c>
      <c r="F17" s="6">
        <v>30</v>
      </c>
      <c r="G17" s="6">
        <v>1</v>
      </c>
      <c r="H17" s="6">
        <v>3</v>
      </c>
      <c r="I17" s="6">
        <v>19</v>
      </c>
      <c r="J17" s="6">
        <v>25</v>
      </c>
      <c r="K17" s="6">
        <v>2</v>
      </c>
      <c r="L17" s="16">
        <f t="shared" si="1"/>
        <v>80</v>
      </c>
      <c r="M17" s="17">
        <v>10</v>
      </c>
      <c r="N17" s="6">
        <v>2</v>
      </c>
      <c r="O17" s="6">
        <v>2</v>
      </c>
      <c r="P17" s="6">
        <v>17</v>
      </c>
      <c r="Q17" s="6">
        <v>13</v>
      </c>
      <c r="R17" s="6">
        <v>2</v>
      </c>
      <c r="S17" s="7">
        <f t="shared" si="0"/>
        <v>46</v>
      </c>
      <c r="T17" s="33"/>
    </row>
    <row r="18" spans="3:20" x14ac:dyDescent="0.25">
      <c r="C18" s="128"/>
      <c r="D18" s="4">
        <v>21</v>
      </c>
      <c r="E18" s="5" t="s">
        <v>35</v>
      </c>
      <c r="F18" s="6">
        <v>20</v>
      </c>
      <c r="G18" s="6">
        <v>0</v>
      </c>
      <c r="H18" s="6">
        <v>3</v>
      </c>
      <c r="I18" s="6">
        <v>22</v>
      </c>
      <c r="J18" s="6">
        <v>7</v>
      </c>
      <c r="K18" s="6">
        <v>1</v>
      </c>
      <c r="L18" s="16">
        <f t="shared" si="1"/>
        <v>53</v>
      </c>
      <c r="M18" s="17">
        <v>15</v>
      </c>
      <c r="N18" s="6">
        <v>1</v>
      </c>
      <c r="O18" s="6">
        <v>1</v>
      </c>
      <c r="P18" s="6">
        <v>23</v>
      </c>
      <c r="Q18" s="6">
        <v>15</v>
      </c>
      <c r="R18" s="6">
        <v>1</v>
      </c>
      <c r="S18" s="7">
        <f t="shared" si="0"/>
        <v>56</v>
      </c>
      <c r="T18" s="33"/>
    </row>
    <row r="19" spans="3:20" x14ac:dyDescent="0.25">
      <c r="C19" s="128"/>
      <c r="D19" s="4">
        <v>33</v>
      </c>
      <c r="E19" s="5" t="s">
        <v>40</v>
      </c>
      <c r="F19" s="6">
        <v>53</v>
      </c>
      <c r="G19" s="6">
        <v>1</v>
      </c>
      <c r="H19" s="6">
        <v>6</v>
      </c>
      <c r="I19" s="6">
        <v>27</v>
      </c>
      <c r="J19" s="6">
        <v>26</v>
      </c>
      <c r="K19" s="6">
        <v>2</v>
      </c>
      <c r="L19" s="16">
        <f t="shared" si="1"/>
        <v>115</v>
      </c>
      <c r="M19" s="17">
        <v>8</v>
      </c>
      <c r="N19" s="6">
        <v>0</v>
      </c>
      <c r="O19" s="6">
        <v>4</v>
      </c>
      <c r="P19" s="6">
        <v>15</v>
      </c>
      <c r="Q19" s="6">
        <v>12</v>
      </c>
      <c r="R19" s="6">
        <v>5</v>
      </c>
      <c r="S19" s="7">
        <f t="shared" si="0"/>
        <v>44</v>
      </c>
      <c r="T19" s="33"/>
    </row>
    <row r="20" spans="3:20" x14ac:dyDescent="0.25">
      <c r="C20" s="128" t="s">
        <v>46</v>
      </c>
      <c r="D20" s="4">
        <v>32</v>
      </c>
      <c r="E20" s="5" t="s">
        <v>47</v>
      </c>
      <c r="F20" s="6">
        <v>39</v>
      </c>
      <c r="G20" s="6">
        <v>1</v>
      </c>
      <c r="H20" s="6">
        <v>6</v>
      </c>
      <c r="I20" s="6">
        <v>48</v>
      </c>
      <c r="J20" s="6">
        <v>19</v>
      </c>
      <c r="K20" s="6">
        <v>2</v>
      </c>
      <c r="L20" s="16">
        <f t="shared" si="1"/>
        <v>115</v>
      </c>
      <c r="M20" s="17">
        <v>14</v>
      </c>
      <c r="N20" s="6">
        <v>0</v>
      </c>
      <c r="O20" s="6">
        <v>4</v>
      </c>
      <c r="P20" s="6">
        <v>24</v>
      </c>
      <c r="Q20" s="6">
        <v>22</v>
      </c>
      <c r="R20" s="6">
        <v>2</v>
      </c>
      <c r="S20" s="7">
        <f t="shared" si="0"/>
        <v>66</v>
      </c>
      <c r="T20" s="33"/>
    </row>
    <row r="21" spans="3:20" x14ac:dyDescent="0.25">
      <c r="C21" s="128"/>
      <c r="D21" s="4">
        <v>91</v>
      </c>
      <c r="E21" s="5" t="s">
        <v>50</v>
      </c>
      <c r="F21" s="6"/>
      <c r="G21" s="6"/>
      <c r="H21" s="6"/>
      <c r="I21" s="6">
        <v>11</v>
      </c>
      <c r="J21" s="6"/>
      <c r="K21" s="6"/>
      <c r="L21" s="16">
        <f t="shared" si="1"/>
        <v>11</v>
      </c>
      <c r="M21" s="148"/>
      <c r="N21" s="147"/>
      <c r="O21" s="147"/>
      <c r="P21" s="147"/>
      <c r="Q21" s="147"/>
      <c r="R21" s="147"/>
      <c r="S21" s="7">
        <f t="shared" si="0"/>
        <v>0</v>
      </c>
      <c r="T21" s="33"/>
    </row>
    <row r="22" spans="3:20" x14ac:dyDescent="0.25">
      <c r="C22" s="128"/>
      <c r="D22" s="4">
        <v>31</v>
      </c>
      <c r="E22" s="5" t="s">
        <v>51</v>
      </c>
      <c r="F22" s="6">
        <v>10</v>
      </c>
      <c r="G22" s="6">
        <v>1</v>
      </c>
      <c r="H22" s="6">
        <v>1</v>
      </c>
      <c r="I22" s="6">
        <v>6</v>
      </c>
      <c r="J22" s="6">
        <v>4</v>
      </c>
      <c r="K22" s="6">
        <v>1</v>
      </c>
      <c r="L22" s="16">
        <f t="shared" si="1"/>
        <v>23</v>
      </c>
      <c r="M22" s="17">
        <v>7</v>
      </c>
      <c r="N22" s="6">
        <v>0</v>
      </c>
      <c r="O22" s="6">
        <v>2</v>
      </c>
      <c r="P22" s="6">
        <v>4</v>
      </c>
      <c r="Q22" s="6">
        <v>8</v>
      </c>
      <c r="R22" s="6">
        <v>0</v>
      </c>
      <c r="S22" s="7">
        <f t="shared" si="0"/>
        <v>21</v>
      </c>
      <c r="T22" s="33"/>
    </row>
    <row r="23" spans="3:20" x14ac:dyDescent="0.25">
      <c r="C23" s="128"/>
      <c r="D23" s="4">
        <v>92</v>
      </c>
      <c r="E23" s="5" t="s">
        <v>52</v>
      </c>
      <c r="F23" s="6">
        <v>4</v>
      </c>
      <c r="G23" s="6">
        <v>1</v>
      </c>
      <c r="H23" s="6">
        <v>2</v>
      </c>
      <c r="I23" s="6">
        <v>11</v>
      </c>
      <c r="J23" s="6">
        <v>7</v>
      </c>
      <c r="K23" s="6">
        <v>4</v>
      </c>
      <c r="L23" s="16">
        <f t="shared" si="1"/>
        <v>29</v>
      </c>
      <c r="M23" s="17">
        <v>2</v>
      </c>
      <c r="N23" s="6">
        <v>2</v>
      </c>
      <c r="O23" s="6">
        <v>6</v>
      </c>
      <c r="P23" s="6">
        <v>7</v>
      </c>
      <c r="Q23" s="6">
        <v>4</v>
      </c>
      <c r="R23" s="6">
        <v>2</v>
      </c>
      <c r="S23" s="7">
        <f t="shared" si="0"/>
        <v>23</v>
      </c>
      <c r="T23" s="33"/>
    </row>
    <row r="24" spans="3:20" x14ac:dyDescent="0.25">
      <c r="C24" s="128"/>
      <c r="D24" s="4">
        <v>99</v>
      </c>
      <c r="E24" s="5" t="s">
        <v>53</v>
      </c>
      <c r="F24" s="6">
        <v>1</v>
      </c>
      <c r="G24" s="6">
        <v>0</v>
      </c>
      <c r="H24" s="6">
        <v>0</v>
      </c>
      <c r="I24" s="6">
        <v>18</v>
      </c>
      <c r="J24" s="6">
        <v>6</v>
      </c>
      <c r="K24" s="6">
        <v>1</v>
      </c>
      <c r="L24" s="16">
        <f t="shared" si="1"/>
        <v>26</v>
      </c>
      <c r="M24" s="17">
        <v>3</v>
      </c>
      <c r="N24" s="6">
        <v>0</v>
      </c>
      <c r="O24" s="6">
        <v>2</v>
      </c>
      <c r="P24" s="6">
        <v>10</v>
      </c>
      <c r="Q24" s="6">
        <v>3</v>
      </c>
      <c r="R24" s="6">
        <v>2</v>
      </c>
      <c r="S24" s="7">
        <f t="shared" si="0"/>
        <v>20</v>
      </c>
      <c r="T24" s="33"/>
    </row>
    <row r="25" spans="3:20" x14ac:dyDescent="0.25">
      <c r="C25" s="128" t="s">
        <v>54</v>
      </c>
      <c r="D25" s="4">
        <v>13</v>
      </c>
      <c r="E25" s="5" t="s">
        <v>54</v>
      </c>
      <c r="F25" s="6">
        <v>30</v>
      </c>
      <c r="G25" s="6">
        <v>1</v>
      </c>
      <c r="H25" s="6">
        <v>2</v>
      </c>
      <c r="I25" s="6">
        <v>31</v>
      </c>
      <c r="J25" s="6">
        <v>11</v>
      </c>
      <c r="K25" s="6">
        <v>0</v>
      </c>
      <c r="L25" s="30">
        <f t="shared" si="1"/>
        <v>75</v>
      </c>
      <c r="M25" s="17">
        <v>16</v>
      </c>
      <c r="N25" s="6">
        <v>4</v>
      </c>
      <c r="O25" s="6">
        <v>3</v>
      </c>
      <c r="P25" s="6">
        <v>25</v>
      </c>
      <c r="Q25" s="6">
        <v>10</v>
      </c>
      <c r="R25" s="6">
        <v>2</v>
      </c>
      <c r="S25" s="7">
        <f t="shared" si="0"/>
        <v>60</v>
      </c>
      <c r="T25" s="33"/>
    </row>
    <row r="26" spans="3:20" x14ac:dyDescent="0.25">
      <c r="C26" s="128"/>
      <c r="D26" s="4">
        <v>38</v>
      </c>
      <c r="E26" s="5" t="s">
        <v>57</v>
      </c>
      <c r="F26" s="6">
        <v>35</v>
      </c>
      <c r="G26" s="6">
        <v>4</v>
      </c>
      <c r="H26" s="6">
        <v>14</v>
      </c>
      <c r="I26" s="6">
        <v>83</v>
      </c>
      <c r="J26" s="6">
        <v>34</v>
      </c>
      <c r="K26" s="6">
        <v>10</v>
      </c>
      <c r="L26" s="16">
        <f t="shared" si="1"/>
        <v>180</v>
      </c>
      <c r="M26" s="17">
        <v>15</v>
      </c>
      <c r="N26" s="6">
        <v>0</v>
      </c>
      <c r="O26" s="6">
        <v>8</v>
      </c>
      <c r="P26" s="6">
        <v>69</v>
      </c>
      <c r="Q26" s="6">
        <v>23</v>
      </c>
      <c r="R26" s="6">
        <v>5</v>
      </c>
      <c r="S26" s="7">
        <f t="shared" si="0"/>
        <v>120</v>
      </c>
      <c r="T26" s="33"/>
    </row>
    <row r="27" spans="3:20" x14ac:dyDescent="0.25">
      <c r="C27" s="128" t="s">
        <v>58</v>
      </c>
      <c r="D27" s="4">
        <v>14</v>
      </c>
      <c r="E27" s="5" t="s">
        <v>58</v>
      </c>
      <c r="F27" s="6">
        <v>38</v>
      </c>
      <c r="G27" s="6">
        <v>3</v>
      </c>
      <c r="H27" s="6">
        <v>4</v>
      </c>
      <c r="I27" s="6">
        <v>26</v>
      </c>
      <c r="J27" s="6">
        <v>16</v>
      </c>
      <c r="K27" s="6">
        <v>1</v>
      </c>
      <c r="L27" s="16">
        <f t="shared" si="1"/>
        <v>88</v>
      </c>
      <c r="M27" s="17">
        <v>11</v>
      </c>
      <c r="N27" s="6">
        <v>2</v>
      </c>
      <c r="O27" s="6">
        <v>5</v>
      </c>
      <c r="P27" s="6">
        <v>20</v>
      </c>
      <c r="Q27" s="6">
        <v>11</v>
      </c>
      <c r="R27" s="6">
        <v>5</v>
      </c>
      <c r="S27" s="7">
        <f t="shared" si="0"/>
        <v>54</v>
      </c>
      <c r="T27" s="33"/>
    </row>
    <row r="28" spans="3:20" x14ac:dyDescent="0.25">
      <c r="C28" s="128"/>
      <c r="D28" s="4">
        <v>39</v>
      </c>
      <c r="E28" s="5" t="s">
        <v>59</v>
      </c>
      <c r="F28" s="6">
        <v>1</v>
      </c>
      <c r="G28" s="6">
        <v>0</v>
      </c>
      <c r="H28" s="6">
        <v>0</v>
      </c>
      <c r="I28" s="6">
        <v>3</v>
      </c>
      <c r="J28" s="6">
        <v>1</v>
      </c>
      <c r="K28" s="6">
        <v>0</v>
      </c>
      <c r="L28" s="16">
        <f t="shared" si="1"/>
        <v>5</v>
      </c>
      <c r="M28" s="17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7">
        <f t="shared" si="0"/>
        <v>1</v>
      </c>
      <c r="T28" s="33"/>
    </row>
    <row r="29" spans="3:20" x14ac:dyDescent="0.25">
      <c r="C29" s="128" t="s">
        <v>60</v>
      </c>
      <c r="D29" s="4">
        <v>28</v>
      </c>
      <c r="E29" s="5" t="s">
        <v>61</v>
      </c>
      <c r="F29" s="6">
        <v>29</v>
      </c>
      <c r="G29" s="6">
        <v>5</v>
      </c>
      <c r="H29" s="6">
        <v>9</v>
      </c>
      <c r="I29" s="6">
        <v>24</v>
      </c>
      <c r="J29" s="6">
        <v>13</v>
      </c>
      <c r="K29" s="6">
        <v>0</v>
      </c>
      <c r="L29" s="16">
        <f t="shared" si="1"/>
        <v>80</v>
      </c>
      <c r="M29" s="17">
        <v>12</v>
      </c>
      <c r="N29" s="6">
        <v>4</v>
      </c>
      <c r="O29" s="6">
        <v>1</v>
      </c>
      <c r="P29" s="6">
        <v>16</v>
      </c>
      <c r="Q29" s="6">
        <v>10</v>
      </c>
      <c r="R29" s="6">
        <v>5</v>
      </c>
      <c r="S29" s="31">
        <f t="shared" si="0"/>
        <v>48</v>
      </c>
      <c r="T29" s="33"/>
    </row>
    <row r="30" spans="3:20" x14ac:dyDescent="0.25">
      <c r="C30" s="128"/>
      <c r="D30" s="4">
        <v>37</v>
      </c>
      <c r="E30" s="5" t="s">
        <v>62</v>
      </c>
      <c r="F30" s="6">
        <v>23</v>
      </c>
      <c r="G30" s="6">
        <v>2</v>
      </c>
      <c r="H30" s="6">
        <v>3</v>
      </c>
      <c r="I30" s="6">
        <v>30</v>
      </c>
      <c r="J30" s="6">
        <v>20</v>
      </c>
      <c r="K30" s="6">
        <v>2</v>
      </c>
      <c r="L30" s="16">
        <f t="shared" si="1"/>
        <v>80</v>
      </c>
      <c r="M30" s="17">
        <v>5</v>
      </c>
      <c r="N30" s="6">
        <v>0</v>
      </c>
      <c r="O30" s="6">
        <v>2</v>
      </c>
      <c r="P30" s="6">
        <v>15</v>
      </c>
      <c r="Q30" s="6">
        <v>20</v>
      </c>
      <c r="R30" s="6">
        <v>6</v>
      </c>
      <c r="S30" s="7">
        <f t="shared" si="0"/>
        <v>48</v>
      </c>
      <c r="T30" s="33"/>
    </row>
    <row r="31" spans="3:20" x14ac:dyDescent="0.25">
      <c r="C31" s="128"/>
      <c r="D31" s="4">
        <v>12</v>
      </c>
      <c r="E31" s="5" t="s">
        <v>63</v>
      </c>
      <c r="F31" s="6">
        <v>32</v>
      </c>
      <c r="G31" s="6">
        <v>1</v>
      </c>
      <c r="H31" s="6">
        <v>10</v>
      </c>
      <c r="I31" s="6">
        <v>21</v>
      </c>
      <c r="J31" s="6">
        <v>5</v>
      </c>
      <c r="K31" s="6">
        <v>1</v>
      </c>
      <c r="L31" s="30">
        <f t="shared" si="1"/>
        <v>70</v>
      </c>
      <c r="M31" s="17">
        <v>18</v>
      </c>
      <c r="N31" s="6">
        <v>2</v>
      </c>
      <c r="O31" s="6">
        <v>4</v>
      </c>
      <c r="P31" s="6">
        <v>14</v>
      </c>
      <c r="Q31" s="6">
        <v>10</v>
      </c>
      <c r="R31" s="6">
        <v>2</v>
      </c>
      <c r="S31" s="7">
        <f t="shared" si="0"/>
        <v>50</v>
      </c>
      <c r="T31" s="33"/>
    </row>
    <row r="32" spans="3:20" x14ac:dyDescent="0.25">
      <c r="C32" s="128"/>
      <c r="D32" s="4">
        <v>36</v>
      </c>
      <c r="E32" s="5" t="s">
        <v>64</v>
      </c>
      <c r="F32" s="6">
        <v>11</v>
      </c>
      <c r="G32" s="6">
        <v>0</v>
      </c>
      <c r="H32" s="6">
        <v>4</v>
      </c>
      <c r="I32" s="6">
        <v>35</v>
      </c>
      <c r="J32" s="6">
        <v>11</v>
      </c>
      <c r="K32" s="6">
        <v>2</v>
      </c>
      <c r="L32" s="16">
        <f t="shared" si="1"/>
        <v>63</v>
      </c>
      <c r="M32" s="17">
        <v>1</v>
      </c>
      <c r="N32" s="6">
        <v>0</v>
      </c>
      <c r="O32" s="6">
        <v>1</v>
      </c>
      <c r="P32" s="6">
        <v>18</v>
      </c>
      <c r="Q32" s="6">
        <v>19</v>
      </c>
      <c r="R32" s="6">
        <v>5</v>
      </c>
      <c r="S32" s="7">
        <f t="shared" si="0"/>
        <v>44</v>
      </c>
      <c r="T32" s="33"/>
    </row>
    <row r="33" spans="3:20" x14ac:dyDescent="0.25">
      <c r="C33" s="128"/>
      <c r="D33" s="4">
        <v>34</v>
      </c>
      <c r="E33" s="5" t="s">
        <v>65</v>
      </c>
      <c r="F33" s="6">
        <v>8</v>
      </c>
      <c r="G33" s="6">
        <v>0</v>
      </c>
      <c r="H33" s="6">
        <v>4</v>
      </c>
      <c r="I33" s="6">
        <v>6</v>
      </c>
      <c r="J33" s="6">
        <v>2</v>
      </c>
      <c r="K33" s="6">
        <v>0</v>
      </c>
      <c r="L33" s="16">
        <f t="shared" si="1"/>
        <v>20</v>
      </c>
      <c r="M33" s="17">
        <v>5</v>
      </c>
      <c r="N33" s="6">
        <v>3</v>
      </c>
      <c r="O33" s="6">
        <v>3</v>
      </c>
      <c r="P33" s="6">
        <v>9</v>
      </c>
      <c r="Q33" s="6">
        <v>10</v>
      </c>
      <c r="R33" s="6">
        <v>1</v>
      </c>
      <c r="S33" s="7">
        <f t="shared" si="0"/>
        <v>31</v>
      </c>
      <c r="T33" s="33"/>
    </row>
    <row r="34" spans="3:20" x14ac:dyDescent="0.25">
      <c r="C34" s="128" t="s">
        <v>66</v>
      </c>
      <c r="D34" s="4">
        <v>53</v>
      </c>
      <c r="E34" s="5" t="s">
        <v>67</v>
      </c>
      <c r="F34" s="6">
        <v>2</v>
      </c>
      <c r="G34" s="6">
        <v>0</v>
      </c>
      <c r="H34" s="6">
        <v>0</v>
      </c>
      <c r="I34" s="6">
        <v>12</v>
      </c>
      <c r="J34" s="6">
        <v>1</v>
      </c>
      <c r="K34" s="6">
        <v>0</v>
      </c>
      <c r="L34" s="16">
        <f t="shared" si="1"/>
        <v>15</v>
      </c>
      <c r="M34" s="17">
        <v>0</v>
      </c>
      <c r="N34" s="6">
        <v>0</v>
      </c>
      <c r="O34" s="6">
        <v>0</v>
      </c>
      <c r="P34" s="6">
        <v>17</v>
      </c>
      <c r="Q34" s="6">
        <v>1</v>
      </c>
      <c r="R34" s="6">
        <v>0</v>
      </c>
      <c r="S34" s="7">
        <f t="shared" si="0"/>
        <v>18</v>
      </c>
      <c r="T34" s="33"/>
    </row>
    <row r="35" spans="3:20" x14ac:dyDescent="0.25">
      <c r="C35" s="128"/>
      <c r="D35" s="4">
        <v>89</v>
      </c>
      <c r="E35" s="5" t="s">
        <v>68</v>
      </c>
      <c r="F35" s="6">
        <v>2</v>
      </c>
      <c r="G35" s="6">
        <v>1</v>
      </c>
      <c r="H35" s="6">
        <v>5</v>
      </c>
      <c r="I35" s="6">
        <v>39</v>
      </c>
      <c r="J35" s="6">
        <v>2</v>
      </c>
      <c r="K35" s="6">
        <v>1</v>
      </c>
      <c r="L35" s="16">
        <f t="shared" si="1"/>
        <v>50</v>
      </c>
      <c r="M35" s="17">
        <v>2</v>
      </c>
      <c r="N35" s="6">
        <v>0</v>
      </c>
      <c r="O35" s="6">
        <v>1</v>
      </c>
      <c r="P35" s="6">
        <v>7</v>
      </c>
      <c r="Q35" s="6">
        <v>1</v>
      </c>
      <c r="R35" s="6">
        <v>0</v>
      </c>
      <c r="S35" s="7">
        <f t="shared" si="0"/>
        <v>11</v>
      </c>
      <c r="T35" s="33"/>
    </row>
    <row r="36" spans="3:20" x14ac:dyDescent="0.25">
      <c r="C36" s="128"/>
      <c r="D36" s="4">
        <v>16</v>
      </c>
      <c r="E36" s="5" t="s">
        <v>71</v>
      </c>
      <c r="F36" s="6">
        <v>18</v>
      </c>
      <c r="G36" s="6">
        <v>0</v>
      </c>
      <c r="H36" s="6">
        <v>1</v>
      </c>
      <c r="I36" s="6">
        <v>12</v>
      </c>
      <c r="J36" s="6">
        <v>7</v>
      </c>
      <c r="K36" s="6">
        <v>2</v>
      </c>
      <c r="L36" s="16">
        <f t="shared" si="1"/>
        <v>40</v>
      </c>
      <c r="M36" s="17">
        <v>4</v>
      </c>
      <c r="N36" s="6">
        <v>2</v>
      </c>
      <c r="O36" s="6">
        <v>2</v>
      </c>
      <c r="P36" s="6">
        <v>4</v>
      </c>
      <c r="Q36" s="6">
        <v>3</v>
      </c>
      <c r="R36" s="6">
        <v>2</v>
      </c>
      <c r="S36" s="7">
        <f t="shared" si="0"/>
        <v>17</v>
      </c>
      <c r="T36" s="33"/>
    </row>
    <row r="37" spans="3:20" x14ac:dyDescent="0.25">
      <c r="C37" s="128"/>
      <c r="D37" s="4">
        <v>65</v>
      </c>
      <c r="E37" s="5" t="s">
        <v>72</v>
      </c>
      <c r="F37" s="6">
        <v>0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16">
        <f t="shared" si="1"/>
        <v>1</v>
      </c>
      <c r="M37" s="17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t="shared" si="0"/>
        <v>0</v>
      </c>
      <c r="T37" s="33"/>
    </row>
    <row r="38" spans="3:20" x14ac:dyDescent="0.25">
      <c r="C38" s="128"/>
      <c r="D38" s="4">
        <v>86</v>
      </c>
      <c r="E38" s="5" t="s">
        <v>73</v>
      </c>
      <c r="F38" s="6">
        <v>10</v>
      </c>
      <c r="G38" s="6">
        <v>0</v>
      </c>
      <c r="H38" s="6">
        <v>4</v>
      </c>
      <c r="I38" s="6">
        <v>19</v>
      </c>
      <c r="J38" s="6">
        <v>15</v>
      </c>
      <c r="K38" s="6">
        <v>2</v>
      </c>
      <c r="L38" s="16">
        <f t="shared" si="1"/>
        <v>50</v>
      </c>
      <c r="M38" s="17">
        <v>2</v>
      </c>
      <c r="N38" s="6">
        <v>1</v>
      </c>
      <c r="O38" s="6">
        <v>2</v>
      </c>
      <c r="P38" s="6">
        <v>17</v>
      </c>
      <c r="Q38" s="6">
        <v>18</v>
      </c>
      <c r="R38" s="6">
        <v>3</v>
      </c>
      <c r="S38" s="7">
        <f t="shared" si="0"/>
        <v>43</v>
      </c>
      <c r="T38" s="33"/>
    </row>
    <row r="39" spans="3:20" x14ac:dyDescent="0.25">
      <c r="C39" s="128"/>
      <c r="D39" s="4">
        <v>22</v>
      </c>
      <c r="E39" s="5" t="s">
        <v>76</v>
      </c>
      <c r="F39" s="6">
        <v>48</v>
      </c>
      <c r="G39" s="6">
        <v>2</v>
      </c>
      <c r="H39" s="6">
        <v>10</v>
      </c>
      <c r="I39" s="6">
        <v>24</v>
      </c>
      <c r="J39" s="6">
        <v>21</v>
      </c>
      <c r="K39" s="6">
        <v>2</v>
      </c>
      <c r="L39" s="16">
        <f t="shared" si="1"/>
        <v>107</v>
      </c>
      <c r="M39" s="17">
        <v>8</v>
      </c>
      <c r="N39" s="6">
        <v>5</v>
      </c>
      <c r="O39" s="6">
        <v>7</v>
      </c>
      <c r="P39" s="6">
        <v>13</v>
      </c>
      <c r="Q39" s="6">
        <v>21</v>
      </c>
      <c r="R39" s="6">
        <v>2</v>
      </c>
      <c r="S39" s="7">
        <f t="shared" si="0"/>
        <v>56</v>
      </c>
      <c r="T39" s="33"/>
    </row>
    <row r="40" spans="3:20" x14ac:dyDescent="0.25">
      <c r="C40" s="128"/>
      <c r="D40" s="4">
        <v>87</v>
      </c>
      <c r="E40" s="5" t="s">
        <v>77</v>
      </c>
      <c r="F40" s="6">
        <v>5</v>
      </c>
      <c r="G40" s="6">
        <v>1</v>
      </c>
      <c r="H40" s="6">
        <v>2</v>
      </c>
      <c r="I40" s="6">
        <v>2</v>
      </c>
      <c r="J40" s="6">
        <v>6</v>
      </c>
      <c r="K40" s="6">
        <v>1</v>
      </c>
      <c r="L40" s="16">
        <f t="shared" si="1"/>
        <v>17</v>
      </c>
      <c r="M40" s="17">
        <v>0</v>
      </c>
      <c r="N40" s="6">
        <v>0</v>
      </c>
      <c r="O40" s="6">
        <v>1</v>
      </c>
      <c r="P40" s="6">
        <v>4</v>
      </c>
      <c r="Q40" s="6">
        <v>4</v>
      </c>
      <c r="R40" s="6">
        <v>0</v>
      </c>
      <c r="S40" s="7">
        <f t="shared" si="0"/>
        <v>9</v>
      </c>
      <c r="T40" s="33"/>
    </row>
    <row r="41" spans="3:20" x14ac:dyDescent="0.25">
      <c r="C41" s="128"/>
      <c r="D41" s="4">
        <v>23</v>
      </c>
      <c r="E41" s="5" t="s">
        <v>78</v>
      </c>
      <c r="F41" s="6">
        <v>25</v>
      </c>
      <c r="G41" s="6">
        <v>1</v>
      </c>
      <c r="H41" s="6">
        <v>7</v>
      </c>
      <c r="I41" s="6">
        <v>27</v>
      </c>
      <c r="J41" s="6">
        <v>16</v>
      </c>
      <c r="K41" s="6">
        <v>0</v>
      </c>
      <c r="L41" s="16">
        <f t="shared" si="1"/>
        <v>76</v>
      </c>
      <c r="M41" s="17">
        <v>7</v>
      </c>
      <c r="N41" s="6">
        <v>2</v>
      </c>
      <c r="O41" s="6">
        <v>4</v>
      </c>
      <c r="P41" s="6">
        <v>21</v>
      </c>
      <c r="Q41" s="6">
        <v>11</v>
      </c>
      <c r="R41" s="6">
        <v>1</v>
      </c>
      <c r="S41" s="7">
        <f t="shared" si="0"/>
        <v>46</v>
      </c>
      <c r="T41" s="33"/>
    </row>
    <row r="42" spans="3:20" x14ac:dyDescent="0.25">
      <c r="C42" s="128"/>
      <c r="D42" s="4">
        <v>24</v>
      </c>
      <c r="E42" s="5" t="s">
        <v>85</v>
      </c>
      <c r="F42" s="6">
        <v>50</v>
      </c>
      <c r="G42" s="6">
        <v>0</v>
      </c>
      <c r="H42" s="6">
        <v>10</v>
      </c>
      <c r="I42" s="6">
        <v>15</v>
      </c>
      <c r="J42" s="6">
        <v>16</v>
      </c>
      <c r="K42" s="6">
        <v>1</v>
      </c>
      <c r="L42" s="16">
        <f t="shared" si="1"/>
        <v>92</v>
      </c>
      <c r="M42" s="17">
        <v>17</v>
      </c>
      <c r="N42" s="6">
        <v>4</v>
      </c>
      <c r="O42" s="6">
        <v>6</v>
      </c>
      <c r="P42" s="6">
        <v>16</v>
      </c>
      <c r="Q42" s="6">
        <v>20</v>
      </c>
      <c r="R42" s="6">
        <v>6</v>
      </c>
      <c r="S42" s="7">
        <f t="shared" si="0"/>
        <v>69</v>
      </c>
      <c r="T42" s="33"/>
    </row>
    <row r="43" spans="3:20" x14ac:dyDescent="0.25">
      <c r="C43" s="128"/>
      <c r="D43" s="4">
        <v>25</v>
      </c>
      <c r="E43" s="5" t="s">
        <v>86</v>
      </c>
      <c r="F43" s="6">
        <v>12</v>
      </c>
      <c r="G43" s="6">
        <v>0</v>
      </c>
      <c r="H43" s="6">
        <v>8</v>
      </c>
      <c r="I43" s="6">
        <v>6</v>
      </c>
      <c r="J43" s="6">
        <v>2</v>
      </c>
      <c r="K43" s="6">
        <v>0</v>
      </c>
      <c r="L43" s="16">
        <f t="shared" si="1"/>
        <v>28</v>
      </c>
      <c r="M43" s="17">
        <v>6</v>
      </c>
      <c r="N43" s="6">
        <v>0</v>
      </c>
      <c r="O43" s="6">
        <v>2</v>
      </c>
      <c r="P43" s="6">
        <v>7</v>
      </c>
      <c r="Q43" s="6">
        <v>7</v>
      </c>
      <c r="R43" s="6">
        <v>3</v>
      </c>
      <c r="S43" s="7">
        <f t="shared" si="0"/>
        <v>25</v>
      </c>
      <c r="T43" s="33"/>
    </row>
    <row r="44" spans="3:20" x14ac:dyDescent="0.25">
      <c r="C44" s="124" t="s">
        <v>10</v>
      </c>
      <c r="D44" s="124"/>
      <c r="E44" s="124"/>
      <c r="F44" s="83">
        <f t="shared" ref="F44:S44" si="2">SUM(F6:F43)</f>
        <v>733</v>
      </c>
      <c r="G44" s="83">
        <f t="shared" si="2"/>
        <v>31</v>
      </c>
      <c r="H44" s="83">
        <f t="shared" si="2"/>
        <v>137</v>
      </c>
      <c r="I44" s="83">
        <f t="shared" si="2"/>
        <v>786</v>
      </c>
      <c r="J44" s="83">
        <f t="shared" si="2"/>
        <v>412</v>
      </c>
      <c r="K44" s="83">
        <f t="shared" si="2"/>
        <v>45</v>
      </c>
      <c r="L44" s="146">
        <f t="shared" si="2"/>
        <v>2144</v>
      </c>
      <c r="M44" s="86">
        <f t="shared" si="2"/>
        <v>246</v>
      </c>
      <c r="N44" s="83">
        <f t="shared" si="2"/>
        <v>49</v>
      </c>
      <c r="O44" s="83">
        <f t="shared" si="2"/>
        <v>91</v>
      </c>
      <c r="P44" s="83">
        <f t="shared" si="2"/>
        <v>527</v>
      </c>
      <c r="Q44" s="83">
        <f t="shared" si="2"/>
        <v>366</v>
      </c>
      <c r="R44" s="83">
        <f t="shared" si="2"/>
        <v>76</v>
      </c>
      <c r="S44" s="83">
        <f t="shared" si="2"/>
        <v>1355</v>
      </c>
      <c r="T44" s="33"/>
    </row>
    <row r="45" spans="3:20" x14ac:dyDescent="0.25">
      <c r="D45" s="25"/>
      <c r="E45" s="19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</row>
    <row r="46" spans="3:20" x14ac:dyDescent="0.25">
      <c r="C46" s="34" t="s">
        <v>114</v>
      </c>
    </row>
    <row r="47" spans="3:20" x14ac:dyDescent="0.25">
      <c r="C47" s="34"/>
    </row>
    <row r="48" spans="3:20" x14ac:dyDescent="0.25">
      <c r="E48" s="103" t="s">
        <v>101</v>
      </c>
    </row>
    <row r="49" spans="5:5" x14ac:dyDescent="0.25">
      <c r="E49" s="101" t="s">
        <v>115</v>
      </c>
    </row>
    <row r="50" spans="5:5" x14ac:dyDescent="0.25">
      <c r="E50" s="101" t="s">
        <v>116</v>
      </c>
    </row>
    <row r="51" spans="5:5" x14ac:dyDescent="0.25">
      <c r="E51" s="101" t="s">
        <v>117</v>
      </c>
    </row>
    <row r="52" spans="5:5" x14ac:dyDescent="0.25">
      <c r="E52" s="101" t="s">
        <v>118</v>
      </c>
    </row>
    <row r="53" spans="5:5" x14ac:dyDescent="0.25">
      <c r="E53" s="101" t="s">
        <v>119</v>
      </c>
    </row>
    <row r="54" spans="5:5" x14ac:dyDescent="0.25">
      <c r="E54" s="101" t="s">
        <v>120</v>
      </c>
    </row>
    <row r="55" spans="5:5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</sheetData>
  <sheetProtection password="CD78" sheet="1" objects="1" scenarios="1"/>
  <mergeCells count="15">
    <mergeCell ref="C34:C43"/>
    <mergeCell ref="C6:C11"/>
    <mergeCell ref="C12:C13"/>
    <mergeCell ref="C15:C19"/>
    <mergeCell ref="C20:C24"/>
    <mergeCell ref="C25:C26"/>
    <mergeCell ref="B1:T1"/>
    <mergeCell ref="C44:E44"/>
    <mergeCell ref="C4:C5"/>
    <mergeCell ref="D4:D5"/>
    <mergeCell ref="E4:E5"/>
    <mergeCell ref="F4:L4"/>
    <mergeCell ref="C27:C28"/>
    <mergeCell ref="M4:S4"/>
    <mergeCell ref="C29:C3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R58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9" customWidth="1"/>
    <col min="2" max="2" width="15.7109375" style="8" customWidth="1"/>
    <col min="3" max="3" width="23.7109375" style="8" customWidth="1"/>
    <col min="4" max="4" width="4.42578125" style="8" hidden="1" customWidth="1"/>
    <col min="5" max="5" width="47" style="8" customWidth="1"/>
    <col min="6" max="7" width="10.7109375" style="8" customWidth="1"/>
    <col min="8" max="8" width="15.7109375" style="8" customWidth="1"/>
    <col min="9" max="18" width="0" style="8" hidden="1" customWidth="1"/>
    <col min="19" max="16384" width="11.42578125" style="8" hidden="1"/>
  </cols>
  <sheetData>
    <row r="1" spans="1:8" s="37" customFormat="1" ht="26.25" customHeight="1" x14ac:dyDescent="0.25">
      <c r="A1" s="58"/>
      <c r="B1" s="106" t="s">
        <v>128</v>
      </c>
      <c r="C1" s="106"/>
      <c r="D1" s="106"/>
      <c r="E1" s="106"/>
      <c r="F1" s="106"/>
      <c r="G1" s="106"/>
      <c r="H1" s="106"/>
    </row>
    <row r="2" spans="1:8" x14ac:dyDescent="0.25"/>
    <row r="3" spans="1:8" x14ac:dyDescent="0.25"/>
    <row r="4" spans="1:8" x14ac:dyDescent="0.25">
      <c r="C4" s="103" t="s">
        <v>11</v>
      </c>
      <c r="D4" s="103" t="s">
        <v>12</v>
      </c>
      <c r="E4" s="103" t="s">
        <v>13</v>
      </c>
      <c r="F4" s="155" t="s">
        <v>87</v>
      </c>
      <c r="G4" s="104" t="s">
        <v>88</v>
      </c>
    </row>
    <row r="5" spans="1:8" x14ac:dyDescent="0.25">
      <c r="C5" s="128" t="s">
        <v>18</v>
      </c>
      <c r="D5" s="4">
        <v>2</v>
      </c>
      <c r="E5" s="5" t="s">
        <v>107</v>
      </c>
      <c r="F5" s="156">
        <v>0.5</v>
      </c>
      <c r="G5" s="159">
        <v>0.33333333333333331</v>
      </c>
    </row>
    <row r="6" spans="1:8" x14ac:dyDescent="0.25">
      <c r="C6" s="128"/>
      <c r="D6" s="4">
        <v>4</v>
      </c>
      <c r="E6" s="5" t="s">
        <v>19</v>
      </c>
      <c r="F6" s="156">
        <v>0.1540983606557377</v>
      </c>
      <c r="G6" s="159">
        <v>6.8535825545171333E-2</v>
      </c>
    </row>
    <row r="7" spans="1:8" x14ac:dyDescent="0.25">
      <c r="C7" s="128"/>
      <c r="D7" s="4">
        <v>3</v>
      </c>
      <c r="E7" s="5" t="s">
        <v>108</v>
      </c>
      <c r="F7" s="156">
        <v>0.58333333333333337</v>
      </c>
      <c r="G7" s="159">
        <v>0.16666666666666666</v>
      </c>
    </row>
    <row r="8" spans="1:8" x14ac:dyDescent="0.25">
      <c r="C8" s="128"/>
      <c r="D8" s="4">
        <v>66</v>
      </c>
      <c r="E8" s="5" t="s">
        <v>20</v>
      </c>
      <c r="F8" s="156">
        <v>0.25217391304347825</v>
      </c>
      <c r="G8" s="159">
        <v>0.14814814814814814</v>
      </c>
    </row>
    <row r="9" spans="1:8" x14ac:dyDescent="0.25">
      <c r="C9" s="128"/>
      <c r="D9" s="4">
        <v>68</v>
      </c>
      <c r="E9" s="5" t="s">
        <v>104</v>
      </c>
      <c r="F9" s="156">
        <v>0.15773353751914243</v>
      </c>
      <c r="G9" s="159">
        <v>7.2463768115942032E-2</v>
      </c>
    </row>
    <row r="10" spans="1:8" x14ac:dyDescent="0.25">
      <c r="C10" s="128"/>
      <c r="D10" s="4">
        <v>1</v>
      </c>
      <c r="E10" s="5" t="s">
        <v>21</v>
      </c>
      <c r="F10" s="156">
        <v>0.15501519756838905</v>
      </c>
      <c r="G10" s="159">
        <v>0.15404699738903394</v>
      </c>
    </row>
    <row r="11" spans="1:8" x14ac:dyDescent="0.25">
      <c r="C11" s="128" t="s">
        <v>22</v>
      </c>
      <c r="D11" s="4">
        <v>27</v>
      </c>
      <c r="E11" s="5" t="s">
        <v>23</v>
      </c>
      <c r="F11" s="156">
        <v>0.14825174825174825</v>
      </c>
      <c r="G11" s="159">
        <v>8.0118694362017809E-2</v>
      </c>
    </row>
    <row r="12" spans="1:8" ht="25.5" x14ac:dyDescent="0.25">
      <c r="C12" s="128"/>
      <c r="D12" s="4" t="s">
        <v>24</v>
      </c>
      <c r="E12" s="5" t="s">
        <v>25</v>
      </c>
      <c r="F12" s="156">
        <v>0.44174757281553401</v>
      </c>
      <c r="G12" s="159">
        <v>0.23589743589743589</v>
      </c>
    </row>
    <row r="13" spans="1:8" x14ac:dyDescent="0.25">
      <c r="C13" s="105" t="s">
        <v>28</v>
      </c>
      <c r="D13" s="4">
        <v>7</v>
      </c>
      <c r="E13" s="5" t="s">
        <v>29</v>
      </c>
      <c r="F13" s="156">
        <v>0.17333333333333334</v>
      </c>
      <c r="G13" s="159">
        <v>0.16384180790960451</v>
      </c>
    </row>
    <row r="14" spans="1:8" x14ac:dyDescent="0.25">
      <c r="C14" s="128" t="s">
        <v>30</v>
      </c>
      <c r="D14" s="4">
        <v>6</v>
      </c>
      <c r="E14" s="5" t="s">
        <v>31</v>
      </c>
      <c r="F14" s="156">
        <v>0.13154172560113153</v>
      </c>
      <c r="G14" s="159">
        <v>7.4294205052005943E-2</v>
      </c>
    </row>
    <row r="15" spans="1:8" x14ac:dyDescent="0.25">
      <c r="C15" s="128"/>
      <c r="D15" s="4">
        <v>10</v>
      </c>
      <c r="E15" s="5" t="s">
        <v>109</v>
      </c>
      <c r="F15" s="156">
        <v>0</v>
      </c>
      <c r="G15" s="159">
        <v>0.4</v>
      </c>
    </row>
    <row r="16" spans="1:8" x14ac:dyDescent="0.25">
      <c r="C16" s="128"/>
      <c r="D16" s="4">
        <v>9</v>
      </c>
      <c r="E16" s="5" t="s">
        <v>34</v>
      </c>
      <c r="F16" s="156">
        <v>0.17429193899782136</v>
      </c>
      <c r="G16" s="159">
        <v>0.1031390134529148</v>
      </c>
    </row>
    <row r="17" spans="3:7" x14ac:dyDescent="0.25">
      <c r="C17" s="128"/>
      <c r="D17" s="4">
        <v>21</v>
      </c>
      <c r="E17" s="5" t="s">
        <v>35</v>
      </c>
      <c r="F17" s="156">
        <v>0.18339100346020762</v>
      </c>
      <c r="G17" s="159">
        <v>0.17721518987341772</v>
      </c>
    </row>
    <row r="18" spans="3:7" x14ac:dyDescent="0.25">
      <c r="C18" s="128"/>
      <c r="D18" s="4">
        <v>33</v>
      </c>
      <c r="E18" s="5" t="s">
        <v>40</v>
      </c>
      <c r="F18" s="156">
        <v>0.15292553191489361</v>
      </c>
      <c r="G18" s="159">
        <v>5.9139784946236562E-2</v>
      </c>
    </row>
    <row r="19" spans="3:7" x14ac:dyDescent="0.25">
      <c r="C19" s="128" t="s">
        <v>46</v>
      </c>
      <c r="D19" s="4">
        <v>32</v>
      </c>
      <c r="E19" s="5" t="s">
        <v>47</v>
      </c>
      <c r="F19" s="156">
        <v>0.15353805073431243</v>
      </c>
      <c r="G19" s="159">
        <v>9.3617021276595741E-2</v>
      </c>
    </row>
    <row r="20" spans="3:7" x14ac:dyDescent="0.25">
      <c r="C20" s="128"/>
      <c r="D20" s="4">
        <v>91</v>
      </c>
      <c r="E20" s="5" t="s">
        <v>50</v>
      </c>
      <c r="F20" s="156">
        <v>0.5</v>
      </c>
      <c r="G20" s="160"/>
    </row>
    <row r="21" spans="3:7" x14ac:dyDescent="0.25">
      <c r="C21" s="128"/>
      <c r="D21" s="4">
        <v>31</v>
      </c>
      <c r="E21" s="5" t="s">
        <v>51</v>
      </c>
      <c r="F21" s="156">
        <v>3.1680440771349863E-2</v>
      </c>
      <c r="G21" s="159">
        <v>2.8187919463087248E-2</v>
      </c>
    </row>
    <row r="22" spans="3:7" x14ac:dyDescent="0.25">
      <c r="C22" s="128"/>
      <c r="D22" s="4">
        <v>92</v>
      </c>
      <c r="E22" s="5" t="s">
        <v>52</v>
      </c>
      <c r="F22" s="156">
        <v>0.13425925925925927</v>
      </c>
      <c r="G22" s="159">
        <v>9.4650205761316872E-2</v>
      </c>
    </row>
    <row r="23" spans="3:7" x14ac:dyDescent="0.25">
      <c r="C23" s="128"/>
      <c r="D23" s="4">
        <v>99</v>
      </c>
      <c r="E23" s="5" t="s">
        <v>53</v>
      </c>
      <c r="F23" s="156">
        <v>0.16049382716049382</v>
      </c>
      <c r="G23" s="159">
        <v>0.11235955056179775</v>
      </c>
    </row>
    <row r="24" spans="3:7" x14ac:dyDescent="0.25">
      <c r="C24" s="128" t="s">
        <v>54</v>
      </c>
      <c r="D24" s="4">
        <v>13</v>
      </c>
      <c r="E24" s="5" t="s">
        <v>54</v>
      </c>
      <c r="F24" s="156">
        <v>6.6430469441984052E-2</v>
      </c>
      <c r="G24" s="159">
        <v>5.2493438320209973E-2</v>
      </c>
    </row>
    <row r="25" spans="3:7" x14ac:dyDescent="0.25">
      <c r="C25" s="128"/>
      <c r="D25" s="4">
        <v>38</v>
      </c>
      <c r="E25" s="5" t="s">
        <v>57</v>
      </c>
      <c r="F25" s="156">
        <v>0.2100350058343057</v>
      </c>
      <c r="G25" s="159">
        <v>0.15018773466833543</v>
      </c>
    </row>
    <row r="26" spans="3:7" x14ac:dyDescent="0.25">
      <c r="C26" s="128" t="s">
        <v>58</v>
      </c>
      <c r="D26" s="4">
        <v>14</v>
      </c>
      <c r="E26" s="5" t="s">
        <v>58</v>
      </c>
      <c r="F26" s="156">
        <v>0.10414201183431952</v>
      </c>
      <c r="G26" s="159">
        <v>6.5217391304347824E-2</v>
      </c>
    </row>
    <row r="27" spans="3:7" x14ac:dyDescent="0.25">
      <c r="C27" s="128"/>
      <c r="D27" s="4">
        <v>39</v>
      </c>
      <c r="E27" s="5" t="s">
        <v>59</v>
      </c>
      <c r="F27" s="156">
        <v>0.16666666666666666</v>
      </c>
      <c r="G27" s="159">
        <v>5.2631578947368418E-2</v>
      </c>
    </row>
    <row r="28" spans="3:7" x14ac:dyDescent="0.25">
      <c r="C28" s="128" t="s">
        <v>60</v>
      </c>
      <c r="D28" s="4">
        <v>28</v>
      </c>
      <c r="E28" s="5" t="s">
        <v>61</v>
      </c>
      <c r="F28" s="156">
        <v>0.11299435028248588</v>
      </c>
      <c r="G28" s="159">
        <v>7.2727272727272724E-2</v>
      </c>
    </row>
    <row r="29" spans="3:7" x14ac:dyDescent="0.25">
      <c r="C29" s="128"/>
      <c r="D29" s="4">
        <v>37</v>
      </c>
      <c r="E29" s="5" t="s">
        <v>62</v>
      </c>
      <c r="F29" s="156">
        <v>0.25889967637540451</v>
      </c>
      <c r="G29" s="159">
        <v>0.1708185053380783</v>
      </c>
    </row>
    <row r="30" spans="3:7" x14ac:dyDescent="0.25">
      <c r="C30" s="128"/>
      <c r="D30" s="4">
        <v>12</v>
      </c>
      <c r="E30" s="5" t="s">
        <v>63</v>
      </c>
      <c r="F30" s="156">
        <v>8.6633663366336627E-2</v>
      </c>
      <c r="G30" s="159">
        <v>6.2266500622665005E-2</v>
      </c>
    </row>
    <row r="31" spans="3:7" x14ac:dyDescent="0.25">
      <c r="C31" s="128"/>
      <c r="D31" s="4">
        <v>36</v>
      </c>
      <c r="E31" s="5" t="s">
        <v>64</v>
      </c>
      <c r="F31" s="156">
        <v>0.19033232628398791</v>
      </c>
      <c r="G31" s="159">
        <v>0.14715719063545152</v>
      </c>
    </row>
    <row r="32" spans="3:7" x14ac:dyDescent="0.25">
      <c r="C32" s="128"/>
      <c r="D32" s="4">
        <v>34</v>
      </c>
      <c r="E32" s="5" t="s">
        <v>65</v>
      </c>
      <c r="F32" s="156">
        <v>8.7336244541484712E-2</v>
      </c>
      <c r="G32" s="159">
        <v>0.10437710437710437</v>
      </c>
    </row>
    <row r="33" spans="3:7" x14ac:dyDescent="0.25">
      <c r="C33" s="128" t="s">
        <v>66</v>
      </c>
      <c r="D33" s="4">
        <v>53</v>
      </c>
      <c r="E33" s="5" t="s">
        <v>67</v>
      </c>
      <c r="F33" s="156">
        <v>0.12096774193548387</v>
      </c>
      <c r="G33" s="159">
        <v>0.15384615384615385</v>
      </c>
    </row>
    <row r="34" spans="3:7" x14ac:dyDescent="0.25">
      <c r="C34" s="128"/>
      <c r="D34" s="4">
        <v>89</v>
      </c>
      <c r="E34" s="5" t="s">
        <v>68</v>
      </c>
      <c r="F34" s="156">
        <v>0.32258064516129031</v>
      </c>
      <c r="G34" s="159">
        <v>8.3969465648854963E-2</v>
      </c>
    </row>
    <row r="35" spans="3:7" x14ac:dyDescent="0.25">
      <c r="C35" s="128"/>
      <c r="D35" s="4">
        <v>16</v>
      </c>
      <c r="E35" s="5" t="s">
        <v>71</v>
      </c>
      <c r="F35" s="156">
        <v>9.8039215686274508E-2</v>
      </c>
      <c r="G35" s="159">
        <v>4.7353760445682451E-2</v>
      </c>
    </row>
    <row r="36" spans="3:7" x14ac:dyDescent="0.25">
      <c r="C36" s="128"/>
      <c r="D36" s="4">
        <v>65</v>
      </c>
      <c r="E36" s="32" t="s">
        <v>72</v>
      </c>
      <c r="F36" s="156">
        <v>1</v>
      </c>
      <c r="G36" s="159">
        <v>0</v>
      </c>
    </row>
    <row r="37" spans="3:7" x14ac:dyDescent="0.25">
      <c r="C37" s="128"/>
      <c r="D37" s="4">
        <v>86</v>
      </c>
      <c r="E37" s="5" t="s">
        <v>73</v>
      </c>
      <c r="F37" s="156">
        <v>0.16949152542372881</v>
      </c>
      <c r="G37" s="159">
        <v>0.15867158671586715</v>
      </c>
    </row>
    <row r="38" spans="3:7" x14ac:dyDescent="0.25">
      <c r="C38" s="128"/>
      <c r="D38" s="4">
        <v>22</v>
      </c>
      <c r="E38" s="5" t="s">
        <v>76</v>
      </c>
      <c r="F38" s="156">
        <v>0.22573839662447256</v>
      </c>
      <c r="G38" s="159">
        <v>0.13238770685579196</v>
      </c>
    </row>
    <row r="39" spans="3:7" x14ac:dyDescent="0.25">
      <c r="C39" s="128"/>
      <c r="D39" s="4">
        <v>87</v>
      </c>
      <c r="E39" s="5" t="s">
        <v>77</v>
      </c>
      <c r="F39" s="156">
        <v>0.16831683168316833</v>
      </c>
      <c r="G39" s="159">
        <v>6.9767441860465115E-2</v>
      </c>
    </row>
    <row r="40" spans="3:7" x14ac:dyDescent="0.25">
      <c r="C40" s="128"/>
      <c r="D40" s="4">
        <v>23</v>
      </c>
      <c r="E40" s="5" t="s">
        <v>78</v>
      </c>
      <c r="F40" s="156">
        <v>0.12687813021702837</v>
      </c>
      <c r="G40" s="159">
        <v>7.6794657762938229E-2</v>
      </c>
    </row>
    <row r="41" spans="3:7" x14ac:dyDescent="0.25">
      <c r="C41" s="128"/>
      <c r="D41" s="4">
        <v>24</v>
      </c>
      <c r="E41" s="5" t="s">
        <v>85</v>
      </c>
      <c r="F41" s="156">
        <v>0.19491525423728814</v>
      </c>
      <c r="G41" s="159">
        <v>0.14935064935064934</v>
      </c>
    </row>
    <row r="42" spans="3:7" x14ac:dyDescent="0.25">
      <c r="C42" s="128"/>
      <c r="D42" s="4">
        <v>25</v>
      </c>
      <c r="E42" s="5" t="s">
        <v>86</v>
      </c>
      <c r="F42" s="156">
        <v>0.11570247933884298</v>
      </c>
      <c r="G42" s="159">
        <v>8.5616438356164379E-2</v>
      </c>
    </row>
    <row r="43" spans="3:7" x14ac:dyDescent="0.25">
      <c r="C43" s="124" t="s">
        <v>91</v>
      </c>
      <c r="D43" s="124"/>
      <c r="E43" s="124"/>
      <c r="F43" s="157">
        <f>F45/F44</f>
        <v>0.14794369307203975</v>
      </c>
      <c r="G43" s="161">
        <f>G45/G44</f>
        <v>9.0526456440406203E-2</v>
      </c>
    </row>
    <row r="44" spans="3:7" x14ac:dyDescent="0.25">
      <c r="C44" s="124" t="s">
        <v>92</v>
      </c>
      <c r="D44" s="124"/>
      <c r="E44" s="124"/>
      <c r="F44" s="158">
        <v>14492</v>
      </c>
      <c r="G44" s="162">
        <v>14968</v>
      </c>
    </row>
    <row r="45" spans="3:7" x14ac:dyDescent="0.25">
      <c r="C45" s="124" t="s">
        <v>93</v>
      </c>
      <c r="D45" s="124"/>
      <c r="E45" s="124"/>
      <c r="F45" s="158">
        <v>2144</v>
      </c>
      <c r="G45" s="162">
        <v>1355</v>
      </c>
    </row>
    <row r="46" spans="3:7" x14ac:dyDescent="0.25"/>
    <row r="47" spans="3:7" x14ac:dyDescent="0.25">
      <c r="C47" s="8" t="s">
        <v>114</v>
      </c>
    </row>
    <row r="48" spans="3:7" ht="13.5" thickBot="1" x14ac:dyDescent="0.3"/>
    <row r="49" spans="3:7" x14ac:dyDescent="0.25">
      <c r="C49" s="149" t="s">
        <v>181</v>
      </c>
      <c r="D49" s="150"/>
      <c r="E49" s="150"/>
      <c r="F49" s="150"/>
      <c r="G49" s="151"/>
    </row>
    <row r="50" spans="3:7" ht="13.5" thickBot="1" x14ac:dyDescent="0.3">
      <c r="C50" s="152"/>
      <c r="D50" s="153"/>
      <c r="E50" s="153"/>
      <c r="F50" s="153"/>
      <c r="G50" s="154"/>
    </row>
    <row r="51" spans="3:7" x14ac:dyDescent="0.25"/>
    <row r="52" spans="3:7" hidden="1" x14ac:dyDescent="0.25"/>
    <row r="53" spans="3:7" hidden="1" x14ac:dyDescent="0.25"/>
    <row r="54" spans="3:7" hidden="1" x14ac:dyDescent="0.25"/>
    <row r="55" spans="3:7" hidden="1" x14ac:dyDescent="0.25"/>
    <row r="56" spans="3:7" hidden="1" x14ac:dyDescent="0.25"/>
    <row r="57" spans="3:7" hidden="1" x14ac:dyDescent="0.25"/>
    <row r="58" spans="3:7" hidden="1" x14ac:dyDescent="0.25"/>
  </sheetData>
  <sheetProtection password="CD78" sheet="1" objects="1" scenarios="1"/>
  <mergeCells count="13">
    <mergeCell ref="C33:C42"/>
    <mergeCell ref="C45:E45"/>
    <mergeCell ref="C49:G50"/>
    <mergeCell ref="B1:H1"/>
    <mergeCell ref="C44:E44"/>
    <mergeCell ref="C43:E43"/>
    <mergeCell ref="C5:C10"/>
    <mergeCell ref="C11:C12"/>
    <mergeCell ref="C14:C18"/>
    <mergeCell ref="C19:C23"/>
    <mergeCell ref="C24:C25"/>
    <mergeCell ref="C26:C27"/>
    <mergeCell ref="C28:C32"/>
  </mergeCells>
  <conditionalFormatting sqref="D5:D42">
    <cfRule type="duplicateValues" dxfId="1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AL161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40" customWidth="1"/>
    <col min="2" max="2" width="5.7109375" style="9" customWidth="1"/>
    <col min="3" max="3" width="23.7109375" style="9" customWidth="1"/>
    <col min="4" max="4" width="4.42578125" style="9" hidden="1" customWidth="1"/>
    <col min="5" max="5" width="48" style="9" customWidth="1"/>
    <col min="6" max="32" width="3.7109375" style="9" customWidth="1"/>
    <col min="33" max="33" width="6" style="9" bestFit="1" customWidth="1"/>
    <col min="34" max="36" width="3.7109375" style="9" customWidth="1"/>
    <col min="37" max="37" width="6.5703125" style="9" customWidth="1"/>
    <col min="38" max="38" width="5.7109375" style="9" customWidth="1"/>
    <col min="39" max="16384" width="11.42578125" style="9" hidden="1"/>
  </cols>
  <sheetData>
    <row r="1" spans="1:36" s="36" customFormat="1" ht="26.25" x14ac:dyDescent="0.25">
      <c r="B1" s="106" t="s">
        <v>129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36" s="8" customFormat="1" x14ac:dyDescent="0.25">
      <c r="A2" s="39"/>
      <c r="AH2" s="9"/>
      <c r="AJ2" s="9"/>
    </row>
    <row r="3" spans="1:36" s="8" customFormat="1" x14ac:dyDescent="0.25">
      <c r="A3" s="39"/>
      <c r="AH3" s="9"/>
      <c r="AJ3" s="9"/>
    </row>
    <row r="4" spans="1:36" s="90" customFormat="1" ht="15.75" x14ac:dyDescent="0.25">
      <c r="A4" s="89"/>
      <c r="C4" s="132" t="s">
        <v>179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H4" s="99"/>
      <c r="AJ4" s="99"/>
    </row>
    <row r="5" spans="1:36" s="8" customFormat="1" x14ac:dyDescent="0.25">
      <c r="A5" s="3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H5" s="9"/>
      <c r="AJ5" s="9"/>
    </row>
    <row r="6" spans="1:36" s="8" customFormat="1" x14ac:dyDescent="0.25">
      <c r="A6" s="39"/>
      <c r="C6" s="72" t="s">
        <v>172</v>
      </c>
      <c r="D6" s="72"/>
      <c r="E6" s="72" t="s">
        <v>180</v>
      </c>
      <c r="F6" s="134"/>
      <c r="G6" s="124" t="s">
        <v>172</v>
      </c>
      <c r="H6" s="124"/>
      <c r="I6" s="124" t="s">
        <v>180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H6" s="9"/>
      <c r="AJ6" s="9"/>
    </row>
    <row r="7" spans="1:36" s="8" customFormat="1" x14ac:dyDescent="0.25">
      <c r="A7" s="39"/>
      <c r="C7" s="74">
        <v>4</v>
      </c>
      <c r="D7" s="101"/>
      <c r="E7" s="92" t="s">
        <v>19</v>
      </c>
      <c r="F7" s="134"/>
      <c r="G7" s="130">
        <v>33</v>
      </c>
      <c r="H7" s="130"/>
      <c r="I7" s="129" t="s">
        <v>40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H7" s="9"/>
      <c r="AJ7" s="9"/>
    </row>
    <row r="8" spans="1:36" s="8" customFormat="1" x14ac:dyDescent="0.25">
      <c r="A8" s="39"/>
      <c r="C8" s="74">
        <v>6</v>
      </c>
      <c r="D8" s="101"/>
      <c r="E8" s="92" t="s">
        <v>31</v>
      </c>
      <c r="F8" s="134"/>
      <c r="G8" s="130">
        <v>34</v>
      </c>
      <c r="H8" s="130"/>
      <c r="I8" s="129" t="s">
        <v>65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H8" s="9"/>
      <c r="AJ8" s="9"/>
    </row>
    <row r="9" spans="1:36" s="8" customFormat="1" x14ac:dyDescent="0.25">
      <c r="A9" s="39"/>
      <c r="C9" s="74">
        <v>7</v>
      </c>
      <c r="D9" s="101"/>
      <c r="E9" s="92" t="s">
        <v>29</v>
      </c>
      <c r="F9" s="134"/>
      <c r="G9" s="130">
        <v>36</v>
      </c>
      <c r="H9" s="130"/>
      <c r="I9" s="129" t="s">
        <v>64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H9" s="9"/>
      <c r="AJ9" s="9"/>
    </row>
    <row r="10" spans="1:36" s="8" customFormat="1" x14ac:dyDescent="0.25">
      <c r="A10" s="39"/>
      <c r="C10" s="74">
        <v>9</v>
      </c>
      <c r="D10" s="101"/>
      <c r="E10" s="92" t="s">
        <v>34</v>
      </c>
      <c r="F10" s="134"/>
      <c r="G10" s="130">
        <v>37</v>
      </c>
      <c r="H10" s="130"/>
      <c r="I10" s="129" t="s">
        <v>62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H10" s="9"/>
      <c r="AJ10" s="9"/>
    </row>
    <row r="11" spans="1:36" s="8" customFormat="1" x14ac:dyDescent="0.25">
      <c r="A11" s="39"/>
      <c r="C11" s="74">
        <v>12</v>
      </c>
      <c r="D11" s="101"/>
      <c r="E11" s="92" t="s">
        <v>63</v>
      </c>
      <c r="F11" s="134"/>
      <c r="G11" s="130">
        <v>38</v>
      </c>
      <c r="H11" s="130"/>
      <c r="I11" s="129" t="s">
        <v>57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H11" s="9"/>
      <c r="AJ11" s="9"/>
    </row>
    <row r="12" spans="1:36" s="8" customFormat="1" x14ac:dyDescent="0.25">
      <c r="A12" s="39"/>
      <c r="C12" s="74">
        <v>13</v>
      </c>
      <c r="D12" s="101"/>
      <c r="E12" s="92" t="s">
        <v>54</v>
      </c>
      <c r="F12" s="134"/>
      <c r="G12" s="130">
        <v>39</v>
      </c>
      <c r="H12" s="130"/>
      <c r="I12" s="129" t="s">
        <v>59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H12" s="9"/>
      <c r="AJ12" s="9"/>
    </row>
    <row r="13" spans="1:36" s="8" customFormat="1" x14ac:dyDescent="0.25">
      <c r="A13" s="39"/>
      <c r="C13" s="74">
        <v>14</v>
      </c>
      <c r="D13" s="101"/>
      <c r="E13" s="92" t="s">
        <v>58</v>
      </c>
      <c r="F13" s="134"/>
      <c r="G13" s="130">
        <v>65</v>
      </c>
      <c r="H13" s="130"/>
      <c r="I13" s="129" t="s">
        <v>72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H13" s="9"/>
      <c r="AJ13" s="9"/>
    </row>
    <row r="14" spans="1:36" s="8" customFormat="1" x14ac:dyDescent="0.25">
      <c r="A14" s="39"/>
      <c r="C14" s="74">
        <v>16</v>
      </c>
      <c r="D14" s="101"/>
      <c r="E14" s="92" t="s">
        <v>71</v>
      </c>
      <c r="F14" s="134"/>
      <c r="G14" s="130">
        <v>66</v>
      </c>
      <c r="H14" s="130"/>
      <c r="I14" s="129" t="s">
        <v>20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H14" s="9"/>
      <c r="AJ14" s="9"/>
    </row>
    <row r="15" spans="1:36" s="8" customFormat="1" x14ac:dyDescent="0.25">
      <c r="A15" s="39"/>
      <c r="C15" s="74">
        <v>21</v>
      </c>
      <c r="D15" s="101"/>
      <c r="E15" s="92" t="s">
        <v>35</v>
      </c>
      <c r="F15" s="134"/>
      <c r="G15" s="130">
        <v>68</v>
      </c>
      <c r="H15" s="130"/>
      <c r="I15" s="129" t="s">
        <v>104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H15" s="9"/>
      <c r="AJ15" s="9"/>
    </row>
    <row r="16" spans="1:36" s="8" customFormat="1" x14ac:dyDescent="0.25">
      <c r="A16" s="39"/>
      <c r="C16" s="74">
        <v>22</v>
      </c>
      <c r="D16" s="101"/>
      <c r="E16" s="92" t="s">
        <v>76</v>
      </c>
      <c r="F16" s="134"/>
      <c r="G16" s="130">
        <v>86</v>
      </c>
      <c r="H16" s="130"/>
      <c r="I16" s="129" t="s">
        <v>73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H16" s="9"/>
      <c r="AJ16" s="9"/>
    </row>
    <row r="17" spans="1:37" s="8" customFormat="1" x14ac:dyDescent="0.25">
      <c r="A17" s="39"/>
      <c r="C17" s="74">
        <v>23</v>
      </c>
      <c r="D17" s="101"/>
      <c r="E17" s="92" t="s">
        <v>78</v>
      </c>
      <c r="F17" s="134"/>
      <c r="G17" s="130">
        <v>99</v>
      </c>
      <c r="H17" s="130"/>
      <c r="I17" s="129" t="s">
        <v>53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H17" s="9"/>
      <c r="AJ17" s="9"/>
    </row>
    <row r="18" spans="1:37" s="8" customFormat="1" x14ac:dyDescent="0.25">
      <c r="A18" s="39"/>
      <c r="C18" s="74">
        <v>24</v>
      </c>
      <c r="D18" s="101"/>
      <c r="E18" s="92" t="s">
        <v>85</v>
      </c>
      <c r="F18" s="134"/>
      <c r="G18" s="130" t="s">
        <v>79</v>
      </c>
      <c r="H18" s="130"/>
      <c r="I18" s="129" t="s">
        <v>80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H18" s="9"/>
      <c r="AJ18" s="9"/>
    </row>
    <row r="19" spans="1:37" s="8" customFormat="1" x14ac:dyDescent="0.25">
      <c r="A19" s="39"/>
      <c r="C19" s="74">
        <v>25</v>
      </c>
      <c r="D19" s="101"/>
      <c r="E19" s="92" t="s">
        <v>86</v>
      </c>
      <c r="F19" s="134"/>
      <c r="G19" s="130" t="s">
        <v>24</v>
      </c>
      <c r="H19" s="130"/>
      <c r="I19" s="129" t="s">
        <v>25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H19" s="9"/>
      <c r="AJ19" s="9"/>
    </row>
    <row r="20" spans="1:37" s="8" customFormat="1" x14ac:dyDescent="0.25">
      <c r="A20" s="39"/>
      <c r="C20" s="74">
        <v>27</v>
      </c>
      <c r="D20" s="101"/>
      <c r="E20" s="92" t="s">
        <v>23</v>
      </c>
      <c r="F20" s="134"/>
      <c r="G20" s="130" t="s">
        <v>74</v>
      </c>
      <c r="H20" s="130"/>
      <c r="I20" s="129" t="s">
        <v>75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H20" s="9"/>
      <c r="AJ20" s="9"/>
    </row>
    <row r="21" spans="1:37" s="8" customFormat="1" x14ac:dyDescent="0.25">
      <c r="A21" s="39"/>
      <c r="C21" s="74">
        <v>28</v>
      </c>
      <c r="D21" s="101"/>
      <c r="E21" s="92" t="s">
        <v>61</v>
      </c>
      <c r="F21" s="134"/>
      <c r="G21" s="130" t="s">
        <v>26</v>
      </c>
      <c r="H21" s="130"/>
      <c r="I21" s="131" t="s">
        <v>27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H21" s="9"/>
      <c r="AJ21" s="9"/>
    </row>
    <row r="22" spans="1:37" s="8" customFormat="1" x14ac:dyDescent="0.25">
      <c r="A22" s="39"/>
      <c r="C22" s="74">
        <v>32</v>
      </c>
      <c r="D22" s="101"/>
      <c r="E22" s="92" t="s">
        <v>47</v>
      </c>
      <c r="F22" s="134"/>
      <c r="G22" s="130"/>
      <c r="H22" s="130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H22" s="9"/>
      <c r="AJ22" s="9"/>
    </row>
    <row r="23" spans="1:37" s="8" customFormat="1" x14ac:dyDescent="0.25">
      <c r="A23" s="39"/>
      <c r="F23" s="34"/>
      <c r="AH23" s="9"/>
      <c r="AJ23" s="9"/>
    </row>
    <row r="24" spans="1:37" s="8" customFormat="1" x14ac:dyDescent="0.25">
      <c r="A24" s="39"/>
      <c r="AH24" s="9"/>
      <c r="AJ24" s="9"/>
    </row>
    <row r="25" spans="1:37" s="90" customFormat="1" ht="15.75" x14ac:dyDescent="0.25">
      <c r="A25" s="89"/>
      <c r="C25" s="122" t="s">
        <v>176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H25" s="99"/>
      <c r="AJ25" s="99"/>
    </row>
    <row r="26" spans="1:37" s="8" customFormat="1" x14ac:dyDescent="0.25">
      <c r="A26" s="39"/>
      <c r="AH26" s="9"/>
      <c r="AJ26" s="9"/>
    </row>
    <row r="27" spans="1:37" s="8" customFormat="1" x14ac:dyDescent="0.25">
      <c r="A27" s="39"/>
      <c r="C27" s="108" t="s">
        <v>11</v>
      </c>
      <c r="D27" s="108" t="s">
        <v>12</v>
      </c>
      <c r="E27" s="108" t="s">
        <v>175</v>
      </c>
      <c r="F27" s="124" t="s">
        <v>178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 t="s">
        <v>10</v>
      </c>
    </row>
    <row r="28" spans="1:37" s="8" customFormat="1" x14ac:dyDescent="0.25">
      <c r="A28" s="39"/>
      <c r="C28" s="108"/>
      <c r="D28" s="108"/>
      <c r="E28" s="108"/>
      <c r="F28" s="72">
        <v>4</v>
      </c>
      <c r="G28" s="72">
        <v>6</v>
      </c>
      <c r="H28" s="72">
        <v>7</v>
      </c>
      <c r="I28" s="72">
        <v>9</v>
      </c>
      <c r="J28" s="72">
        <v>12</v>
      </c>
      <c r="K28" s="72">
        <v>13</v>
      </c>
      <c r="L28" s="72">
        <v>14</v>
      </c>
      <c r="M28" s="72">
        <v>16</v>
      </c>
      <c r="N28" s="72">
        <v>21</v>
      </c>
      <c r="O28" s="72">
        <v>22</v>
      </c>
      <c r="P28" s="72">
        <v>23</v>
      </c>
      <c r="Q28" s="72">
        <v>24</v>
      </c>
      <c r="R28" s="72">
        <v>25</v>
      </c>
      <c r="S28" s="72">
        <v>27</v>
      </c>
      <c r="T28" s="72">
        <v>28</v>
      </c>
      <c r="U28" s="72">
        <v>32</v>
      </c>
      <c r="V28" s="72">
        <v>33</v>
      </c>
      <c r="W28" s="72">
        <v>34</v>
      </c>
      <c r="X28" s="72">
        <v>36</v>
      </c>
      <c r="Y28" s="72">
        <v>37</v>
      </c>
      <c r="Z28" s="72">
        <v>38</v>
      </c>
      <c r="AA28" s="72">
        <v>39</v>
      </c>
      <c r="AB28" s="72">
        <v>65</v>
      </c>
      <c r="AC28" s="72">
        <v>66</v>
      </c>
      <c r="AD28" s="72">
        <v>68</v>
      </c>
      <c r="AE28" s="72">
        <v>86</v>
      </c>
      <c r="AF28" s="72">
        <v>99</v>
      </c>
      <c r="AG28" s="72" t="s">
        <v>79</v>
      </c>
      <c r="AH28" s="72" t="s">
        <v>24</v>
      </c>
      <c r="AI28" s="72" t="s">
        <v>74</v>
      </c>
      <c r="AJ28" s="72" t="s">
        <v>26</v>
      </c>
      <c r="AK28" s="124"/>
    </row>
    <row r="29" spans="1:37" s="8" customFormat="1" x14ac:dyDescent="0.25">
      <c r="A29" s="39"/>
      <c r="C29" s="112" t="s">
        <v>18</v>
      </c>
      <c r="D29" s="4">
        <v>2</v>
      </c>
      <c r="E29" s="5" t="s">
        <v>107</v>
      </c>
      <c r="F29" s="74">
        <v>0</v>
      </c>
      <c r="G29" s="74">
        <v>1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1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93">
        <f>SUM(F29:AJ29)</f>
        <v>2</v>
      </c>
    </row>
    <row r="30" spans="1:37" s="8" customFormat="1" x14ac:dyDescent="0.25">
      <c r="A30" s="39"/>
      <c r="C30" s="112"/>
      <c r="D30" s="4">
        <v>4</v>
      </c>
      <c r="E30" s="5" t="s">
        <v>19</v>
      </c>
      <c r="F30" s="74">
        <v>0</v>
      </c>
      <c r="G30" s="74">
        <v>5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1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1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93">
        <f t="shared" ref="AK30:AK58" si="0">SUM(F30:AJ30)</f>
        <v>7</v>
      </c>
    </row>
    <row r="31" spans="1:37" s="8" customFormat="1" x14ac:dyDescent="0.25">
      <c r="A31" s="39"/>
      <c r="C31" s="112"/>
      <c r="D31" s="4">
        <v>66</v>
      </c>
      <c r="E31" s="5" t="s">
        <v>20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1</v>
      </c>
      <c r="T31" s="74">
        <v>0</v>
      </c>
      <c r="U31" s="74">
        <v>1</v>
      </c>
      <c r="V31" s="74">
        <v>1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93">
        <f t="shared" si="0"/>
        <v>3</v>
      </c>
    </row>
    <row r="32" spans="1:37" s="8" customFormat="1" x14ac:dyDescent="0.25">
      <c r="A32" s="39"/>
      <c r="C32" s="112"/>
      <c r="D32" s="4">
        <v>68</v>
      </c>
      <c r="E32" s="5" t="s">
        <v>104</v>
      </c>
      <c r="F32" s="74">
        <v>2</v>
      </c>
      <c r="G32" s="74">
        <v>1</v>
      </c>
      <c r="H32" s="74">
        <v>0</v>
      </c>
      <c r="I32" s="74">
        <v>2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3</v>
      </c>
      <c r="R32" s="74">
        <v>0</v>
      </c>
      <c r="S32" s="74">
        <v>1</v>
      </c>
      <c r="T32" s="74">
        <v>0</v>
      </c>
      <c r="U32" s="74">
        <v>1</v>
      </c>
      <c r="V32" s="74">
        <v>2</v>
      </c>
      <c r="W32" s="74">
        <v>0</v>
      </c>
      <c r="X32" s="74">
        <v>0</v>
      </c>
      <c r="Y32" s="74">
        <v>0</v>
      </c>
      <c r="Z32" s="74">
        <v>1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2</v>
      </c>
      <c r="AI32" s="74">
        <v>0</v>
      </c>
      <c r="AJ32" s="74">
        <v>0</v>
      </c>
      <c r="AK32" s="93">
        <f t="shared" si="0"/>
        <v>15</v>
      </c>
    </row>
    <row r="33" spans="1:37" s="8" customFormat="1" x14ac:dyDescent="0.25">
      <c r="A33" s="39"/>
      <c r="C33" s="112" t="s">
        <v>22</v>
      </c>
      <c r="D33" s="4">
        <v>27</v>
      </c>
      <c r="E33" s="5" t="s">
        <v>23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1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1</v>
      </c>
      <c r="AI33" s="74">
        <v>0</v>
      </c>
      <c r="AJ33" s="74">
        <v>0</v>
      </c>
      <c r="AK33" s="93">
        <f t="shared" si="0"/>
        <v>2</v>
      </c>
    </row>
    <row r="34" spans="1:37" s="8" customFormat="1" ht="25.5" x14ac:dyDescent="0.25">
      <c r="A34" s="39"/>
      <c r="C34" s="112"/>
      <c r="D34" s="4" t="s">
        <v>24</v>
      </c>
      <c r="E34" s="5" t="s">
        <v>25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2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25</v>
      </c>
      <c r="AK34" s="93">
        <f t="shared" si="0"/>
        <v>27</v>
      </c>
    </row>
    <row r="35" spans="1:37" s="8" customFormat="1" x14ac:dyDescent="0.25">
      <c r="A35" s="39"/>
      <c r="C35" s="73" t="s">
        <v>28</v>
      </c>
      <c r="D35" s="4">
        <v>7</v>
      </c>
      <c r="E35" s="5" t="s">
        <v>29</v>
      </c>
      <c r="F35" s="74">
        <v>0</v>
      </c>
      <c r="G35" s="74">
        <v>0</v>
      </c>
      <c r="H35" s="74">
        <v>0</v>
      </c>
      <c r="I35" s="74">
        <v>0</v>
      </c>
      <c r="J35" s="74">
        <v>1</v>
      </c>
      <c r="K35" s="74">
        <v>1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1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4">
        <v>2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93">
        <f t="shared" si="0"/>
        <v>5</v>
      </c>
    </row>
    <row r="36" spans="1:37" s="8" customFormat="1" x14ac:dyDescent="0.25">
      <c r="A36" s="39"/>
      <c r="C36" s="112" t="s">
        <v>30</v>
      </c>
      <c r="D36" s="4">
        <v>6</v>
      </c>
      <c r="E36" s="5" t="s">
        <v>31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1</v>
      </c>
      <c r="M36" s="74">
        <v>0</v>
      </c>
      <c r="N36" s="74">
        <v>3</v>
      </c>
      <c r="O36" s="74">
        <v>0</v>
      </c>
      <c r="P36" s="74">
        <v>0</v>
      </c>
      <c r="Q36" s="74">
        <v>0</v>
      </c>
      <c r="R36" s="74">
        <v>0</v>
      </c>
      <c r="S36" s="74">
        <v>1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1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93">
        <f t="shared" si="0"/>
        <v>6</v>
      </c>
    </row>
    <row r="37" spans="1:37" s="8" customFormat="1" x14ac:dyDescent="0.25">
      <c r="A37" s="39"/>
      <c r="C37" s="112"/>
      <c r="D37" s="4">
        <v>9</v>
      </c>
      <c r="E37" s="5" t="s">
        <v>34</v>
      </c>
      <c r="F37" s="74">
        <v>0</v>
      </c>
      <c r="G37" s="74">
        <v>1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1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93">
        <f t="shared" si="0"/>
        <v>2</v>
      </c>
    </row>
    <row r="38" spans="1:37" s="8" customFormat="1" x14ac:dyDescent="0.25">
      <c r="A38" s="39"/>
      <c r="C38" s="112"/>
      <c r="D38" s="4">
        <v>21</v>
      </c>
      <c r="E38" s="5" t="s">
        <v>35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1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93">
        <f t="shared" si="0"/>
        <v>1</v>
      </c>
    </row>
    <row r="39" spans="1:37" s="8" customFormat="1" x14ac:dyDescent="0.25">
      <c r="A39" s="39"/>
      <c r="C39" s="112"/>
      <c r="D39" s="4">
        <v>33</v>
      </c>
      <c r="E39" s="5" t="s">
        <v>40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1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93">
        <f t="shared" si="0"/>
        <v>1</v>
      </c>
    </row>
    <row r="40" spans="1:37" s="8" customFormat="1" x14ac:dyDescent="0.25">
      <c r="A40" s="39"/>
      <c r="C40" s="109" t="s">
        <v>46</v>
      </c>
      <c r="D40" s="4">
        <v>31</v>
      </c>
      <c r="E40" s="5" t="s">
        <v>51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2</v>
      </c>
      <c r="V40" s="74">
        <v>0</v>
      </c>
      <c r="W40" s="74">
        <v>0</v>
      </c>
      <c r="X40" s="74">
        <v>1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93">
        <f t="shared" si="0"/>
        <v>3</v>
      </c>
    </row>
    <row r="41" spans="1:37" s="8" customFormat="1" x14ac:dyDescent="0.25">
      <c r="A41" s="39"/>
      <c r="C41" s="110"/>
      <c r="D41" s="4">
        <v>92</v>
      </c>
      <c r="E41" s="5" t="s">
        <v>52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1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1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93">
        <f t="shared" si="0"/>
        <v>2</v>
      </c>
    </row>
    <row r="42" spans="1:37" s="8" customFormat="1" x14ac:dyDescent="0.25">
      <c r="A42" s="39"/>
      <c r="C42" s="112" t="s">
        <v>54</v>
      </c>
      <c r="D42" s="4">
        <v>13</v>
      </c>
      <c r="E42" s="5" t="s">
        <v>54</v>
      </c>
      <c r="F42" s="74">
        <v>0</v>
      </c>
      <c r="G42" s="74">
        <v>0</v>
      </c>
      <c r="H42" s="74">
        <v>1</v>
      </c>
      <c r="I42" s="74">
        <v>0</v>
      </c>
      <c r="J42" s="74">
        <v>6</v>
      </c>
      <c r="K42" s="74">
        <v>0</v>
      </c>
      <c r="L42" s="74">
        <v>2</v>
      </c>
      <c r="M42" s="74">
        <v>2</v>
      </c>
      <c r="N42" s="74">
        <v>0</v>
      </c>
      <c r="O42" s="74">
        <v>6</v>
      </c>
      <c r="P42" s="74">
        <v>21</v>
      </c>
      <c r="Q42" s="74">
        <v>7</v>
      </c>
      <c r="R42" s="74">
        <v>2</v>
      </c>
      <c r="S42" s="74">
        <v>0</v>
      </c>
      <c r="T42" s="74">
        <v>5</v>
      </c>
      <c r="U42" s="74">
        <v>0</v>
      </c>
      <c r="V42" s="74">
        <v>0</v>
      </c>
      <c r="W42" s="74">
        <v>0</v>
      </c>
      <c r="X42" s="74">
        <v>3</v>
      </c>
      <c r="Y42" s="74">
        <v>2</v>
      </c>
      <c r="Z42" s="74">
        <v>23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93">
        <f t="shared" si="0"/>
        <v>80</v>
      </c>
    </row>
    <row r="43" spans="1:37" s="8" customFormat="1" x14ac:dyDescent="0.25">
      <c r="A43" s="39"/>
      <c r="C43" s="112"/>
      <c r="D43" s="4">
        <v>38</v>
      </c>
      <c r="E43" s="5" t="s">
        <v>57</v>
      </c>
      <c r="F43" s="74">
        <v>0</v>
      </c>
      <c r="G43" s="74">
        <v>0</v>
      </c>
      <c r="H43" s="74">
        <v>0</v>
      </c>
      <c r="I43" s="74">
        <v>0</v>
      </c>
      <c r="J43" s="74">
        <v>3</v>
      </c>
      <c r="K43" s="74">
        <v>12</v>
      </c>
      <c r="L43" s="74">
        <v>1</v>
      </c>
      <c r="M43" s="74">
        <v>1</v>
      </c>
      <c r="N43" s="74">
        <v>0</v>
      </c>
      <c r="O43" s="74">
        <v>5</v>
      </c>
      <c r="P43" s="74">
        <v>7</v>
      </c>
      <c r="Q43" s="74">
        <v>9</v>
      </c>
      <c r="R43" s="74">
        <v>8</v>
      </c>
      <c r="S43" s="74">
        <v>0</v>
      </c>
      <c r="T43" s="74">
        <v>4</v>
      </c>
      <c r="U43" s="74">
        <v>0</v>
      </c>
      <c r="V43" s="74">
        <v>1</v>
      </c>
      <c r="W43" s="74">
        <v>4</v>
      </c>
      <c r="X43" s="74">
        <v>7</v>
      </c>
      <c r="Y43" s="74">
        <v>13</v>
      </c>
      <c r="Z43" s="74">
        <v>0</v>
      </c>
      <c r="AA43" s="74">
        <v>3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93">
        <f t="shared" si="0"/>
        <v>78</v>
      </c>
    </row>
    <row r="44" spans="1:37" s="8" customFormat="1" x14ac:dyDescent="0.25">
      <c r="A44" s="39"/>
      <c r="C44" s="73" t="s">
        <v>58</v>
      </c>
      <c r="D44" s="4">
        <v>14</v>
      </c>
      <c r="E44" s="5" t="s">
        <v>58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1</v>
      </c>
      <c r="L44" s="74">
        <v>0</v>
      </c>
      <c r="M44" s="74">
        <v>1</v>
      </c>
      <c r="N44" s="74">
        <v>0</v>
      </c>
      <c r="O44" s="74">
        <v>0</v>
      </c>
      <c r="P44" s="74">
        <v>0</v>
      </c>
      <c r="Q44" s="74">
        <v>4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1</v>
      </c>
      <c r="Y44" s="74">
        <v>0</v>
      </c>
      <c r="Z44" s="74">
        <v>0</v>
      </c>
      <c r="AA44" s="74">
        <v>3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93">
        <f t="shared" si="0"/>
        <v>10</v>
      </c>
    </row>
    <row r="45" spans="1:37" s="8" customFormat="1" x14ac:dyDescent="0.25">
      <c r="A45" s="39"/>
      <c r="C45" s="112" t="s">
        <v>60</v>
      </c>
      <c r="D45" s="4">
        <v>28</v>
      </c>
      <c r="E45" s="5" t="s">
        <v>61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1</v>
      </c>
      <c r="M45" s="74">
        <v>0</v>
      </c>
      <c r="N45" s="74">
        <v>1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9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93">
        <f t="shared" si="0"/>
        <v>11</v>
      </c>
    </row>
    <row r="46" spans="1:37" s="8" customFormat="1" x14ac:dyDescent="0.25">
      <c r="A46" s="39"/>
      <c r="C46" s="112"/>
      <c r="D46" s="4">
        <v>37</v>
      </c>
      <c r="E46" s="5" t="s">
        <v>62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3</v>
      </c>
      <c r="U46" s="74">
        <v>0</v>
      </c>
      <c r="V46" s="74">
        <v>0</v>
      </c>
      <c r="W46" s="74">
        <v>0</v>
      </c>
      <c r="X46" s="74">
        <v>1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74">
        <v>0</v>
      </c>
      <c r="AI46" s="74">
        <v>0</v>
      </c>
      <c r="AJ46" s="74">
        <v>0</v>
      </c>
      <c r="AK46" s="93">
        <f t="shared" si="0"/>
        <v>4</v>
      </c>
    </row>
    <row r="47" spans="1:37" s="8" customFormat="1" x14ac:dyDescent="0.25">
      <c r="A47" s="39"/>
      <c r="C47" s="112"/>
      <c r="D47" s="4">
        <v>12</v>
      </c>
      <c r="E47" s="5" t="s">
        <v>63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1</v>
      </c>
      <c r="L47" s="74">
        <v>1</v>
      </c>
      <c r="M47" s="74">
        <v>0</v>
      </c>
      <c r="N47" s="74">
        <v>0</v>
      </c>
      <c r="O47" s="74">
        <v>14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1</v>
      </c>
      <c r="X47" s="74">
        <v>3</v>
      </c>
      <c r="Y47" s="74">
        <v>1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1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93">
        <f t="shared" si="0"/>
        <v>22</v>
      </c>
    </row>
    <row r="48" spans="1:37" s="8" customFormat="1" x14ac:dyDescent="0.25">
      <c r="A48" s="39"/>
      <c r="C48" s="112"/>
      <c r="D48" s="4">
        <v>36</v>
      </c>
      <c r="E48" s="5" t="s">
        <v>64</v>
      </c>
      <c r="F48" s="74">
        <v>0</v>
      </c>
      <c r="G48" s="74">
        <v>1</v>
      </c>
      <c r="H48" s="74">
        <v>0</v>
      </c>
      <c r="I48" s="74">
        <v>0</v>
      </c>
      <c r="J48" s="74">
        <v>1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1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93">
        <f t="shared" si="0"/>
        <v>3</v>
      </c>
    </row>
    <row r="49" spans="1:37" s="8" customFormat="1" x14ac:dyDescent="0.25">
      <c r="A49" s="39"/>
      <c r="C49" s="112"/>
      <c r="D49" s="4">
        <v>34</v>
      </c>
      <c r="E49" s="5" t="s">
        <v>65</v>
      </c>
      <c r="F49" s="74">
        <v>0</v>
      </c>
      <c r="G49" s="74">
        <v>0</v>
      </c>
      <c r="H49" s="74">
        <v>0</v>
      </c>
      <c r="I49" s="74">
        <v>0</v>
      </c>
      <c r="J49" s="74">
        <v>1</v>
      </c>
      <c r="K49" s="74">
        <v>0</v>
      </c>
      <c r="L49" s="74">
        <v>1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1</v>
      </c>
      <c r="Y49" s="74">
        <v>1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1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93">
        <f t="shared" si="0"/>
        <v>5</v>
      </c>
    </row>
    <row r="50" spans="1:37" s="8" customFormat="1" x14ac:dyDescent="0.25">
      <c r="A50" s="39"/>
      <c r="C50" s="109" t="s">
        <v>66</v>
      </c>
      <c r="D50" s="4">
        <v>89</v>
      </c>
      <c r="E50" s="5" t="s">
        <v>68</v>
      </c>
      <c r="F50" s="74">
        <v>0</v>
      </c>
      <c r="G50" s="74">
        <v>0</v>
      </c>
      <c r="H50" s="74">
        <v>0</v>
      </c>
      <c r="I50" s="74">
        <v>0</v>
      </c>
      <c r="J50" s="74">
        <v>1</v>
      </c>
      <c r="K50" s="74">
        <v>0</v>
      </c>
      <c r="L50" s="74">
        <v>0</v>
      </c>
      <c r="M50" s="74">
        <v>0</v>
      </c>
      <c r="N50" s="74">
        <v>0</v>
      </c>
      <c r="O50" s="74">
        <v>2</v>
      </c>
      <c r="P50" s="74">
        <v>0</v>
      </c>
      <c r="Q50" s="74">
        <v>3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1</v>
      </c>
      <c r="Z50" s="74">
        <v>1</v>
      </c>
      <c r="AA50" s="74">
        <v>1</v>
      </c>
      <c r="AB50" s="74">
        <v>0</v>
      </c>
      <c r="AC50" s="74">
        <v>0</v>
      </c>
      <c r="AD50" s="74">
        <v>0</v>
      </c>
      <c r="AE50" s="74">
        <v>1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93">
        <f t="shared" si="0"/>
        <v>10</v>
      </c>
    </row>
    <row r="51" spans="1:37" s="8" customFormat="1" x14ac:dyDescent="0.25">
      <c r="A51" s="39"/>
      <c r="C51" s="110"/>
      <c r="D51" s="4">
        <v>16</v>
      </c>
      <c r="E51" s="5" t="s">
        <v>71</v>
      </c>
      <c r="F51" s="74">
        <v>0</v>
      </c>
      <c r="G51" s="74">
        <v>1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1</v>
      </c>
      <c r="P51" s="74">
        <v>0</v>
      </c>
      <c r="Q51" s="74">
        <v>1</v>
      </c>
      <c r="R51" s="74">
        <v>10</v>
      </c>
      <c r="S51" s="74">
        <v>0</v>
      </c>
      <c r="T51" s="74">
        <v>1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3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93">
        <f t="shared" si="0"/>
        <v>17</v>
      </c>
    </row>
    <row r="52" spans="1:37" s="8" customFormat="1" ht="25.5" x14ac:dyDescent="0.25">
      <c r="A52" s="39"/>
      <c r="C52" s="110"/>
      <c r="D52" s="4">
        <v>86</v>
      </c>
      <c r="E52" s="5" t="s">
        <v>73</v>
      </c>
      <c r="F52" s="74">
        <v>0</v>
      </c>
      <c r="G52" s="74">
        <v>0</v>
      </c>
      <c r="H52" s="74">
        <v>0</v>
      </c>
      <c r="I52" s="74">
        <v>0</v>
      </c>
      <c r="J52" s="74">
        <v>1</v>
      </c>
      <c r="K52" s="74">
        <v>0</v>
      </c>
      <c r="L52" s="74">
        <v>0</v>
      </c>
      <c r="M52" s="74">
        <v>0</v>
      </c>
      <c r="N52" s="74">
        <v>0</v>
      </c>
      <c r="O52" s="74">
        <v>2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1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21</v>
      </c>
      <c r="AJ52" s="74">
        <v>0</v>
      </c>
      <c r="AK52" s="93">
        <f t="shared" si="0"/>
        <v>25</v>
      </c>
    </row>
    <row r="53" spans="1:37" s="8" customFormat="1" x14ac:dyDescent="0.25">
      <c r="A53" s="39"/>
      <c r="C53" s="110"/>
      <c r="D53" s="4">
        <v>22</v>
      </c>
      <c r="E53" s="5" t="s">
        <v>76</v>
      </c>
      <c r="F53" s="74">
        <v>0</v>
      </c>
      <c r="G53" s="74">
        <v>0</v>
      </c>
      <c r="H53" s="74">
        <v>0</v>
      </c>
      <c r="I53" s="74">
        <v>0</v>
      </c>
      <c r="J53" s="74">
        <v>1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1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1</v>
      </c>
      <c r="AI53" s="74">
        <v>0</v>
      </c>
      <c r="AJ53" s="74">
        <v>0</v>
      </c>
      <c r="AK53" s="93">
        <f t="shared" si="0"/>
        <v>3</v>
      </c>
    </row>
    <row r="54" spans="1:37" s="8" customFormat="1" x14ac:dyDescent="0.25">
      <c r="A54" s="39"/>
      <c r="C54" s="110"/>
      <c r="D54" s="4">
        <v>87</v>
      </c>
      <c r="E54" s="5" t="s">
        <v>77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>
        <v>1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1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93">
        <f t="shared" si="0"/>
        <v>2</v>
      </c>
    </row>
    <row r="55" spans="1:37" s="8" customFormat="1" x14ac:dyDescent="0.25">
      <c r="A55" s="39"/>
      <c r="C55" s="110"/>
      <c r="D55" s="4">
        <v>23</v>
      </c>
      <c r="E55" s="5" t="s">
        <v>78</v>
      </c>
      <c r="F55" s="74">
        <v>0</v>
      </c>
      <c r="G55" s="74">
        <v>0</v>
      </c>
      <c r="H55" s="74">
        <v>2</v>
      </c>
      <c r="I55" s="74">
        <v>0</v>
      </c>
      <c r="J55" s="74">
        <v>0</v>
      </c>
      <c r="K55" s="74">
        <v>0</v>
      </c>
      <c r="L55" s="74">
        <v>0</v>
      </c>
      <c r="M55" s="74">
        <v>1</v>
      </c>
      <c r="N55" s="74">
        <v>0</v>
      </c>
      <c r="O55" s="74">
        <v>2</v>
      </c>
      <c r="P55" s="74">
        <v>0</v>
      </c>
      <c r="Q55" s="74">
        <v>1</v>
      </c>
      <c r="R55" s="74">
        <v>0</v>
      </c>
      <c r="S55" s="74">
        <v>0</v>
      </c>
      <c r="T55" s="74">
        <v>3</v>
      </c>
      <c r="U55" s="74">
        <v>0</v>
      </c>
      <c r="V55" s="74">
        <v>0</v>
      </c>
      <c r="W55" s="74">
        <v>1</v>
      </c>
      <c r="X55" s="74">
        <v>0</v>
      </c>
      <c r="Y55" s="74">
        <v>5</v>
      </c>
      <c r="Z55" s="74">
        <v>1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93">
        <f t="shared" si="0"/>
        <v>16</v>
      </c>
    </row>
    <row r="56" spans="1:37" s="8" customFormat="1" x14ac:dyDescent="0.25">
      <c r="A56" s="39"/>
      <c r="C56" s="110"/>
      <c r="D56" s="4" t="s">
        <v>105</v>
      </c>
      <c r="E56" s="5" t="s">
        <v>111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3</v>
      </c>
      <c r="AH56" s="74">
        <v>0</v>
      </c>
      <c r="AI56" s="74">
        <v>0</v>
      </c>
      <c r="AJ56" s="74">
        <v>0</v>
      </c>
      <c r="AK56" s="93">
        <f t="shared" si="0"/>
        <v>3</v>
      </c>
    </row>
    <row r="57" spans="1:37" s="8" customFormat="1" x14ac:dyDescent="0.25">
      <c r="A57" s="39"/>
      <c r="C57" s="110"/>
      <c r="D57" s="4">
        <v>24</v>
      </c>
      <c r="E57" s="5" t="s">
        <v>85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5</v>
      </c>
      <c r="M57" s="74">
        <v>0</v>
      </c>
      <c r="N57" s="74">
        <v>0</v>
      </c>
      <c r="O57" s="74">
        <v>0</v>
      </c>
      <c r="P57" s="74">
        <v>1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1</v>
      </c>
      <c r="Y57" s="74">
        <v>1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93">
        <f t="shared" si="0"/>
        <v>8</v>
      </c>
    </row>
    <row r="58" spans="1:37" s="8" customFormat="1" x14ac:dyDescent="0.25">
      <c r="A58" s="39"/>
      <c r="C58" s="111"/>
      <c r="D58" s="4">
        <v>25</v>
      </c>
      <c r="E58" s="5" t="s">
        <v>86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7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1</v>
      </c>
      <c r="AG58" s="74">
        <v>0</v>
      </c>
      <c r="AH58" s="74">
        <v>0</v>
      </c>
      <c r="AI58" s="74">
        <v>0</v>
      </c>
      <c r="AJ58" s="74">
        <v>0</v>
      </c>
      <c r="AK58" s="93">
        <f t="shared" si="0"/>
        <v>8</v>
      </c>
    </row>
    <row r="59" spans="1:37" s="8" customFormat="1" x14ac:dyDescent="0.25">
      <c r="A59" s="39"/>
      <c r="C59" s="108" t="s">
        <v>10</v>
      </c>
      <c r="D59" s="108"/>
      <c r="E59" s="108"/>
      <c r="F59" s="72">
        <f t="shared" ref="F59:AK59" si="1">SUM(F29:F58)</f>
        <v>2</v>
      </c>
      <c r="G59" s="72">
        <f t="shared" si="1"/>
        <v>10</v>
      </c>
      <c r="H59" s="72">
        <f t="shared" si="1"/>
        <v>3</v>
      </c>
      <c r="I59" s="72">
        <f t="shared" si="1"/>
        <v>2</v>
      </c>
      <c r="J59" s="72">
        <f t="shared" si="1"/>
        <v>15</v>
      </c>
      <c r="K59" s="72">
        <f t="shared" si="1"/>
        <v>15</v>
      </c>
      <c r="L59" s="72">
        <f t="shared" si="1"/>
        <v>12</v>
      </c>
      <c r="M59" s="72">
        <f t="shared" si="1"/>
        <v>13</v>
      </c>
      <c r="N59" s="72">
        <f t="shared" si="1"/>
        <v>5</v>
      </c>
      <c r="O59" s="72">
        <f t="shared" si="1"/>
        <v>32</v>
      </c>
      <c r="P59" s="72">
        <f t="shared" si="1"/>
        <v>29</v>
      </c>
      <c r="Q59" s="72">
        <f t="shared" si="1"/>
        <v>29</v>
      </c>
      <c r="R59" s="72">
        <f t="shared" si="1"/>
        <v>20</v>
      </c>
      <c r="S59" s="72">
        <f t="shared" si="1"/>
        <v>6</v>
      </c>
      <c r="T59" s="72">
        <f t="shared" si="1"/>
        <v>18</v>
      </c>
      <c r="U59" s="72">
        <f t="shared" si="1"/>
        <v>5</v>
      </c>
      <c r="V59" s="72">
        <f t="shared" si="1"/>
        <v>4</v>
      </c>
      <c r="W59" s="72">
        <f t="shared" si="1"/>
        <v>7</v>
      </c>
      <c r="X59" s="72">
        <f t="shared" si="1"/>
        <v>22</v>
      </c>
      <c r="Y59" s="72">
        <f t="shared" si="1"/>
        <v>33</v>
      </c>
      <c r="Z59" s="72">
        <f t="shared" si="1"/>
        <v>26</v>
      </c>
      <c r="AA59" s="72">
        <f t="shared" si="1"/>
        <v>7</v>
      </c>
      <c r="AB59" s="72">
        <f t="shared" si="1"/>
        <v>3</v>
      </c>
      <c r="AC59" s="72">
        <f t="shared" si="1"/>
        <v>1</v>
      </c>
      <c r="AD59" s="72">
        <f t="shared" si="1"/>
        <v>2</v>
      </c>
      <c r="AE59" s="72">
        <f t="shared" si="1"/>
        <v>6</v>
      </c>
      <c r="AF59" s="72">
        <f t="shared" si="1"/>
        <v>1</v>
      </c>
      <c r="AG59" s="72">
        <f t="shared" si="1"/>
        <v>3</v>
      </c>
      <c r="AH59" s="72">
        <f t="shared" si="1"/>
        <v>4</v>
      </c>
      <c r="AI59" s="72">
        <f t="shared" si="1"/>
        <v>21</v>
      </c>
      <c r="AJ59" s="72">
        <f t="shared" si="1"/>
        <v>25</v>
      </c>
      <c r="AK59" s="72">
        <f t="shared" si="1"/>
        <v>381</v>
      </c>
    </row>
    <row r="60" spans="1:37" s="8" customFormat="1" x14ac:dyDescent="0.25">
      <c r="A60" s="39"/>
      <c r="AH60" s="9"/>
      <c r="AJ60" s="9"/>
    </row>
    <row r="61" spans="1:37" s="8" customFormat="1" x14ac:dyDescent="0.25">
      <c r="A61" s="39"/>
      <c r="C61" s="22" t="s">
        <v>113</v>
      </c>
      <c r="AH61" s="9"/>
      <c r="AJ61" s="9"/>
    </row>
    <row r="62" spans="1:37" s="8" customFormat="1" x14ac:dyDescent="0.25">
      <c r="A62" s="39"/>
      <c r="AH62" s="9"/>
      <c r="AJ62" s="9"/>
    </row>
    <row r="63" spans="1:37" s="8" customFormat="1" x14ac:dyDescent="0.25">
      <c r="A63" s="39"/>
      <c r="AH63" s="9"/>
      <c r="AJ63" s="9"/>
    </row>
    <row r="64" spans="1:37" s="90" customFormat="1" ht="15.75" x14ac:dyDescent="0.25">
      <c r="A64" s="89"/>
      <c r="C64" s="122" t="s">
        <v>177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91"/>
    </row>
    <row r="65" spans="1:36" s="8" customFormat="1" x14ac:dyDescent="0.25">
      <c r="A65" s="39"/>
      <c r="AH65" s="9"/>
      <c r="AJ65" s="9"/>
    </row>
    <row r="66" spans="1:36" s="8" customFormat="1" x14ac:dyDescent="0.25">
      <c r="A66" s="39"/>
      <c r="C66" s="108" t="s">
        <v>11</v>
      </c>
      <c r="D66" s="108" t="s">
        <v>12</v>
      </c>
      <c r="E66" s="108" t="s">
        <v>175</v>
      </c>
      <c r="F66" s="124" t="s">
        <v>178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 t="s">
        <v>10</v>
      </c>
      <c r="AH66" s="23"/>
    </row>
    <row r="67" spans="1:36" s="8" customFormat="1" x14ac:dyDescent="0.25">
      <c r="A67" s="39"/>
      <c r="C67" s="108"/>
      <c r="D67" s="108"/>
      <c r="E67" s="108"/>
      <c r="F67" s="72">
        <v>4</v>
      </c>
      <c r="G67" s="72">
        <v>6</v>
      </c>
      <c r="H67" s="72">
        <v>7</v>
      </c>
      <c r="I67" s="72">
        <v>9</v>
      </c>
      <c r="J67" s="72">
        <v>12</v>
      </c>
      <c r="K67" s="72">
        <v>13</v>
      </c>
      <c r="L67" s="72">
        <v>14</v>
      </c>
      <c r="M67" s="72">
        <v>16</v>
      </c>
      <c r="N67" s="72">
        <v>21</v>
      </c>
      <c r="O67" s="72">
        <v>22</v>
      </c>
      <c r="P67" s="72">
        <v>23</v>
      </c>
      <c r="Q67" s="72">
        <v>24</v>
      </c>
      <c r="R67" s="72">
        <v>25</v>
      </c>
      <c r="S67" s="72">
        <v>28</v>
      </c>
      <c r="T67" s="72">
        <v>32</v>
      </c>
      <c r="U67" s="72">
        <v>33</v>
      </c>
      <c r="V67" s="72">
        <v>34</v>
      </c>
      <c r="W67" s="72">
        <v>36</v>
      </c>
      <c r="X67" s="72">
        <v>37</v>
      </c>
      <c r="Y67" s="72">
        <v>38</v>
      </c>
      <c r="Z67" s="72">
        <v>39</v>
      </c>
      <c r="AA67" s="72">
        <v>66</v>
      </c>
      <c r="AB67" s="72">
        <v>68</v>
      </c>
      <c r="AC67" s="72">
        <v>86</v>
      </c>
      <c r="AD67" s="72" t="s">
        <v>24</v>
      </c>
      <c r="AE67" s="72" t="s">
        <v>74</v>
      </c>
      <c r="AF67" s="72" t="s">
        <v>26</v>
      </c>
      <c r="AG67" s="124"/>
      <c r="AH67" s="24"/>
    </row>
    <row r="68" spans="1:36" s="8" customFormat="1" x14ac:dyDescent="0.25">
      <c r="A68" s="39"/>
      <c r="C68" s="109" t="s">
        <v>18</v>
      </c>
      <c r="D68" s="4">
        <v>4</v>
      </c>
      <c r="E68" s="5" t="s">
        <v>19</v>
      </c>
      <c r="F68" s="74">
        <v>0</v>
      </c>
      <c r="G68" s="74">
        <v>1</v>
      </c>
      <c r="H68" s="74">
        <v>1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1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1</v>
      </c>
      <c r="V68" s="74">
        <v>1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93">
        <f t="shared" ref="AG68:AG91" si="2">SUM(F68:AF68)</f>
        <v>5</v>
      </c>
      <c r="AH68" s="24"/>
    </row>
    <row r="69" spans="1:36" s="8" customFormat="1" x14ac:dyDescent="0.25">
      <c r="A69" s="39"/>
      <c r="C69" s="111"/>
      <c r="D69" s="4">
        <v>68</v>
      </c>
      <c r="E69" s="5" t="s">
        <v>104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3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93">
        <f t="shared" si="2"/>
        <v>3</v>
      </c>
      <c r="AH69" s="24"/>
    </row>
    <row r="70" spans="1:36" s="8" customFormat="1" x14ac:dyDescent="0.25">
      <c r="A70" s="39"/>
      <c r="C70" s="112" t="s">
        <v>22</v>
      </c>
      <c r="D70" s="4">
        <v>27</v>
      </c>
      <c r="E70" s="5" t="s">
        <v>23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v>0</v>
      </c>
      <c r="AD70" s="74">
        <v>2</v>
      </c>
      <c r="AE70" s="74">
        <v>0</v>
      </c>
      <c r="AF70" s="74">
        <v>0</v>
      </c>
      <c r="AG70" s="93">
        <f t="shared" si="2"/>
        <v>2</v>
      </c>
      <c r="AH70" s="24"/>
    </row>
    <row r="71" spans="1:36" s="8" customFormat="1" ht="25.5" x14ac:dyDescent="0.25">
      <c r="A71" s="39"/>
      <c r="C71" s="112"/>
      <c r="D71" s="4" t="s">
        <v>24</v>
      </c>
      <c r="E71" s="5" t="s">
        <v>25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v>0</v>
      </c>
      <c r="AD71" s="74">
        <v>0</v>
      </c>
      <c r="AE71" s="74">
        <v>0</v>
      </c>
      <c r="AF71" s="74">
        <v>3</v>
      </c>
      <c r="AG71" s="93">
        <f t="shared" si="2"/>
        <v>3</v>
      </c>
      <c r="AH71" s="24"/>
    </row>
    <row r="72" spans="1:36" s="8" customFormat="1" x14ac:dyDescent="0.25">
      <c r="A72" s="39"/>
      <c r="C72" s="112" t="s">
        <v>30</v>
      </c>
      <c r="D72" s="4">
        <v>6</v>
      </c>
      <c r="E72" s="5" t="s">
        <v>31</v>
      </c>
      <c r="F72" s="74">
        <v>1</v>
      </c>
      <c r="G72" s="74">
        <v>0</v>
      </c>
      <c r="H72" s="74">
        <v>0</v>
      </c>
      <c r="I72" s="74">
        <v>1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1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93">
        <f t="shared" si="2"/>
        <v>3</v>
      </c>
      <c r="AH72" s="24"/>
    </row>
    <row r="73" spans="1:36" s="8" customFormat="1" x14ac:dyDescent="0.25">
      <c r="A73" s="39"/>
      <c r="C73" s="112"/>
      <c r="D73" s="4">
        <v>9</v>
      </c>
      <c r="E73" s="5" t="s">
        <v>34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74">
        <v>2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93">
        <f t="shared" si="2"/>
        <v>2</v>
      </c>
      <c r="AH73" s="24"/>
    </row>
    <row r="74" spans="1:36" s="8" customFormat="1" x14ac:dyDescent="0.25">
      <c r="A74" s="39"/>
      <c r="C74" s="112"/>
      <c r="D74" s="4">
        <v>21</v>
      </c>
      <c r="E74" s="5" t="s">
        <v>35</v>
      </c>
      <c r="F74" s="74">
        <v>0</v>
      </c>
      <c r="G74" s="74">
        <v>0</v>
      </c>
      <c r="H74" s="74">
        <v>0</v>
      </c>
      <c r="I74" s="74">
        <v>1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1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1</v>
      </c>
      <c r="AE74" s="74">
        <v>0</v>
      </c>
      <c r="AF74" s="74">
        <v>0</v>
      </c>
      <c r="AG74" s="93">
        <f t="shared" si="2"/>
        <v>3</v>
      </c>
      <c r="AH74" s="24"/>
    </row>
    <row r="75" spans="1:36" s="8" customFormat="1" x14ac:dyDescent="0.25">
      <c r="A75" s="39"/>
      <c r="C75" s="112"/>
      <c r="D75" s="4">
        <v>33</v>
      </c>
      <c r="E75" s="5" t="s">
        <v>40</v>
      </c>
      <c r="F75" s="74">
        <v>1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4">
        <v>2</v>
      </c>
      <c r="AC75" s="74">
        <v>0</v>
      </c>
      <c r="AD75" s="74">
        <v>0</v>
      </c>
      <c r="AE75" s="74">
        <v>0</v>
      </c>
      <c r="AF75" s="74">
        <v>0</v>
      </c>
      <c r="AG75" s="93">
        <f t="shared" si="2"/>
        <v>3</v>
      </c>
      <c r="AH75" s="24"/>
    </row>
    <row r="76" spans="1:36" s="8" customFormat="1" x14ac:dyDescent="0.25">
      <c r="A76" s="39"/>
      <c r="C76" s="109" t="s">
        <v>46</v>
      </c>
      <c r="D76" s="4">
        <v>32</v>
      </c>
      <c r="E76" s="5" t="s">
        <v>47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1</v>
      </c>
      <c r="O76" s="74">
        <v>0</v>
      </c>
      <c r="P76" s="74">
        <v>1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93">
        <f t="shared" si="2"/>
        <v>2</v>
      </c>
      <c r="AH76" s="24"/>
    </row>
    <row r="77" spans="1:36" s="8" customFormat="1" x14ac:dyDescent="0.25">
      <c r="A77" s="39"/>
      <c r="C77" s="110"/>
      <c r="D77" s="4">
        <v>31</v>
      </c>
      <c r="E77" s="5" t="s">
        <v>51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2</v>
      </c>
      <c r="S77" s="74">
        <v>0</v>
      </c>
      <c r="T77" s="74">
        <v>0</v>
      </c>
      <c r="U77" s="74">
        <v>0</v>
      </c>
      <c r="V77" s="74">
        <v>0</v>
      </c>
      <c r="W77" s="74">
        <v>0</v>
      </c>
      <c r="X77" s="74">
        <v>0</v>
      </c>
      <c r="Y77" s="74"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93">
        <f t="shared" si="2"/>
        <v>2</v>
      </c>
      <c r="AH77" s="24"/>
    </row>
    <row r="78" spans="1:36" s="8" customFormat="1" x14ac:dyDescent="0.25">
      <c r="A78" s="39"/>
      <c r="C78" s="111"/>
      <c r="D78" s="4">
        <v>92</v>
      </c>
      <c r="E78" s="5" t="s">
        <v>52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1</v>
      </c>
      <c r="M78" s="74">
        <v>1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93">
        <f t="shared" si="2"/>
        <v>2</v>
      </c>
      <c r="AH78" s="24"/>
    </row>
    <row r="79" spans="1:36" s="8" customFormat="1" x14ac:dyDescent="0.25">
      <c r="A79" s="39"/>
      <c r="C79" s="112" t="s">
        <v>54</v>
      </c>
      <c r="D79" s="4">
        <v>13</v>
      </c>
      <c r="E79" s="5" t="s">
        <v>54</v>
      </c>
      <c r="F79" s="74">
        <v>0</v>
      </c>
      <c r="G79" s="74">
        <v>0</v>
      </c>
      <c r="H79" s="74">
        <v>0</v>
      </c>
      <c r="I79" s="74">
        <v>0</v>
      </c>
      <c r="J79" s="74">
        <v>3</v>
      </c>
      <c r="K79" s="74">
        <v>0</v>
      </c>
      <c r="L79" s="74">
        <v>2</v>
      </c>
      <c r="M79" s="74">
        <v>1</v>
      </c>
      <c r="N79" s="74">
        <v>0</v>
      </c>
      <c r="O79" s="74">
        <v>3</v>
      </c>
      <c r="P79" s="74">
        <v>12</v>
      </c>
      <c r="Q79" s="74">
        <v>5</v>
      </c>
      <c r="R79" s="74">
        <v>4</v>
      </c>
      <c r="S79" s="74">
        <v>2</v>
      </c>
      <c r="T79" s="74">
        <v>0</v>
      </c>
      <c r="U79" s="74">
        <v>0</v>
      </c>
      <c r="V79" s="74">
        <v>5</v>
      </c>
      <c r="W79" s="74">
        <v>0</v>
      </c>
      <c r="X79" s="74">
        <v>0</v>
      </c>
      <c r="Y79" s="74">
        <v>14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93">
        <f t="shared" si="2"/>
        <v>51</v>
      </c>
      <c r="AH79" s="24"/>
    </row>
    <row r="80" spans="1:36" s="8" customFormat="1" x14ac:dyDescent="0.25">
      <c r="A80" s="39"/>
      <c r="C80" s="112"/>
      <c r="D80" s="4">
        <v>38</v>
      </c>
      <c r="E80" s="5" t="s">
        <v>57</v>
      </c>
      <c r="F80" s="74">
        <v>0</v>
      </c>
      <c r="G80" s="74">
        <v>0</v>
      </c>
      <c r="H80" s="74">
        <v>1</v>
      </c>
      <c r="I80" s="74">
        <v>0</v>
      </c>
      <c r="J80" s="74">
        <v>2</v>
      </c>
      <c r="K80" s="74">
        <v>9</v>
      </c>
      <c r="L80" s="74">
        <v>2</v>
      </c>
      <c r="M80" s="74">
        <v>2</v>
      </c>
      <c r="N80" s="74">
        <v>0</v>
      </c>
      <c r="O80" s="74">
        <v>5</v>
      </c>
      <c r="P80" s="74">
        <v>5</v>
      </c>
      <c r="Q80" s="74">
        <v>4</v>
      </c>
      <c r="R80" s="74">
        <v>2</v>
      </c>
      <c r="S80" s="74">
        <v>0</v>
      </c>
      <c r="T80" s="74">
        <v>0</v>
      </c>
      <c r="U80" s="74">
        <v>0</v>
      </c>
      <c r="V80" s="74">
        <v>2</v>
      </c>
      <c r="W80" s="74">
        <v>0</v>
      </c>
      <c r="X80" s="74">
        <v>5</v>
      </c>
      <c r="Y80" s="74">
        <v>0</v>
      </c>
      <c r="Z80" s="74">
        <v>0</v>
      </c>
      <c r="AA80" s="74">
        <v>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93">
        <f t="shared" si="2"/>
        <v>39</v>
      </c>
      <c r="AH80" s="24"/>
    </row>
    <row r="81" spans="1:36" s="8" customFormat="1" x14ac:dyDescent="0.25">
      <c r="A81" s="39"/>
      <c r="C81" s="73" t="s">
        <v>58</v>
      </c>
      <c r="D81" s="4">
        <v>14</v>
      </c>
      <c r="E81" s="5" t="s">
        <v>58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1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2</v>
      </c>
      <c r="R81" s="74">
        <v>0</v>
      </c>
      <c r="S81" s="74">
        <v>0</v>
      </c>
      <c r="T81" s="74">
        <v>0</v>
      </c>
      <c r="U81" s="74">
        <v>0</v>
      </c>
      <c r="V81" s="74">
        <v>1</v>
      </c>
      <c r="W81" s="74">
        <v>1</v>
      </c>
      <c r="X81" s="74">
        <v>0</v>
      </c>
      <c r="Y81" s="74">
        <v>0</v>
      </c>
      <c r="Z81" s="74">
        <v>1</v>
      </c>
      <c r="AA81" s="74">
        <v>0</v>
      </c>
      <c r="AB81" s="74">
        <v>0</v>
      </c>
      <c r="AC81" s="74">
        <v>0</v>
      </c>
      <c r="AD81" s="74">
        <v>0</v>
      </c>
      <c r="AE81" s="74">
        <v>0</v>
      </c>
      <c r="AF81" s="74">
        <v>0</v>
      </c>
      <c r="AG81" s="93">
        <f t="shared" si="2"/>
        <v>6</v>
      </c>
      <c r="AH81" s="24"/>
    </row>
    <row r="82" spans="1:36" s="8" customFormat="1" x14ac:dyDescent="0.25">
      <c r="A82" s="39"/>
      <c r="C82" s="112" t="s">
        <v>60</v>
      </c>
      <c r="D82" s="4">
        <v>28</v>
      </c>
      <c r="E82" s="5" t="s">
        <v>61</v>
      </c>
      <c r="F82" s="74">
        <v>0</v>
      </c>
      <c r="G82" s="74">
        <v>1</v>
      </c>
      <c r="H82" s="74">
        <v>0</v>
      </c>
      <c r="I82" s="74">
        <v>0</v>
      </c>
      <c r="J82" s="74">
        <v>1</v>
      </c>
      <c r="K82" s="74">
        <v>0</v>
      </c>
      <c r="L82" s="74">
        <v>2</v>
      </c>
      <c r="M82" s="74">
        <v>0</v>
      </c>
      <c r="N82" s="74">
        <v>0</v>
      </c>
      <c r="O82" s="74">
        <v>1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9</v>
      </c>
      <c r="Y82" s="74">
        <v>0</v>
      </c>
      <c r="Z82" s="74">
        <v>0</v>
      </c>
      <c r="AA82" s="74">
        <v>0</v>
      </c>
      <c r="AB82" s="74">
        <v>1</v>
      </c>
      <c r="AC82" s="74">
        <v>0</v>
      </c>
      <c r="AD82" s="74">
        <v>0</v>
      </c>
      <c r="AE82" s="74">
        <v>0</v>
      </c>
      <c r="AF82" s="74">
        <v>0</v>
      </c>
      <c r="AG82" s="93">
        <f t="shared" si="2"/>
        <v>15</v>
      </c>
      <c r="AH82" s="24"/>
    </row>
    <row r="83" spans="1:36" s="8" customFormat="1" x14ac:dyDescent="0.25">
      <c r="A83" s="39"/>
      <c r="C83" s="112"/>
      <c r="D83" s="4">
        <v>37</v>
      </c>
      <c r="E83" s="5" t="s">
        <v>62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2</v>
      </c>
      <c r="T83" s="74">
        <v>0</v>
      </c>
      <c r="U83" s="74">
        <v>0</v>
      </c>
      <c r="V83" s="74">
        <v>0</v>
      </c>
      <c r="W83" s="74"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93">
        <f t="shared" si="2"/>
        <v>2</v>
      </c>
      <c r="AH83" s="24"/>
    </row>
    <row r="84" spans="1:36" s="8" customFormat="1" x14ac:dyDescent="0.25">
      <c r="A84" s="39"/>
      <c r="C84" s="112"/>
      <c r="D84" s="4">
        <v>12</v>
      </c>
      <c r="E84" s="5" t="s">
        <v>63</v>
      </c>
      <c r="F84" s="74">
        <v>0</v>
      </c>
      <c r="G84" s="74">
        <v>0</v>
      </c>
      <c r="H84" s="74">
        <v>1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16</v>
      </c>
      <c r="P84" s="74">
        <v>0</v>
      </c>
      <c r="Q84" s="74">
        <v>1</v>
      </c>
      <c r="R84" s="74">
        <v>0</v>
      </c>
      <c r="S84" s="74">
        <v>1</v>
      </c>
      <c r="T84" s="74">
        <v>0</v>
      </c>
      <c r="U84" s="74">
        <v>0</v>
      </c>
      <c r="V84" s="74">
        <v>5</v>
      </c>
      <c r="W84" s="74">
        <v>2</v>
      </c>
      <c r="X84" s="74">
        <v>1</v>
      </c>
      <c r="Y84" s="74">
        <v>1</v>
      </c>
      <c r="Z84" s="74">
        <v>0</v>
      </c>
      <c r="AA84" s="74">
        <v>0</v>
      </c>
      <c r="AB84" s="74">
        <v>0</v>
      </c>
      <c r="AC84" s="74">
        <v>1</v>
      </c>
      <c r="AD84" s="74">
        <v>0</v>
      </c>
      <c r="AE84" s="74">
        <v>0</v>
      </c>
      <c r="AF84" s="74">
        <v>0</v>
      </c>
      <c r="AG84" s="93">
        <f t="shared" si="2"/>
        <v>29</v>
      </c>
      <c r="AH84" s="24"/>
    </row>
    <row r="85" spans="1:36" s="8" customFormat="1" x14ac:dyDescent="0.25">
      <c r="A85" s="39"/>
      <c r="C85" s="112"/>
      <c r="D85" s="4">
        <v>36</v>
      </c>
      <c r="E85" s="5" t="s">
        <v>64</v>
      </c>
      <c r="F85" s="74">
        <v>0</v>
      </c>
      <c r="G85" s="74">
        <v>0</v>
      </c>
      <c r="H85" s="74">
        <v>0</v>
      </c>
      <c r="I85" s="74">
        <v>0</v>
      </c>
      <c r="J85" s="74">
        <v>1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4">
        <v>0</v>
      </c>
      <c r="Y85" s="74">
        <v>1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93">
        <f t="shared" si="2"/>
        <v>2</v>
      </c>
      <c r="AH85" s="24"/>
    </row>
    <row r="86" spans="1:36" s="8" customFormat="1" x14ac:dyDescent="0.25">
      <c r="A86" s="39"/>
      <c r="C86" s="112"/>
      <c r="D86" s="4">
        <v>34</v>
      </c>
      <c r="E86" s="5" t="s">
        <v>65</v>
      </c>
      <c r="F86" s="74">
        <v>0</v>
      </c>
      <c r="G86" s="74">
        <v>0</v>
      </c>
      <c r="H86" s="74">
        <v>1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1</v>
      </c>
      <c r="Q86" s="74">
        <v>1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74">
        <v>1</v>
      </c>
      <c r="X86" s="74">
        <v>0</v>
      </c>
      <c r="Y86" s="74">
        <v>0</v>
      </c>
      <c r="Z86" s="74">
        <v>0</v>
      </c>
      <c r="AA86" s="74">
        <v>0</v>
      </c>
      <c r="AB86" s="74">
        <v>0</v>
      </c>
      <c r="AC86" s="74">
        <v>1</v>
      </c>
      <c r="AD86" s="74">
        <v>0</v>
      </c>
      <c r="AE86" s="74">
        <v>0</v>
      </c>
      <c r="AF86" s="74">
        <v>0</v>
      </c>
      <c r="AG86" s="93">
        <f t="shared" si="2"/>
        <v>5</v>
      </c>
      <c r="AH86" s="24"/>
    </row>
    <row r="87" spans="1:36" s="8" customFormat="1" x14ac:dyDescent="0.25">
      <c r="A87" s="39"/>
      <c r="C87" s="109" t="s">
        <v>66</v>
      </c>
      <c r="D87" s="4">
        <v>16</v>
      </c>
      <c r="E87" s="5" t="s">
        <v>71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1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4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93">
        <f t="shared" si="2"/>
        <v>5</v>
      </c>
      <c r="AH87" s="24"/>
    </row>
    <row r="88" spans="1:36" s="8" customFormat="1" ht="25.5" x14ac:dyDescent="0.25">
      <c r="A88" s="39"/>
      <c r="C88" s="110"/>
      <c r="D88" s="4">
        <v>86</v>
      </c>
      <c r="E88" s="5" t="s">
        <v>73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1</v>
      </c>
      <c r="P88" s="74">
        <v>0</v>
      </c>
      <c r="Q88" s="74">
        <v>9</v>
      </c>
      <c r="R88" s="74">
        <v>0</v>
      </c>
      <c r="S88" s="74">
        <v>1</v>
      </c>
      <c r="T88" s="74">
        <v>0</v>
      </c>
      <c r="U88" s="74">
        <v>0</v>
      </c>
      <c r="V88" s="74">
        <v>0</v>
      </c>
      <c r="W88" s="74">
        <v>2</v>
      </c>
      <c r="X88" s="74">
        <v>0</v>
      </c>
      <c r="Y88" s="74">
        <v>1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2</v>
      </c>
      <c r="AF88" s="74">
        <v>0</v>
      </c>
      <c r="AG88" s="93">
        <f t="shared" si="2"/>
        <v>16</v>
      </c>
      <c r="AH88" s="24"/>
    </row>
    <row r="89" spans="1:36" s="8" customFormat="1" x14ac:dyDescent="0.25">
      <c r="A89" s="39"/>
      <c r="C89" s="110"/>
      <c r="D89" s="4">
        <v>22</v>
      </c>
      <c r="E89" s="5" t="s">
        <v>76</v>
      </c>
      <c r="F89" s="74">
        <v>0</v>
      </c>
      <c r="G89" s="74">
        <v>0</v>
      </c>
      <c r="H89" s="74">
        <v>1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1</v>
      </c>
      <c r="W89" s="74">
        <v>2</v>
      </c>
      <c r="X89" s="74">
        <v>2</v>
      </c>
      <c r="Y89" s="74"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93">
        <f t="shared" si="2"/>
        <v>6</v>
      </c>
      <c r="AH89" s="24"/>
    </row>
    <row r="90" spans="1:36" s="8" customFormat="1" x14ac:dyDescent="0.25">
      <c r="A90" s="39"/>
      <c r="C90" s="110"/>
      <c r="D90" s="4">
        <v>23</v>
      </c>
      <c r="E90" s="5" t="s">
        <v>78</v>
      </c>
      <c r="F90" s="74">
        <v>0</v>
      </c>
      <c r="G90" s="74">
        <v>1</v>
      </c>
      <c r="H90" s="74">
        <v>1</v>
      </c>
      <c r="I90" s="74">
        <v>0</v>
      </c>
      <c r="J90" s="74">
        <v>2</v>
      </c>
      <c r="K90" s="74">
        <v>0</v>
      </c>
      <c r="L90" s="74">
        <v>0</v>
      </c>
      <c r="M90" s="74">
        <v>1</v>
      </c>
      <c r="N90" s="74">
        <v>0</v>
      </c>
      <c r="O90" s="74">
        <v>0</v>
      </c>
      <c r="P90" s="74">
        <v>0</v>
      </c>
      <c r="Q90" s="74">
        <v>3</v>
      </c>
      <c r="R90" s="74">
        <v>0</v>
      </c>
      <c r="S90" s="74">
        <v>2</v>
      </c>
      <c r="T90" s="74">
        <v>0</v>
      </c>
      <c r="U90" s="74">
        <v>1</v>
      </c>
      <c r="V90" s="74">
        <v>2</v>
      </c>
      <c r="W90" s="74">
        <v>0</v>
      </c>
      <c r="X90" s="74">
        <v>0</v>
      </c>
      <c r="Y90" s="74">
        <v>1</v>
      </c>
      <c r="Z90" s="74">
        <v>0</v>
      </c>
      <c r="AA90" s="74">
        <v>0</v>
      </c>
      <c r="AB90" s="74">
        <v>0</v>
      </c>
      <c r="AC90" s="74">
        <v>0</v>
      </c>
      <c r="AD90" s="74">
        <v>0</v>
      </c>
      <c r="AE90" s="74">
        <v>0</v>
      </c>
      <c r="AF90" s="74">
        <v>0</v>
      </c>
      <c r="AG90" s="93">
        <f t="shared" si="2"/>
        <v>14</v>
      </c>
      <c r="AH90" s="24"/>
    </row>
    <row r="91" spans="1:36" s="8" customFormat="1" x14ac:dyDescent="0.25">
      <c r="A91" s="39"/>
      <c r="C91" s="111"/>
      <c r="D91" s="4">
        <v>24</v>
      </c>
      <c r="E91" s="5" t="s">
        <v>85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1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1</v>
      </c>
      <c r="W91" s="74">
        <v>2</v>
      </c>
      <c r="X91" s="74">
        <v>1</v>
      </c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93">
        <f t="shared" si="2"/>
        <v>5</v>
      </c>
      <c r="AH91" s="24"/>
    </row>
    <row r="92" spans="1:36" s="8" customFormat="1" x14ac:dyDescent="0.25">
      <c r="A92" s="39"/>
      <c r="C92" s="108" t="s">
        <v>10</v>
      </c>
      <c r="D92" s="108"/>
      <c r="E92" s="108"/>
      <c r="F92" s="72">
        <f t="shared" ref="F92:AG92" si="3">SUM(F68:F91)</f>
        <v>2</v>
      </c>
      <c r="G92" s="72">
        <f t="shared" si="3"/>
        <v>3</v>
      </c>
      <c r="H92" s="72">
        <f t="shared" si="3"/>
        <v>6</v>
      </c>
      <c r="I92" s="72">
        <f t="shared" si="3"/>
        <v>2</v>
      </c>
      <c r="J92" s="72">
        <f t="shared" si="3"/>
        <v>9</v>
      </c>
      <c r="K92" s="72">
        <f t="shared" si="3"/>
        <v>10</v>
      </c>
      <c r="L92" s="72">
        <f t="shared" si="3"/>
        <v>9</v>
      </c>
      <c r="M92" s="72">
        <f t="shared" si="3"/>
        <v>5</v>
      </c>
      <c r="N92" s="72">
        <f t="shared" si="3"/>
        <v>2</v>
      </c>
      <c r="O92" s="72">
        <f t="shared" si="3"/>
        <v>26</v>
      </c>
      <c r="P92" s="72">
        <f t="shared" si="3"/>
        <v>19</v>
      </c>
      <c r="Q92" s="72">
        <f t="shared" si="3"/>
        <v>25</v>
      </c>
      <c r="R92" s="72">
        <f t="shared" si="3"/>
        <v>12</v>
      </c>
      <c r="S92" s="72">
        <f t="shared" si="3"/>
        <v>8</v>
      </c>
      <c r="T92" s="72">
        <f t="shared" si="3"/>
        <v>1</v>
      </c>
      <c r="U92" s="72">
        <f t="shared" si="3"/>
        <v>6</v>
      </c>
      <c r="V92" s="72">
        <f t="shared" si="3"/>
        <v>18</v>
      </c>
      <c r="W92" s="72">
        <f t="shared" si="3"/>
        <v>10</v>
      </c>
      <c r="X92" s="72">
        <f t="shared" si="3"/>
        <v>18</v>
      </c>
      <c r="Y92" s="72">
        <f t="shared" si="3"/>
        <v>18</v>
      </c>
      <c r="Z92" s="72">
        <f t="shared" si="3"/>
        <v>1</v>
      </c>
      <c r="AA92" s="72">
        <f t="shared" si="3"/>
        <v>2</v>
      </c>
      <c r="AB92" s="72">
        <f t="shared" si="3"/>
        <v>3</v>
      </c>
      <c r="AC92" s="72">
        <f t="shared" si="3"/>
        <v>2</v>
      </c>
      <c r="AD92" s="72">
        <f t="shared" si="3"/>
        <v>3</v>
      </c>
      <c r="AE92" s="72">
        <f t="shared" si="3"/>
        <v>2</v>
      </c>
      <c r="AF92" s="72">
        <f t="shared" si="3"/>
        <v>3</v>
      </c>
      <c r="AG92" s="72">
        <f t="shared" si="3"/>
        <v>225</v>
      </c>
      <c r="AH92" s="24"/>
    </row>
    <row r="93" spans="1:36" s="8" customFormat="1" x14ac:dyDescent="0.25">
      <c r="A93" s="39"/>
      <c r="AH93" s="9"/>
      <c r="AJ93" s="20"/>
    </row>
    <row r="94" spans="1:36" s="8" customFormat="1" x14ac:dyDescent="0.25">
      <c r="A94" s="39"/>
      <c r="C94" s="22" t="s">
        <v>113</v>
      </c>
      <c r="AH94" s="9"/>
      <c r="AJ94" s="20"/>
    </row>
    <row r="95" spans="1:36" s="8" customFormat="1" x14ac:dyDescent="0.25">
      <c r="A95" s="39"/>
      <c r="AH95" s="9"/>
      <c r="AJ95" s="20"/>
    </row>
    <row r="96" spans="1:3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</sheetData>
  <sheetProtection password="CD78" sheet="1" objects="1" scenarios="1"/>
  <sortState ref="E108:E165">
    <sortCondition ref="E108"/>
  </sortState>
  <mergeCells count="64">
    <mergeCell ref="C4:Z4"/>
    <mergeCell ref="C5:Z5"/>
    <mergeCell ref="C64:AI64"/>
    <mergeCell ref="C42:C43"/>
    <mergeCell ref="C45:C49"/>
    <mergeCell ref="C50:C58"/>
    <mergeCell ref="C59:E59"/>
    <mergeCell ref="E27:E28"/>
    <mergeCell ref="D27:D28"/>
    <mergeCell ref="C27:C28"/>
    <mergeCell ref="F27:AJ27"/>
    <mergeCell ref="F6:F22"/>
    <mergeCell ref="I6:Z6"/>
    <mergeCell ref="C25:AF25"/>
    <mergeCell ref="G6:H6"/>
    <mergeCell ref="G7:H7"/>
    <mergeCell ref="AK27:AK28"/>
    <mergeCell ref="C29:C32"/>
    <mergeCell ref="C33:C34"/>
    <mergeCell ref="C36:C39"/>
    <mergeCell ref="C40:C41"/>
    <mergeCell ref="C87:C91"/>
    <mergeCell ref="C92:E92"/>
    <mergeCell ref="F66:AF66"/>
    <mergeCell ref="AG66:AG67"/>
    <mergeCell ref="C68:C69"/>
    <mergeCell ref="C70:C71"/>
    <mergeCell ref="C72:C75"/>
    <mergeCell ref="C66:C67"/>
    <mergeCell ref="D66:D67"/>
    <mergeCell ref="E66:E67"/>
    <mergeCell ref="C76:C78"/>
    <mergeCell ref="C79:C80"/>
    <mergeCell ref="C82:C86"/>
    <mergeCell ref="G19:H19"/>
    <mergeCell ref="G20:H20"/>
    <mergeCell ref="G11:H11"/>
    <mergeCell ref="G12:H12"/>
    <mergeCell ref="G13:H13"/>
    <mergeCell ref="G14:H14"/>
    <mergeCell ref="G15:H15"/>
    <mergeCell ref="I15:Z15"/>
    <mergeCell ref="I16:Z16"/>
    <mergeCell ref="I17:Z17"/>
    <mergeCell ref="I18:Z18"/>
    <mergeCell ref="G16:H16"/>
    <mergeCell ref="G17:H17"/>
    <mergeCell ref="G18:H18"/>
    <mergeCell ref="B1:AB1"/>
    <mergeCell ref="I19:Z19"/>
    <mergeCell ref="I20:Z20"/>
    <mergeCell ref="G21:H22"/>
    <mergeCell ref="I21:Z22"/>
    <mergeCell ref="G8:H8"/>
    <mergeCell ref="G9:H9"/>
    <mergeCell ref="G10:H10"/>
    <mergeCell ref="I7:Z7"/>
    <mergeCell ref="I8:Z8"/>
    <mergeCell ref="I9:Z9"/>
    <mergeCell ref="I10:Z10"/>
    <mergeCell ref="I11:Z11"/>
    <mergeCell ref="I12:Z12"/>
    <mergeCell ref="I13:Z13"/>
    <mergeCell ref="I14:Z14"/>
  </mergeCells>
  <conditionalFormatting sqref="AD28"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R63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9" customWidth="1"/>
    <col min="2" max="2" width="15.7109375" style="8" customWidth="1"/>
    <col min="3" max="3" width="56.85546875" style="8" bestFit="1" customWidth="1"/>
    <col min="4" max="10" width="5.7109375" style="8" customWidth="1"/>
    <col min="11" max="11" width="6" style="8" bestFit="1" customWidth="1"/>
    <col min="12" max="12" width="5.7109375" style="8" customWidth="1"/>
    <col min="13" max="13" width="6" style="8" bestFit="1" customWidth="1"/>
    <col min="14" max="14" width="15.7109375" style="8" customWidth="1"/>
    <col min="15" max="18" width="0" style="8" hidden="1" customWidth="1"/>
    <col min="19" max="16384" width="11.42578125" style="8" hidden="1"/>
  </cols>
  <sheetData>
    <row r="1" spans="1:14" s="37" customFormat="1" ht="26.25" x14ac:dyDescent="0.25">
      <c r="A1" s="58"/>
      <c r="B1" s="106" t="s">
        <v>130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/>
    <row r="3" spans="1:14" x14ac:dyDescent="0.25"/>
    <row r="4" spans="1:14" x14ac:dyDescent="0.25">
      <c r="C4" s="124" t="s">
        <v>173</v>
      </c>
      <c r="D4" s="124"/>
      <c r="E4" s="124"/>
      <c r="F4" s="124"/>
    </row>
    <row r="5" spans="1:14" x14ac:dyDescent="0.25">
      <c r="C5" s="140"/>
      <c r="D5" s="141"/>
      <c r="E5" s="141"/>
      <c r="F5" s="142"/>
    </row>
    <row r="6" spans="1:14" x14ac:dyDescent="0.25">
      <c r="C6" s="124" t="s">
        <v>171</v>
      </c>
      <c r="D6" s="124"/>
      <c r="E6" s="124" t="s">
        <v>172</v>
      </c>
      <c r="F6" s="124"/>
    </row>
    <row r="7" spans="1:14" x14ac:dyDescent="0.25">
      <c r="C7" s="139" t="s">
        <v>21</v>
      </c>
      <c r="D7" s="139"/>
      <c r="E7" s="135">
        <v>1</v>
      </c>
      <c r="F7" s="135"/>
    </row>
    <row r="8" spans="1:14" x14ac:dyDescent="0.25">
      <c r="C8" s="139" t="s">
        <v>19</v>
      </c>
      <c r="D8" s="139"/>
      <c r="E8" s="135">
        <v>4</v>
      </c>
      <c r="F8" s="135"/>
    </row>
    <row r="9" spans="1:14" x14ac:dyDescent="0.25">
      <c r="C9" s="139" t="s">
        <v>31</v>
      </c>
      <c r="D9" s="139"/>
      <c r="E9" s="135">
        <v>6</v>
      </c>
      <c r="F9" s="135"/>
    </row>
    <row r="10" spans="1:14" x14ac:dyDescent="0.25">
      <c r="C10" s="139" t="s">
        <v>58</v>
      </c>
      <c r="D10" s="139"/>
      <c r="E10" s="135">
        <v>14</v>
      </c>
      <c r="F10" s="135"/>
    </row>
    <row r="11" spans="1:14" x14ac:dyDescent="0.25">
      <c r="C11" s="139" t="s">
        <v>71</v>
      </c>
      <c r="D11" s="139"/>
      <c r="E11" s="135">
        <v>16</v>
      </c>
      <c r="F11" s="135"/>
    </row>
    <row r="12" spans="1:14" x14ac:dyDescent="0.25">
      <c r="C12" s="139" t="s">
        <v>86</v>
      </c>
      <c r="D12" s="139"/>
      <c r="E12" s="135">
        <v>25</v>
      </c>
      <c r="F12" s="135"/>
    </row>
    <row r="13" spans="1:14" x14ac:dyDescent="0.25">
      <c r="C13" s="139" t="s">
        <v>61</v>
      </c>
      <c r="D13" s="139"/>
      <c r="E13" s="135">
        <v>28</v>
      </c>
      <c r="F13" s="135"/>
    </row>
    <row r="14" spans="1:14" x14ac:dyDescent="0.25">
      <c r="C14" s="139" t="s">
        <v>51</v>
      </c>
      <c r="D14" s="139"/>
      <c r="E14" s="135">
        <v>31</v>
      </c>
      <c r="F14" s="135"/>
    </row>
    <row r="15" spans="1:14" x14ac:dyDescent="0.25">
      <c r="C15" s="139" t="s">
        <v>64</v>
      </c>
      <c r="D15" s="139"/>
      <c r="E15" s="135">
        <v>36</v>
      </c>
      <c r="F15" s="135"/>
    </row>
    <row r="16" spans="1:14" x14ac:dyDescent="0.25">
      <c r="C16" s="139" t="s">
        <v>57</v>
      </c>
      <c r="D16" s="139"/>
      <c r="E16" s="135">
        <v>38</v>
      </c>
      <c r="F16" s="135"/>
    </row>
    <row r="17" spans="1:13" x14ac:dyDescent="0.25">
      <c r="C17" s="139" t="s">
        <v>104</v>
      </c>
      <c r="D17" s="139"/>
      <c r="E17" s="135">
        <v>68</v>
      </c>
      <c r="F17" s="135"/>
    </row>
    <row r="18" spans="1:13" x14ac:dyDescent="0.25">
      <c r="C18" s="139" t="s">
        <v>73</v>
      </c>
      <c r="D18" s="139"/>
      <c r="E18" s="135">
        <v>86</v>
      </c>
      <c r="F18" s="135"/>
    </row>
    <row r="19" spans="1:13" x14ac:dyDescent="0.25">
      <c r="C19" s="139" t="s">
        <v>52</v>
      </c>
      <c r="D19" s="139"/>
      <c r="E19" s="135">
        <v>92</v>
      </c>
      <c r="F19" s="135"/>
    </row>
    <row r="20" spans="1:13" x14ac:dyDescent="0.25"/>
    <row r="21" spans="1:13" x14ac:dyDescent="0.25"/>
    <row r="22" spans="1:13" s="90" customFormat="1" ht="15.75" x14ac:dyDescent="0.25">
      <c r="A22" s="89"/>
      <c r="C22" s="122" t="s">
        <v>164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x14ac:dyDescent="0.25"/>
    <row r="24" spans="1:13" x14ac:dyDescent="0.25">
      <c r="C24" s="124" t="s">
        <v>102</v>
      </c>
      <c r="D24" s="125" t="s">
        <v>151</v>
      </c>
      <c r="E24" s="137"/>
      <c r="F24" s="137"/>
      <c r="G24" s="137"/>
      <c r="H24" s="137"/>
      <c r="I24" s="137"/>
      <c r="J24" s="137"/>
      <c r="K24" s="137"/>
      <c r="L24" s="123"/>
      <c r="M24" s="136" t="s">
        <v>10</v>
      </c>
    </row>
    <row r="25" spans="1:13" x14ac:dyDescent="0.25">
      <c r="C25" s="136"/>
      <c r="D25" s="72">
        <v>1</v>
      </c>
      <c r="E25" s="72">
        <v>4</v>
      </c>
      <c r="F25" s="72">
        <v>16</v>
      </c>
      <c r="G25" s="72">
        <v>28</v>
      </c>
      <c r="H25" s="72">
        <v>31</v>
      </c>
      <c r="I25" s="72">
        <v>38</v>
      </c>
      <c r="J25" s="72">
        <v>68</v>
      </c>
      <c r="K25" s="72">
        <v>86</v>
      </c>
      <c r="L25" s="72">
        <v>92</v>
      </c>
      <c r="M25" s="138"/>
    </row>
    <row r="26" spans="1:13" x14ac:dyDescent="0.25">
      <c r="C26" s="97" t="s">
        <v>152</v>
      </c>
      <c r="D26" s="95"/>
      <c r="E26" s="21"/>
      <c r="F26" s="21"/>
      <c r="G26" s="21"/>
      <c r="H26" s="21"/>
      <c r="I26" s="21"/>
      <c r="J26" s="21"/>
      <c r="K26" s="21"/>
      <c r="L26" s="21">
        <v>1</v>
      </c>
      <c r="M26" s="94">
        <f>SUM(D26:L26)</f>
        <v>1</v>
      </c>
    </row>
    <row r="27" spans="1:13" x14ac:dyDescent="0.25">
      <c r="C27" s="97" t="s">
        <v>153</v>
      </c>
      <c r="D27" s="95"/>
      <c r="E27" s="21">
        <v>1</v>
      </c>
      <c r="F27" s="21"/>
      <c r="G27" s="21"/>
      <c r="H27" s="21"/>
      <c r="I27" s="21"/>
      <c r="J27" s="21"/>
      <c r="K27" s="21"/>
      <c r="L27" s="21"/>
      <c r="M27" s="94">
        <f t="shared" ref="M27:M36" si="0">SUM(D27:L27)</f>
        <v>1</v>
      </c>
    </row>
    <row r="28" spans="1:13" x14ac:dyDescent="0.25">
      <c r="C28" s="97" t="s">
        <v>167</v>
      </c>
      <c r="D28" s="95"/>
      <c r="E28" s="21"/>
      <c r="F28" s="21"/>
      <c r="G28" s="21"/>
      <c r="H28" s="21"/>
      <c r="I28" s="21"/>
      <c r="J28" s="21"/>
      <c r="K28" s="21">
        <v>2</v>
      </c>
      <c r="L28" s="21"/>
      <c r="M28" s="94">
        <f t="shared" si="0"/>
        <v>2</v>
      </c>
    </row>
    <row r="29" spans="1:13" x14ac:dyDescent="0.25">
      <c r="C29" s="97" t="s">
        <v>166</v>
      </c>
      <c r="D29" s="95"/>
      <c r="E29" s="21"/>
      <c r="F29" s="21"/>
      <c r="G29" s="21"/>
      <c r="H29" s="21"/>
      <c r="I29" s="21"/>
      <c r="J29" s="21"/>
      <c r="K29" s="21">
        <v>2</v>
      </c>
      <c r="L29" s="21"/>
      <c r="M29" s="94">
        <f t="shared" si="0"/>
        <v>2</v>
      </c>
    </row>
    <row r="30" spans="1:13" x14ac:dyDescent="0.25">
      <c r="C30" s="97" t="s">
        <v>155</v>
      </c>
      <c r="D30" s="95"/>
      <c r="E30" s="21"/>
      <c r="F30" s="21"/>
      <c r="G30" s="21"/>
      <c r="H30" s="21"/>
      <c r="I30" s="21">
        <v>1</v>
      </c>
      <c r="J30" s="21"/>
      <c r="K30" s="21"/>
      <c r="L30" s="21"/>
      <c r="M30" s="94">
        <f t="shared" si="0"/>
        <v>1</v>
      </c>
    </row>
    <row r="31" spans="1:13" x14ac:dyDescent="0.25">
      <c r="C31" s="97" t="s">
        <v>156</v>
      </c>
      <c r="D31" s="95"/>
      <c r="E31" s="21"/>
      <c r="F31" s="21"/>
      <c r="G31" s="21"/>
      <c r="H31" s="21"/>
      <c r="I31" s="21"/>
      <c r="J31" s="21"/>
      <c r="K31" s="21">
        <v>1</v>
      </c>
      <c r="L31" s="21"/>
      <c r="M31" s="94">
        <f t="shared" si="0"/>
        <v>1</v>
      </c>
    </row>
    <row r="32" spans="1:13" x14ac:dyDescent="0.25">
      <c r="C32" s="97" t="s">
        <v>157</v>
      </c>
      <c r="D32" s="95"/>
      <c r="E32" s="21"/>
      <c r="F32" s="21">
        <v>1</v>
      </c>
      <c r="G32" s="21"/>
      <c r="H32" s="21"/>
      <c r="I32" s="21"/>
      <c r="J32" s="21"/>
      <c r="K32" s="21"/>
      <c r="L32" s="21"/>
      <c r="M32" s="94">
        <f t="shared" si="0"/>
        <v>1</v>
      </c>
    </row>
    <row r="33" spans="1:13" x14ac:dyDescent="0.25">
      <c r="C33" s="97" t="s">
        <v>106</v>
      </c>
      <c r="D33" s="95"/>
      <c r="E33" s="21"/>
      <c r="F33" s="21"/>
      <c r="G33" s="21"/>
      <c r="H33" s="21">
        <v>1</v>
      </c>
      <c r="I33" s="21"/>
      <c r="J33" s="21"/>
      <c r="K33" s="21"/>
      <c r="L33" s="21"/>
      <c r="M33" s="94">
        <f t="shared" si="0"/>
        <v>1</v>
      </c>
    </row>
    <row r="34" spans="1:13" x14ac:dyDescent="0.25">
      <c r="C34" s="97" t="s">
        <v>154</v>
      </c>
      <c r="D34" s="95"/>
      <c r="E34" s="21"/>
      <c r="F34" s="21">
        <v>1</v>
      </c>
      <c r="G34" s="21"/>
      <c r="H34" s="21"/>
      <c r="I34" s="21"/>
      <c r="J34" s="21"/>
      <c r="K34" s="21"/>
      <c r="L34" s="21"/>
      <c r="M34" s="94">
        <f t="shared" si="0"/>
        <v>1</v>
      </c>
    </row>
    <row r="35" spans="1:13" x14ac:dyDescent="0.25">
      <c r="C35" s="97" t="s">
        <v>159</v>
      </c>
      <c r="D35" s="95"/>
      <c r="E35" s="21"/>
      <c r="F35" s="21"/>
      <c r="G35" s="21"/>
      <c r="H35" s="21"/>
      <c r="I35" s="21"/>
      <c r="J35" s="21">
        <v>1</v>
      </c>
      <c r="K35" s="21"/>
      <c r="L35" s="21"/>
      <c r="M35" s="94">
        <f t="shared" si="0"/>
        <v>1</v>
      </c>
    </row>
    <row r="36" spans="1:13" x14ac:dyDescent="0.25">
      <c r="C36" s="97" t="s">
        <v>158</v>
      </c>
      <c r="D36" s="95"/>
      <c r="E36" s="21"/>
      <c r="F36" s="21"/>
      <c r="G36" s="21">
        <v>1</v>
      </c>
      <c r="H36" s="21"/>
      <c r="I36" s="21"/>
      <c r="J36" s="21"/>
      <c r="K36" s="21"/>
      <c r="L36" s="21"/>
      <c r="M36" s="94">
        <f t="shared" si="0"/>
        <v>1</v>
      </c>
    </row>
    <row r="37" spans="1:13" x14ac:dyDescent="0.25">
      <c r="C37" s="97" t="s">
        <v>150</v>
      </c>
      <c r="D37" s="95">
        <v>1</v>
      </c>
      <c r="E37" s="21"/>
      <c r="F37" s="21"/>
      <c r="G37" s="21"/>
      <c r="H37" s="21"/>
      <c r="I37" s="21"/>
      <c r="J37" s="21"/>
      <c r="K37" s="21"/>
      <c r="L37" s="21"/>
      <c r="M37" s="94">
        <f>SUM(D37:L37)</f>
        <v>1</v>
      </c>
    </row>
    <row r="38" spans="1:13" x14ac:dyDescent="0.25">
      <c r="C38" s="96" t="s">
        <v>100</v>
      </c>
      <c r="D38" s="70">
        <f>SUM(D26:D37)</f>
        <v>1</v>
      </c>
      <c r="E38" s="70">
        <f t="shared" ref="E38:M38" si="1">SUM(E26:E37)</f>
        <v>1</v>
      </c>
      <c r="F38" s="70">
        <f t="shared" si="1"/>
        <v>2</v>
      </c>
      <c r="G38" s="70">
        <f t="shared" si="1"/>
        <v>1</v>
      </c>
      <c r="H38" s="70">
        <f t="shared" si="1"/>
        <v>1</v>
      </c>
      <c r="I38" s="70">
        <f t="shared" si="1"/>
        <v>1</v>
      </c>
      <c r="J38" s="70">
        <f t="shared" si="1"/>
        <v>1</v>
      </c>
      <c r="K38" s="70">
        <f t="shared" si="1"/>
        <v>5</v>
      </c>
      <c r="L38" s="70">
        <f t="shared" si="1"/>
        <v>1</v>
      </c>
      <c r="M38" s="70">
        <f t="shared" si="1"/>
        <v>14</v>
      </c>
    </row>
    <row r="39" spans="1:13" x14ac:dyDescent="0.25"/>
    <row r="40" spans="1:13" x14ac:dyDescent="0.25">
      <c r="C40" s="98" t="s">
        <v>163</v>
      </c>
    </row>
    <row r="41" spans="1:13" x14ac:dyDescent="0.25"/>
    <row r="42" spans="1:13" x14ac:dyDescent="0.25">
      <c r="J42" s="9"/>
    </row>
    <row r="43" spans="1:13" s="90" customFormat="1" ht="15.75" x14ac:dyDescent="0.25">
      <c r="A43" s="89"/>
      <c r="C43" s="122" t="s">
        <v>165</v>
      </c>
      <c r="D43" s="122"/>
      <c r="E43" s="122"/>
      <c r="F43" s="122"/>
      <c r="G43" s="122"/>
      <c r="H43" s="122"/>
      <c r="I43" s="122"/>
      <c r="J43" s="122"/>
      <c r="K43" s="122"/>
    </row>
    <row r="44" spans="1:13" x14ac:dyDescent="0.25"/>
    <row r="45" spans="1:13" x14ac:dyDescent="0.25">
      <c r="C45" s="124" t="s">
        <v>102</v>
      </c>
      <c r="D45" s="124" t="s">
        <v>151</v>
      </c>
      <c r="E45" s="124"/>
      <c r="F45" s="124"/>
      <c r="G45" s="124"/>
      <c r="H45" s="124"/>
      <c r="I45" s="124"/>
      <c r="J45" s="124"/>
      <c r="K45" s="124" t="s">
        <v>10</v>
      </c>
    </row>
    <row r="46" spans="1:13" x14ac:dyDescent="0.25">
      <c r="C46" s="136"/>
      <c r="D46" s="100">
        <v>4</v>
      </c>
      <c r="E46" s="100">
        <v>6</v>
      </c>
      <c r="F46" s="100">
        <v>14</v>
      </c>
      <c r="G46" s="100">
        <v>25</v>
      </c>
      <c r="H46" s="100">
        <v>36</v>
      </c>
      <c r="I46" s="69">
        <v>38</v>
      </c>
      <c r="J46" s="72">
        <v>86</v>
      </c>
      <c r="K46" s="124"/>
    </row>
    <row r="47" spans="1:13" ht="25.5" x14ac:dyDescent="0.25">
      <c r="C47" s="102" t="s">
        <v>174</v>
      </c>
      <c r="D47" s="95"/>
      <c r="E47" s="21"/>
      <c r="F47" s="21"/>
      <c r="G47" s="21"/>
      <c r="H47" s="21"/>
      <c r="I47" s="21"/>
      <c r="J47" s="21">
        <v>2</v>
      </c>
      <c r="K47" s="94">
        <f>SUM(D47:J47)</f>
        <v>2</v>
      </c>
    </row>
    <row r="48" spans="1:13" x14ac:dyDescent="0.25">
      <c r="C48" s="97" t="s">
        <v>166</v>
      </c>
      <c r="D48" s="95"/>
      <c r="E48" s="21"/>
      <c r="F48" s="21"/>
      <c r="G48" s="21"/>
      <c r="H48" s="21"/>
      <c r="I48" s="21"/>
      <c r="J48" s="21">
        <v>6</v>
      </c>
      <c r="K48" s="94">
        <f t="shared" ref="K48:K58" si="2">SUM(D48:J48)</f>
        <v>6</v>
      </c>
    </row>
    <row r="49" spans="3:11" x14ac:dyDescent="0.25">
      <c r="C49" s="97" t="s">
        <v>160</v>
      </c>
      <c r="D49" s="95"/>
      <c r="E49" s="21"/>
      <c r="F49" s="21"/>
      <c r="G49" s="21"/>
      <c r="H49" s="21"/>
      <c r="I49" s="21"/>
      <c r="J49" s="21">
        <v>1</v>
      </c>
      <c r="K49" s="94">
        <f t="shared" si="2"/>
        <v>1</v>
      </c>
    </row>
    <row r="50" spans="3:11" x14ac:dyDescent="0.25">
      <c r="C50" s="97" t="s">
        <v>156</v>
      </c>
      <c r="D50" s="95"/>
      <c r="E50" s="21"/>
      <c r="F50" s="21"/>
      <c r="G50" s="21"/>
      <c r="H50" s="21"/>
      <c r="I50" s="21"/>
      <c r="J50" s="21">
        <v>1</v>
      </c>
      <c r="K50" s="94">
        <f t="shared" si="2"/>
        <v>1</v>
      </c>
    </row>
    <row r="51" spans="3:11" x14ac:dyDescent="0.25">
      <c r="C51" s="97" t="s">
        <v>161</v>
      </c>
      <c r="D51" s="95"/>
      <c r="E51" s="21"/>
      <c r="F51" s="21"/>
      <c r="G51" s="21">
        <v>1</v>
      </c>
      <c r="H51" s="21"/>
      <c r="I51" s="21"/>
      <c r="J51" s="21"/>
      <c r="K51" s="94">
        <f t="shared" si="2"/>
        <v>1</v>
      </c>
    </row>
    <row r="52" spans="3:11" x14ac:dyDescent="0.25">
      <c r="C52" s="97" t="s">
        <v>103</v>
      </c>
      <c r="D52" s="95"/>
      <c r="E52" s="21"/>
      <c r="F52" s="21"/>
      <c r="G52" s="21"/>
      <c r="H52" s="21"/>
      <c r="I52" s="21"/>
      <c r="J52" s="21">
        <v>1</v>
      </c>
      <c r="K52" s="94">
        <f t="shared" si="2"/>
        <v>1</v>
      </c>
    </row>
    <row r="53" spans="3:11" x14ac:dyDescent="0.25">
      <c r="C53" s="97" t="s">
        <v>168</v>
      </c>
      <c r="D53" s="95"/>
      <c r="E53" s="21"/>
      <c r="F53" s="21">
        <v>1</v>
      </c>
      <c r="G53" s="21"/>
      <c r="H53" s="21"/>
      <c r="I53" s="21"/>
      <c r="J53" s="21"/>
      <c r="K53" s="94">
        <f t="shared" si="2"/>
        <v>1</v>
      </c>
    </row>
    <row r="54" spans="3:11" x14ac:dyDescent="0.25">
      <c r="C54" s="97" t="s">
        <v>106</v>
      </c>
      <c r="D54" s="95">
        <v>1</v>
      </c>
      <c r="E54" s="21"/>
      <c r="F54" s="21"/>
      <c r="G54" s="21"/>
      <c r="H54" s="21"/>
      <c r="I54" s="21"/>
      <c r="J54" s="21"/>
      <c r="K54" s="94">
        <f t="shared" si="2"/>
        <v>1</v>
      </c>
    </row>
    <row r="55" spans="3:11" x14ac:dyDescent="0.25">
      <c r="C55" s="97" t="s">
        <v>154</v>
      </c>
      <c r="D55" s="95"/>
      <c r="E55" s="21">
        <v>1</v>
      </c>
      <c r="F55" s="21"/>
      <c r="G55" s="21">
        <v>1</v>
      </c>
      <c r="H55" s="21"/>
      <c r="I55" s="21"/>
      <c r="J55" s="21"/>
      <c r="K55" s="94">
        <f t="shared" si="2"/>
        <v>2</v>
      </c>
    </row>
    <row r="56" spans="3:11" x14ac:dyDescent="0.25">
      <c r="C56" s="97" t="s">
        <v>162</v>
      </c>
      <c r="D56" s="95"/>
      <c r="E56" s="21"/>
      <c r="F56" s="21"/>
      <c r="G56" s="21"/>
      <c r="H56" s="21">
        <v>1</v>
      </c>
      <c r="I56" s="21"/>
      <c r="J56" s="21"/>
      <c r="K56" s="94">
        <f t="shared" si="2"/>
        <v>1</v>
      </c>
    </row>
    <row r="57" spans="3:11" x14ac:dyDescent="0.25">
      <c r="C57" s="97" t="s">
        <v>169</v>
      </c>
      <c r="D57" s="95"/>
      <c r="E57" s="21"/>
      <c r="F57" s="21"/>
      <c r="G57" s="21"/>
      <c r="H57" s="21"/>
      <c r="I57" s="21">
        <v>1</v>
      </c>
      <c r="J57" s="21"/>
      <c r="K57" s="94">
        <f t="shared" si="2"/>
        <v>1</v>
      </c>
    </row>
    <row r="58" spans="3:11" x14ac:dyDescent="0.25">
      <c r="C58" s="97" t="s">
        <v>170</v>
      </c>
      <c r="D58" s="95"/>
      <c r="E58" s="21"/>
      <c r="F58" s="21">
        <v>1</v>
      </c>
      <c r="G58" s="21"/>
      <c r="H58" s="21"/>
      <c r="I58" s="21"/>
      <c r="J58" s="21"/>
      <c r="K58" s="94">
        <f t="shared" si="2"/>
        <v>1</v>
      </c>
    </row>
    <row r="59" spans="3:11" x14ac:dyDescent="0.25">
      <c r="C59" s="96" t="s">
        <v>100</v>
      </c>
      <c r="D59" s="70">
        <f>SUM(D47:D58)</f>
        <v>1</v>
      </c>
      <c r="E59" s="70">
        <f t="shared" ref="E59:K59" si="3">SUM(E47:E58)</f>
        <v>1</v>
      </c>
      <c r="F59" s="70">
        <f t="shared" si="3"/>
        <v>2</v>
      </c>
      <c r="G59" s="70">
        <f t="shared" si="3"/>
        <v>2</v>
      </c>
      <c r="H59" s="70">
        <f t="shared" si="3"/>
        <v>1</v>
      </c>
      <c r="I59" s="70">
        <f t="shared" si="3"/>
        <v>1</v>
      </c>
      <c r="J59" s="70">
        <f t="shared" si="3"/>
        <v>11</v>
      </c>
      <c r="K59" s="70">
        <f t="shared" si="3"/>
        <v>19</v>
      </c>
    </row>
    <row r="60" spans="3:11" x14ac:dyDescent="0.25"/>
    <row r="61" spans="3:11" x14ac:dyDescent="0.25">
      <c r="C61" s="98" t="s">
        <v>163</v>
      </c>
    </row>
    <row r="62" spans="3:11" x14ac:dyDescent="0.25"/>
    <row r="63" spans="3:11" hidden="1" x14ac:dyDescent="0.25"/>
  </sheetData>
  <sheetProtection password="CD78" sheet="1" objects="1" scenarios="1"/>
  <sortState ref="C47:J58">
    <sortCondition ref="C47"/>
  </sortState>
  <mergeCells count="39">
    <mergeCell ref="C45:C46"/>
    <mergeCell ref="D45:J45"/>
    <mergeCell ref="K45:K46"/>
    <mergeCell ref="C43:K43"/>
    <mergeCell ref="C4:F4"/>
    <mergeCell ref="C17:D17"/>
    <mergeCell ref="C18:D18"/>
    <mergeCell ref="C5:F5"/>
    <mergeCell ref="E6:F6"/>
    <mergeCell ref="E7:F7"/>
    <mergeCell ref="E8:F8"/>
    <mergeCell ref="E9:F9"/>
    <mergeCell ref="E10:F10"/>
    <mergeCell ref="E11:F11"/>
    <mergeCell ref="E12:F12"/>
    <mergeCell ref="E13:F13"/>
    <mergeCell ref="B1:N1"/>
    <mergeCell ref="C24:C25"/>
    <mergeCell ref="D24:L24"/>
    <mergeCell ref="M24:M25"/>
    <mergeCell ref="C22:M22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19:D19"/>
    <mergeCell ref="E19:F19"/>
    <mergeCell ref="C6:D6"/>
    <mergeCell ref="E14:F14"/>
    <mergeCell ref="E15:F15"/>
    <mergeCell ref="E16:F16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Contenido</vt:lpstr>
      <vt:lpstr>Mat_honor</vt:lpstr>
      <vt:lpstr>Saber_Pro</vt:lpstr>
      <vt:lpstr>Notas</vt:lpstr>
      <vt:lpstr>Des_Género</vt:lpstr>
      <vt:lpstr>Des_Causas</vt:lpstr>
      <vt:lpstr>Des_Programa</vt:lpstr>
      <vt:lpstr>Trans_Internas</vt:lpstr>
      <vt:lpstr>Trans_Externas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2013-06-04T16:31:24Z</dcterms:modified>
</cp:coreProperties>
</file>