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360" yWindow="540" windowWidth="14880" windowHeight="7575" tabRatio="642"/>
  </bookViews>
  <sheets>
    <sheet name="Contenido" sheetId="4" r:id="rId1"/>
    <sheet name="Género" sheetId="1" r:id="rId2"/>
    <sheet name="Edad" sheetId="2" r:id="rId3"/>
    <sheet name="Tipo_Vinculación" sheetId="8" r:id="rId4"/>
    <sheet name="Antiguedad_planta" sheetId="3" r:id="rId5"/>
    <sheet name="Nivel_planta" sheetId="6" r:id="rId6"/>
    <sheet name="Antiguedad_trans" sheetId="5" r:id="rId7"/>
    <sheet name="Nivel_trans" sheetId="7" r:id="rId8"/>
  </sheets>
  <calcPr calcId="145621"/>
</workbook>
</file>

<file path=xl/calcChain.xml><?xml version="1.0" encoding="utf-8"?>
<calcChain xmlns="http://schemas.openxmlformats.org/spreadsheetml/2006/main">
  <c r="J9" i="7" l="1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8" i="7"/>
  <c r="J7" i="7"/>
  <c r="J6" i="7"/>
  <c r="J34" i="7"/>
  <c r="K32" i="5"/>
  <c r="K29" i="5"/>
  <c r="K27" i="5"/>
  <c r="K24" i="5"/>
  <c r="K21" i="5"/>
  <c r="K19" i="5"/>
  <c r="K16" i="5"/>
  <c r="K13" i="5"/>
  <c r="K11" i="5"/>
  <c r="K9" i="5"/>
  <c r="H33" i="5"/>
  <c r="H36" i="5" s="1"/>
  <c r="K8" i="5"/>
  <c r="I33" i="5"/>
  <c r="I36" i="5" s="1"/>
  <c r="K35" i="5"/>
  <c r="J33" i="5"/>
  <c r="J36" i="5" s="1"/>
  <c r="K31" i="5"/>
  <c r="K28" i="5"/>
  <c r="K25" i="5"/>
  <c r="K23" i="5"/>
  <c r="K20" i="5"/>
  <c r="K17" i="5"/>
  <c r="K15" i="5"/>
  <c r="K12" i="5"/>
  <c r="K7" i="5"/>
  <c r="K26" i="6"/>
  <c r="G28" i="6"/>
  <c r="K18" i="6"/>
  <c r="K27" i="3"/>
  <c r="K25" i="3"/>
  <c r="K23" i="3"/>
  <c r="K21" i="3"/>
  <c r="K19" i="3"/>
  <c r="K17" i="3"/>
  <c r="K15" i="3"/>
  <c r="K14" i="3"/>
  <c r="K13" i="3"/>
  <c r="K11" i="3"/>
  <c r="K10" i="3"/>
  <c r="K8" i="3"/>
  <c r="K7" i="3"/>
  <c r="E29" i="3"/>
  <c r="J29" i="3"/>
  <c r="I29" i="3"/>
  <c r="F29" i="3"/>
  <c r="K28" i="3"/>
  <c r="K26" i="3"/>
  <c r="K24" i="3"/>
  <c r="K22" i="3"/>
  <c r="K20" i="3"/>
  <c r="K18" i="3"/>
  <c r="K16" i="3"/>
  <c r="K12" i="3"/>
  <c r="K9" i="3"/>
  <c r="F32" i="7" l="1"/>
  <c r="F35" i="7" s="1"/>
  <c r="H32" i="7"/>
  <c r="H35" i="7" s="1"/>
  <c r="I32" i="7"/>
  <c r="I35" i="7" s="1"/>
  <c r="G32" i="7"/>
  <c r="G35" i="7" s="1"/>
  <c r="J5" i="7"/>
  <c r="J32" i="7" s="1"/>
  <c r="J35" i="7" s="1"/>
  <c r="E32" i="7"/>
  <c r="E35" i="7" s="1"/>
  <c r="E33" i="5"/>
  <c r="E36" i="5" s="1"/>
  <c r="F33" i="5"/>
  <c r="F36" i="5" s="1"/>
  <c r="K6" i="5"/>
  <c r="K10" i="5"/>
  <c r="K14" i="5"/>
  <c r="K18" i="5"/>
  <c r="K22" i="5"/>
  <c r="K26" i="5"/>
  <c r="K30" i="5"/>
  <c r="G33" i="5"/>
  <c r="G36" i="5" s="1"/>
  <c r="K8" i="6"/>
  <c r="K12" i="6"/>
  <c r="K16" i="6"/>
  <c r="K20" i="6"/>
  <c r="K22" i="6"/>
  <c r="K24" i="6"/>
  <c r="I28" i="6"/>
  <c r="K27" i="6"/>
  <c r="F28" i="6"/>
  <c r="J28" i="6"/>
  <c r="E28" i="6"/>
  <c r="K6" i="6"/>
  <c r="K7" i="6"/>
  <c r="K9" i="6"/>
  <c r="K10" i="6"/>
  <c r="K11" i="6"/>
  <c r="K13" i="6"/>
  <c r="K14" i="6"/>
  <c r="K15" i="6"/>
  <c r="K17" i="6"/>
  <c r="K19" i="6"/>
  <c r="K21" i="6"/>
  <c r="K23" i="6"/>
  <c r="K25" i="6"/>
  <c r="H28" i="6"/>
  <c r="K5" i="6"/>
  <c r="K28" i="6" s="1"/>
  <c r="G29" i="3"/>
  <c r="H29" i="3"/>
  <c r="K6" i="3"/>
  <c r="P35" i="2"/>
  <c r="Q35" i="2" s="1"/>
  <c r="O33" i="2"/>
  <c r="O36" i="2" s="1"/>
  <c r="N33" i="2"/>
  <c r="N36" i="2" s="1"/>
  <c r="M33" i="2"/>
  <c r="M36" i="2" s="1"/>
  <c r="L33" i="2"/>
  <c r="L36" i="2" s="1"/>
  <c r="K33" i="2"/>
  <c r="K36" i="2" s="1"/>
  <c r="J33" i="2"/>
  <c r="J36" i="2" s="1"/>
  <c r="H33" i="2"/>
  <c r="G33" i="2"/>
  <c r="F33" i="2"/>
  <c r="E33" i="2"/>
  <c r="P32" i="2"/>
  <c r="I32" i="2"/>
  <c r="P31" i="2"/>
  <c r="I31" i="2"/>
  <c r="P30" i="2"/>
  <c r="I30" i="2"/>
  <c r="P29" i="2"/>
  <c r="I29" i="2"/>
  <c r="P28" i="2"/>
  <c r="Q28" i="2" s="1"/>
  <c r="I28" i="2"/>
  <c r="P27" i="2"/>
  <c r="I27" i="2"/>
  <c r="P26" i="2"/>
  <c r="I26" i="2"/>
  <c r="P25" i="2"/>
  <c r="Q25" i="2" s="1"/>
  <c r="I25" i="2"/>
  <c r="P24" i="2"/>
  <c r="I24" i="2"/>
  <c r="P23" i="2"/>
  <c r="I23" i="2"/>
  <c r="P22" i="2"/>
  <c r="I22" i="2"/>
  <c r="P21" i="2"/>
  <c r="Q21" i="2" s="1"/>
  <c r="I21" i="2"/>
  <c r="P20" i="2"/>
  <c r="Q20" i="2" s="1"/>
  <c r="I20" i="2"/>
  <c r="P19" i="2"/>
  <c r="I19" i="2"/>
  <c r="P18" i="2"/>
  <c r="I18" i="2"/>
  <c r="P17" i="2"/>
  <c r="I17" i="2"/>
  <c r="P16" i="2"/>
  <c r="I16" i="2"/>
  <c r="P15" i="2"/>
  <c r="I15" i="2"/>
  <c r="P14" i="2"/>
  <c r="I14" i="2"/>
  <c r="P13" i="2"/>
  <c r="I13" i="2"/>
  <c r="P12" i="2"/>
  <c r="Q12" i="2" s="1"/>
  <c r="I12" i="2"/>
  <c r="P11" i="2"/>
  <c r="I11" i="2"/>
  <c r="P10" i="2"/>
  <c r="I10" i="2"/>
  <c r="P9" i="2"/>
  <c r="I9" i="2"/>
  <c r="P8" i="2"/>
  <c r="I8" i="2"/>
  <c r="P7" i="2"/>
  <c r="I7" i="2"/>
  <c r="P6" i="2"/>
  <c r="I6" i="2"/>
  <c r="J35" i="1"/>
  <c r="K35" i="1" s="1"/>
  <c r="I33" i="1"/>
  <c r="I36" i="1" s="1"/>
  <c r="H33" i="1"/>
  <c r="H36" i="1" s="1"/>
  <c r="F33" i="1"/>
  <c r="E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K25" i="1" s="1"/>
  <c r="G25" i="1"/>
  <c r="J24" i="1"/>
  <c r="G24" i="1"/>
  <c r="K23" i="1"/>
  <c r="J23" i="1"/>
  <c r="G23" i="1"/>
  <c r="J22" i="1"/>
  <c r="G22" i="1"/>
  <c r="J21" i="1"/>
  <c r="G21" i="1"/>
  <c r="J20" i="1"/>
  <c r="G20" i="1"/>
  <c r="J19" i="1"/>
  <c r="K19" i="1" s="1"/>
  <c r="G19" i="1"/>
  <c r="J18" i="1"/>
  <c r="G18" i="1"/>
  <c r="J17" i="1"/>
  <c r="G17" i="1"/>
  <c r="J16" i="1"/>
  <c r="G16" i="1"/>
  <c r="J15" i="1"/>
  <c r="K15" i="1" s="1"/>
  <c r="G15" i="1"/>
  <c r="J14" i="1"/>
  <c r="G14" i="1"/>
  <c r="J13" i="1"/>
  <c r="G13" i="1"/>
  <c r="J12" i="1"/>
  <c r="G12" i="1"/>
  <c r="K12" i="1" s="1"/>
  <c r="J11" i="1"/>
  <c r="K11" i="1" s="1"/>
  <c r="G11" i="1"/>
  <c r="J10" i="1"/>
  <c r="G10" i="1"/>
  <c r="J9" i="1"/>
  <c r="K9" i="1" s="1"/>
  <c r="G9" i="1"/>
  <c r="J8" i="1"/>
  <c r="G8" i="1"/>
  <c r="K8" i="1" s="1"/>
  <c r="K7" i="1"/>
  <c r="J7" i="1"/>
  <c r="G7" i="1"/>
  <c r="J6" i="1"/>
  <c r="G6" i="1"/>
  <c r="G33" i="1" s="1"/>
  <c r="K33" i="5" l="1"/>
  <c r="K36" i="5" s="1"/>
  <c r="Q16" i="2"/>
  <c r="Q24" i="2"/>
  <c r="Q32" i="2"/>
  <c r="Q29" i="2"/>
  <c r="Q9" i="2"/>
  <c r="I33" i="2"/>
  <c r="Q8" i="2"/>
  <c r="Q13" i="2"/>
  <c r="Q17" i="2"/>
  <c r="Q7" i="2"/>
  <c r="Q10" i="2"/>
  <c r="Q15" i="2"/>
  <c r="Q18" i="2"/>
  <c r="Q23" i="2"/>
  <c r="Q26" i="2"/>
  <c r="Q31" i="2"/>
  <c r="Q6" i="2"/>
  <c r="Q11" i="2"/>
  <c r="Q14" i="2"/>
  <c r="Q19" i="2"/>
  <c r="Q22" i="2"/>
  <c r="Q27" i="2"/>
  <c r="Q30" i="2"/>
  <c r="P33" i="2"/>
  <c r="P36" i="2" s="1"/>
  <c r="K27" i="1"/>
  <c r="K31" i="1"/>
  <c r="K18" i="1"/>
  <c r="K32" i="1"/>
  <c r="K22" i="1"/>
  <c r="K29" i="1"/>
  <c r="J33" i="1"/>
  <c r="K13" i="1"/>
  <c r="K20" i="1"/>
  <c r="K10" i="1"/>
  <c r="K17" i="1"/>
  <c r="K24" i="1"/>
  <c r="K26" i="1"/>
  <c r="K14" i="1"/>
  <c r="K16" i="1"/>
  <c r="K21" i="1"/>
  <c r="K28" i="1"/>
  <c r="K30" i="1"/>
  <c r="J36" i="1"/>
  <c r="K6" i="1"/>
  <c r="Q33" i="2" l="1"/>
  <c r="Q36" i="2" s="1"/>
  <c r="K33" i="1"/>
  <c r="K36" i="1" s="1"/>
  <c r="K29" i="3" l="1"/>
  <c r="D8" i="8" l="1"/>
  <c r="E7" i="8" s="1"/>
  <c r="E6" i="8" l="1"/>
  <c r="E5" i="8"/>
  <c r="E8" i="8" l="1"/>
</calcChain>
</file>

<file path=xl/sharedStrings.xml><?xml version="1.0" encoding="utf-8"?>
<sst xmlns="http://schemas.openxmlformats.org/spreadsheetml/2006/main" count="259" uniqueCount="70">
  <si>
    <t>DEPENDENCIA</t>
  </si>
  <si>
    <t>PLANTA</t>
  </si>
  <si>
    <t>TRANSITORIO</t>
  </si>
  <si>
    <t>TOTAL</t>
  </si>
  <si>
    <t>Rectoría</t>
  </si>
  <si>
    <t>Secretaría General</t>
  </si>
  <si>
    <t>Oficina de Control Interno</t>
  </si>
  <si>
    <t>Oficina de Planeación</t>
  </si>
  <si>
    <t>Vicerrectoría de Responsabilidad Social y Bienestar Universitario</t>
  </si>
  <si>
    <t>Vicerrectoría Administrativa</t>
  </si>
  <si>
    <t>División Financiera</t>
  </si>
  <si>
    <t>División de Personal</t>
  </si>
  <si>
    <t>División de Sistemas y Proceso de Datos</t>
  </si>
  <si>
    <t>División de Servicios</t>
  </si>
  <si>
    <t>Sección de Mantenimiento</t>
  </si>
  <si>
    <t>Vicerrectoría Académica</t>
  </si>
  <si>
    <t>Centro de Biblioteca</t>
  </si>
  <si>
    <t>Facultad de Bellas Artes y Humanidades</t>
  </si>
  <si>
    <t>Facultad de Ciencias Ambientales</t>
  </si>
  <si>
    <t>Facultad de Ciencias Básicas</t>
  </si>
  <si>
    <t>Facultad de Ciencias de la Educación</t>
  </si>
  <si>
    <t>Facultad de Ciencias de la Salud</t>
  </si>
  <si>
    <t>Facultad de Ingeniería Industrial</t>
  </si>
  <si>
    <t>Facultad de Ingeniería Mecánica</t>
  </si>
  <si>
    <t>Facultad de Ingenierías Eléctrica, Electrónica, Física y Ciencias de la Computación</t>
  </si>
  <si>
    <t>Facultad de Tecnología</t>
  </si>
  <si>
    <t>*** Corresponde al personal que se encuentra vinculado con la universidad a través de empresas de servicio temporal según lo establecido por el Ministerio de la Protección Social en el decreto número 4369 del 04 de diciembre de 2006.</t>
  </si>
  <si>
    <t>TIPO DE VINCULACIÓN</t>
  </si>
  <si>
    <t>PARTICIPACIÓN</t>
  </si>
  <si>
    <t>Planta</t>
  </si>
  <si>
    <t>Transitorio</t>
  </si>
  <si>
    <t>Administradora de Nómina</t>
  </si>
  <si>
    <t>FEMENINO</t>
  </si>
  <si>
    <t>MASCULINO</t>
  </si>
  <si>
    <t>(26 - 35)</t>
  </si>
  <si>
    <t>(36 - 45)</t>
  </si>
  <si>
    <t>(46 - 55)</t>
  </si>
  <si>
    <t>(56 - 65)</t>
  </si>
  <si>
    <t>(20 - 25)</t>
  </si>
  <si>
    <t>(0 - 5)</t>
  </si>
  <si>
    <t>(6 - 10)</t>
  </si>
  <si>
    <t>(11 - 15)</t>
  </si>
  <si>
    <t>(16 - 20)</t>
  </si>
  <si>
    <t>(21 - 25)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</si>
  <si>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División de Personal</t>
    </r>
  </si>
  <si>
    <t>TOTAL
GENERAL</t>
  </si>
  <si>
    <t>Oficina de Relaciones Internacionales</t>
  </si>
  <si>
    <t>Univirtual</t>
  </si>
  <si>
    <t>Vicerrectoría de Investigaciones, Innovación y Extensión</t>
  </si>
  <si>
    <t>Centro de Recursos Informáticos y Educativos</t>
  </si>
  <si>
    <t>Centro de Registro y Control Académico</t>
  </si>
  <si>
    <t>DIRECTIVO</t>
  </si>
  <si>
    <t>EJECUTIVO</t>
  </si>
  <si>
    <t>PROFESIONAL</t>
  </si>
  <si>
    <t>TÉCNICO</t>
  </si>
  <si>
    <t>AUXILIAR</t>
  </si>
  <si>
    <t>SERVICIO</t>
  </si>
  <si>
    <t>COD</t>
  </si>
  <si>
    <t>Administradora de Nómina *</t>
  </si>
  <si>
    <t>* Corresponde al personal que se encuentra vinculado con la universidad a través de empresas de servicio temporal según lo establecido por el Ministerio de la Protección Social en el decreto número 4369 del 04 de diciembre de 2006.</t>
  </si>
  <si>
    <t>PERSONAL ADMINISTRATIVO SEGÚN TIPO DE VINCULACIÓN Y GÉNERO</t>
  </si>
  <si>
    <t>(&gt; 65)</t>
  </si>
  <si>
    <t>PERSONAL ADMINISTRATIVO SEGÚN TIPO DE VINCULACIÓN Y EDAD</t>
  </si>
  <si>
    <t>RESUMEN. ADMINISTRATIVOS POR TIPO DE VINCULACIÓN</t>
  </si>
  <si>
    <t>PERSONAL ADMINISTRATIVO DE PLANTA SEGÚN AÑOS DE SERVICIO</t>
  </si>
  <si>
    <t>RANGO ANTIGÜEDAD EN AÑOS</t>
  </si>
  <si>
    <t>(&gt; 25)</t>
  </si>
  <si>
    <t>PERSONAL ADMINISTRATIVO DE PLANTA SEGÚN NIVEL OCUPACIONAL</t>
  </si>
  <si>
    <t>PERSONAL ADMINISTRATIVO TRANSITORIO SEGÚN AÑOS DE SERVICIO</t>
  </si>
  <si>
    <t>PERSONAL ADMINISTRATIVO TRANSITORIO SEGÚN NIVEL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</si>
</sst>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0" xfId="1" applyFont="1" applyFill="1" applyAlignment="1" applyProtection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2" borderId="7" xfId="0" applyFont="1" applyFill="1" applyBorder="1" applyProtection="1"/>
    <xf numFmtId="0" fontId="11" fillId="2" borderId="8" xfId="0" applyFont="1" applyFill="1" applyBorder="1" applyProtection="1"/>
    <xf numFmtId="0" fontId="11" fillId="2" borderId="9" xfId="0" applyFont="1" applyFill="1" applyBorder="1" applyProtection="1"/>
    <xf numFmtId="0" fontId="11" fillId="2" borderId="1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1" fillId="2" borderId="11" xfId="0" applyFont="1" applyFill="1" applyBorder="1" applyProtection="1"/>
    <xf numFmtId="0" fontId="11" fillId="2" borderId="0" xfId="0" applyFont="1" applyFill="1" applyBorder="1" applyProtection="1"/>
    <xf numFmtId="0" fontId="11" fillId="2" borderId="12" xfId="0" applyFont="1" applyFill="1" applyBorder="1" applyProtection="1"/>
    <xf numFmtId="0" fontId="11" fillId="2" borderId="13" xfId="0" applyFont="1" applyFill="1" applyBorder="1" applyProtection="1"/>
    <xf numFmtId="0" fontId="11" fillId="2" borderId="14" xfId="0" applyFont="1" applyFill="1" applyBorder="1" applyProtection="1"/>
    <xf numFmtId="0" fontId="11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15" xfId="2" applyNumberFormat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2" applyFont="1" applyFill="1" applyBorder="1" applyAlignment="1">
      <alignment horizontal="left" vertical="center" wrapText="1" indent="2"/>
    </xf>
    <xf numFmtId="0" fontId="4" fillId="0" borderId="1" xfId="2" applyFont="1" applyFill="1" applyBorder="1" applyAlignment="1">
      <alignment horizontal="left" vertical="center" wrapText="1" indent="3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 indent="2"/>
    </xf>
    <xf numFmtId="0" fontId="4" fillId="0" borderId="0" xfId="2" applyFont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0" borderId="0" xfId="2" applyFont="1"/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9" fontId="9" fillId="3" borderId="1" xfId="3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justify" wrapText="1"/>
    </xf>
    <xf numFmtId="0" fontId="4" fillId="4" borderId="19" xfId="2" applyFont="1" applyFill="1" applyBorder="1" applyAlignment="1">
      <alignment horizontal="justify" wrapText="1"/>
    </xf>
    <xf numFmtId="0" fontId="4" fillId="4" borderId="20" xfId="2" applyFont="1" applyFill="1" applyBorder="1" applyAlignment="1">
      <alignment horizontal="justify" wrapText="1"/>
    </xf>
    <xf numFmtId="0" fontId="4" fillId="4" borderId="21" xfId="2" applyFont="1" applyFill="1" applyBorder="1" applyAlignment="1">
      <alignment horizontal="justify" wrapText="1"/>
    </xf>
    <xf numFmtId="0" fontId="4" fillId="4" borderId="22" xfId="2" applyFont="1" applyFill="1" applyBorder="1" applyAlignment="1">
      <alignment horizontal="justify" wrapText="1"/>
    </xf>
    <xf numFmtId="0" fontId="4" fillId="4" borderId="23" xfId="2" applyFont="1" applyFill="1" applyBorder="1" applyAlignment="1">
      <alignment horizontal="justify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4" fillId="4" borderId="18" xfId="2" applyFont="1" applyFill="1" applyBorder="1" applyAlignment="1">
      <alignment horizontal="left" wrapText="1"/>
    </xf>
    <xf numFmtId="0" fontId="4" fillId="4" borderId="19" xfId="2" applyFont="1" applyFill="1" applyBorder="1" applyAlignment="1">
      <alignment horizontal="left" wrapText="1"/>
    </xf>
    <xf numFmtId="0" fontId="4" fillId="4" borderId="20" xfId="2" applyFont="1" applyFill="1" applyBorder="1" applyAlignment="1">
      <alignment horizontal="left" wrapText="1"/>
    </xf>
    <xf numFmtId="0" fontId="4" fillId="4" borderId="21" xfId="2" applyFont="1" applyFill="1" applyBorder="1" applyAlignment="1">
      <alignment horizontal="left" wrapText="1"/>
    </xf>
    <xf numFmtId="0" fontId="4" fillId="4" borderId="22" xfId="2" applyFont="1" applyFill="1" applyBorder="1" applyAlignment="1">
      <alignment horizontal="left" wrapText="1"/>
    </xf>
    <xf numFmtId="0" fontId="4" fillId="4" borderId="23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justify" vertical="center" wrapText="1"/>
    </xf>
    <xf numFmtId="0" fontId="4" fillId="4" borderId="19" xfId="0" applyFont="1" applyFill="1" applyBorder="1" applyAlignment="1">
      <alignment horizontal="justify" vertical="center" wrapText="1"/>
    </xf>
    <xf numFmtId="0" fontId="4" fillId="4" borderId="20" xfId="0" applyFont="1" applyFill="1" applyBorder="1" applyAlignment="1">
      <alignment horizontal="justify" vertical="center" wrapText="1"/>
    </xf>
    <xf numFmtId="0" fontId="4" fillId="4" borderId="26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4" fillId="4" borderId="27" xfId="0" applyFont="1" applyFill="1" applyBorder="1" applyAlignment="1">
      <alignment horizontal="justify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justify" vertical="center" wrapText="1"/>
    </xf>
    <xf numFmtId="0" fontId="4" fillId="4" borderId="23" xfId="0" applyFont="1" applyFill="1" applyBorder="1" applyAlignment="1">
      <alignment horizontal="justify" vertical="center" wrapText="1"/>
    </xf>
    <xf numFmtId="0" fontId="15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Tipo_Vinculaci&#243;n!A1"/><Relationship Id="rId7" Type="http://schemas.openxmlformats.org/officeDocument/2006/relationships/hyperlink" Target="#Nivel_trans!A1"/><Relationship Id="rId2" Type="http://schemas.openxmlformats.org/officeDocument/2006/relationships/hyperlink" Target="#Edad!A1"/><Relationship Id="rId1" Type="http://schemas.openxmlformats.org/officeDocument/2006/relationships/hyperlink" Target="#G&#233;nero!A1"/><Relationship Id="rId6" Type="http://schemas.openxmlformats.org/officeDocument/2006/relationships/hyperlink" Target="#Antiguedad_trans!A1"/><Relationship Id="rId5" Type="http://schemas.openxmlformats.org/officeDocument/2006/relationships/hyperlink" Target="#Nivel_planta!A1"/><Relationship Id="rId4" Type="http://schemas.openxmlformats.org/officeDocument/2006/relationships/hyperlink" Target="#Antiguedad_plant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&#233;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Tipo_Vinculaci&#243;n!A1"/><Relationship Id="rId4" Type="http://schemas.openxmlformats.org/officeDocument/2006/relationships/hyperlink" Target="#Edad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&#233;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Tipo_Vinculaci&#243;n!A1"/><Relationship Id="rId4" Type="http://schemas.openxmlformats.org/officeDocument/2006/relationships/hyperlink" Target="#Edad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&#233;ner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Tipo_Vinculaci&#243;n!A1"/><Relationship Id="rId4" Type="http://schemas.openxmlformats.org/officeDocument/2006/relationships/hyperlink" Target="#Edad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ntiguedad_plant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Nivel_plant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ntiguedad_planta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Nivel_plant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ntiguedad_tran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Nivel_tra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ntiguedad_tran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hyperlink" Target="#Nivel_tra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1624013</xdr:colOff>
      <xdr:row>13</xdr:row>
      <xdr:rowOff>38100</xdr:rowOff>
    </xdr:from>
    <xdr:to>
      <xdr:col>3</xdr:col>
      <xdr:colOff>47813</xdr:colOff>
      <xdr:row>24</xdr:row>
      <xdr:rowOff>56925</xdr:rowOff>
    </xdr:to>
    <xdr:sp macro="" textlink="">
      <xdr:nvSpPr>
        <xdr:cNvPr id="4" name="3 Rectángulo redondeado"/>
        <xdr:cNvSpPr/>
      </xdr:nvSpPr>
      <xdr:spPr>
        <a:xfrm>
          <a:off x="1681163" y="2181225"/>
          <a:ext cx="6120000" cy="180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1147763</xdr:colOff>
      <xdr:row>12</xdr:row>
      <xdr:rowOff>38100</xdr:rowOff>
    </xdr:from>
    <xdr:to>
      <xdr:col>2</xdr:col>
      <xdr:colOff>4927763</xdr:colOff>
      <xdr:row>14</xdr:row>
      <xdr:rowOff>2250</xdr:rowOff>
    </xdr:to>
    <xdr:sp macro="" textlink="">
      <xdr:nvSpPr>
        <xdr:cNvPr id="5" name="4 Rectángulo redondeado"/>
        <xdr:cNvSpPr/>
      </xdr:nvSpPr>
      <xdr:spPr>
        <a:xfrm>
          <a:off x="2852738" y="2019300"/>
          <a:ext cx="37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ADMINISTRATIVO</a:t>
          </a:r>
        </a:p>
      </xdr:txBody>
    </xdr:sp>
    <xdr:clientData/>
  </xdr:twoCellAnchor>
  <xdr:twoCellAnchor editAs="absolute">
    <xdr:from>
      <xdr:col>1</xdr:col>
      <xdr:colOff>1614488</xdr:colOff>
      <xdr:row>15</xdr:row>
      <xdr:rowOff>105314</xdr:rowOff>
    </xdr:from>
    <xdr:to>
      <xdr:col>2</xdr:col>
      <xdr:colOff>4794780</xdr:colOff>
      <xdr:row>17</xdr:row>
      <xdr:rowOff>61669</xdr:rowOff>
    </xdr:to>
    <xdr:sp macro="" textlink="">
      <xdr:nvSpPr>
        <xdr:cNvPr id="6" name="5 Rectángulo">
          <a:hlinkClick xmlns:r="http://schemas.openxmlformats.org/officeDocument/2006/relationships" r:id="rId1"/>
        </xdr:cNvPr>
        <xdr:cNvSpPr/>
      </xdr:nvSpPr>
      <xdr:spPr>
        <a:xfrm>
          <a:off x="1671638" y="2572289"/>
          <a:ext cx="482811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DE PLANTA Y TRANSITORIO POR 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1614488</xdr:colOff>
      <xdr:row>18</xdr:row>
      <xdr:rowOff>28844</xdr:rowOff>
    </xdr:from>
    <xdr:to>
      <xdr:col>2</xdr:col>
      <xdr:colOff>4616847</xdr:colOff>
      <xdr:row>19</xdr:row>
      <xdr:rowOff>147124</xdr:rowOff>
    </xdr:to>
    <xdr:sp macro="" textlink="">
      <xdr:nvSpPr>
        <xdr:cNvPr id="7" name="6 Rectángulo">
          <a:hlinkClick xmlns:r="http://schemas.openxmlformats.org/officeDocument/2006/relationships" r:id="rId2"/>
        </xdr:cNvPr>
        <xdr:cNvSpPr/>
      </xdr:nvSpPr>
      <xdr:spPr>
        <a:xfrm>
          <a:off x="1671638" y="2981594"/>
          <a:ext cx="465018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DE PLANTA Y TRANSITORIO POR EDAD</a:t>
          </a:r>
        </a:p>
      </xdr:txBody>
    </xdr:sp>
    <xdr:clientData/>
  </xdr:twoCellAnchor>
  <xdr:twoCellAnchor editAs="absolute">
    <xdr:from>
      <xdr:col>1</xdr:col>
      <xdr:colOff>1614488</xdr:colOff>
      <xdr:row>20</xdr:row>
      <xdr:rowOff>114300</xdr:rowOff>
    </xdr:from>
    <xdr:to>
      <xdr:col>2</xdr:col>
      <xdr:colOff>3988213</xdr:colOff>
      <xdr:row>22</xdr:row>
      <xdr:rowOff>70655</xdr:rowOff>
    </xdr:to>
    <xdr:sp macro="" textlink="">
      <xdr:nvSpPr>
        <xdr:cNvPr id="8" name="7 Rectángulo">
          <a:hlinkClick xmlns:r="http://schemas.openxmlformats.org/officeDocument/2006/relationships" r:id="rId3"/>
        </xdr:cNvPr>
        <xdr:cNvSpPr/>
      </xdr:nvSpPr>
      <xdr:spPr>
        <a:xfrm>
          <a:off x="1671638" y="3390900"/>
          <a:ext cx="402155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POR TIPOS DE VINCULACIÓN</a:t>
          </a:r>
        </a:p>
      </xdr:txBody>
    </xdr:sp>
    <xdr:clientData/>
  </xdr:twoCellAnchor>
  <xdr:twoCellAnchor editAs="absolute">
    <xdr:from>
      <xdr:col>1</xdr:col>
      <xdr:colOff>1624013</xdr:colOff>
      <xdr:row>27</xdr:row>
      <xdr:rowOff>19049</xdr:rowOff>
    </xdr:from>
    <xdr:to>
      <xdr:col>3</xdr:col>
      <xdr:colOff>47813</xdr:colOff>
      <xdr:row>36</xdr:row>
      <xdr:rowOff>1724</xdr:rowOff>
    </xdr:to>
    <xdr:sp macro="" textlink="">
      <xdr:nvSpPr>
        <xdr:cNvPr id="9" name="8 Rectángulo redondeado"/>
        <xdr:cNvSpPr/>
      </xdr:nvSpPr>
      <xdr:spPr>
        <a:xfrm>
          <a:off x="1681163" y="4429124"/>
          <a:ext cx="6120000" cy="14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1147763</xdr:colOff>
      <xdr:row>26</xdr:row>
      <xdr:rowOff>28575</xdr:rowOff>
    </xdr:from>
    <xdr:to>
      <xdr:col>2</xdr:col>
      <xdr:colOff>4927763</xdr:colOff>
      <xdr:row>27</xdr:row>
      <xdr:rowOff>154650</xdr:rowOff>
    </xdr:to>
    <xdr:sp macro="" textlink="">
      <xdr:nvSpPr>
        <xdr:cNvPr id="10" name="9 Rectángulo redondeado"/>
        <xdr:cNvSpPr/>
      </xdr:nvSpPr>
      <xdr:spPr>
        <a:xfrm>
          <a:off x="2852738" y="4276725"/>
          <a:ext cx="37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ADMINISTRATIVOS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PLANTA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1614488</xdr:colOff>
      <xdr:row>29</xdr:row>
      <xdr:rowOff>114300</xdr:rowOff>
    </xdr:from>
    <xdr:to>
      <xdr:col>2</xdr:col>
      <xdr:colOff>4427884</xdr:colOff>
      <xdr:row>31</xdr:row>
      <xdr:rowOff>70655</xdr:rowOff>
    </xdr:to>
    <xdr:sp macro="" textlink="">
      <xdr:nvSpPr>
        <xdr:cNvPr id="11" name="10 Rectángulo">
          <a:hlinkClick xmlns:r="http://schemas.openxmlformats.org/officeDocument/2006/relationships" r:id="rId4"/>
        </xdr:cNvPr>
        <xdr:cNvSpPr/>
      </xdr:nvSpPr>
      <xdr:spPr>
        <a:xfrm>
          <a:off x="1671638" y="4848225"/>
          <a:ext cx="446122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DE PLANTA POR AÑOS DE SERVICIO</a:t>
          </a:r>
        </a:p>
      </xdr:txBody>
    </xdr:sp>
    <xdr:clientData/>
  </xdr:twoCellAnchor>
  <xdr:twoCellAnchor editAs="absolute">
    <xdr:from>
      <xdr:col>1</xdr:col>
      <xdr:colOff>1614488</xdr:colOff>
      <xdr:row>32</xdr:row>
      <xdr:rowOff>38100</xdr:rowOff>
    </xdr:from>
    <xdr:to>
      <xdr:col>2</xdr:col>
      <xdr:colOff>4577477</xdr:colOff>
      <xdr:row>33</xdr:row>
      <xdr:rowOff>156380</xdr:rowOff>
    </xdr:to>
    <xdr:sp macro="" textlink="">
      <xdr:nvSpPr>
        <xdr:cNvPr id="12" name="11 Rectángulo">
          <a:hlinkClick xmlns:r="http://schemas.openxmlformats.org/officeDocument/2006/relationships" r:id="rId5"/>
        </xdr:cNvPr>
        <xdr:cNvSpPr/>
      </xdr:nvSpPr>
      <xdr:spPr>
        <a:xfrm>
          <a:off x="1671638" y="5257800"/>
          <a:ext cx="461081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DE PLANTA POR NIVEL OCUPACIONAL</a:t>
          </a:r>
        </a:p>
      </xdr:txBody>
    </xdr:sp>
    <xdr:clientData/>
  </xdr:twoCellAnchor>
  <xdr:twoCellAnchor editAs="absolute">
    <xdr:from>
      <xdr:col>1</xdr:col>
      <xdr:colOff>1624013</xdr:colOff>
      <xdr:row>38</xdr:row>
      <xdr:rowOff>142876</xdr:rowOff>
    </xdr:from>
    <xdr:to>
      <xdr:col>3</xdr:col>
      <xdr:colOff>47813</xdr:colOff>
      <xdr:row>47</xdr:row>
      <xdr:rowOff>125551</xdr:rowOff>
    </xdr:to>
    <xdr:sp macro="" textlink="">
      <xdr:nvSpPr>
        <xdr:cNvPr id="13" name="12 Rectángulo redondeado"/>
        <xdr:cNvSpPr/>
      </xdr:nvSpPr>
      <xdr:spPr>
        <a:xfrm>
          <a:off x="1681163" y="6334126"/>
          <a:ext cx="6120000" cy="14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1147763</xdr:colOff>
      <xdr:row>37</xdr:row>
      <xdr:rowOff>152400</xdr:rowOff>
    </xdr:from>
    <xdr:to>
      <xdr:col>2</xdr:col>
      <xdr:colOff>4927763</xdr:colOff>
      <xdr:row>39</xdr:row>
      <xdr:rowOff>116550</xdr:rowOff>
    </xdr:to>
    <xdr:sp macro="" textlink="">
      <xdr:nvSpPr>
        <xdr:cNvPr id="14" name="13 Rectángulo redondeado"/>
        <xdr:cNvSpPr/>
      </xdr:nvSpPr>
      <xdr:spPr>
        <a:xfrm>
          <a:off x="2852738" y="6181725"/>
          <a:ext cx="37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ADMINISTRATIVOS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TRANSITORIOS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1614488</xdr:colOff>
      <xdr:row>41</xdr:row>
      <xdr:rowOff>85725</xdr:rowOff>
    </xdr:from>
    <xdr:to>
      <xdr:col>2</xdr:col>
      <xdr:colOff>4593122</xdr:colOff>
      <xdr:row>43</xdr:row>
      <xdr:rowOff>42080</xdr:rowOff>
    </xdr:to>
    <xdr:sp macro="" textlink="">
      <xdr:nvSpPr>
        <xdr:cNvPr id="15" name="14 Rectángulo">
          <a:hlinkClick xmlns:r="http://schemas.openxmlformats.org/officeDocument/2006/relationships" r:id="rId6"/>
        </xdr:cNvPr>
        <xdr:cNvSpPr/>
      </xdr:nvSpPr>
      <xdr:spPr>
        <a:xfrm>
          <a:off x="1671638" y="6762750"/>
          <a:ext cx="462645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TRANSITORIO POR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AÑOS DE SERVICIO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1614488</xdr:colOff>
      <xdr:row>44</xdr:row>
      <xdr:rowOff>28575</xdr:rowOff>
    </xdr:from>
    <xdr:to>
      <xdr:col>2</xdr:col>
      <xdr:colOff>4742714</xdr:colOff>
      <xdr:row>45</xdr:row>
      <xdr:rowOff>146855</xdr:rowOff>
    </xdr:to>
    <xdr:sp macro="" textlink="">
      <xdr:nvSpPr>
        <xdr:cNvPr id="16" name="15 Rectángulo">
          <a:hlinkClick xmlns:r="http://schemas.openxmlformats.org/officeDocument/2006/relationships" r:id="rId7"/>
        </xdr:cNvPr>
        <xdr:cNvSpPr/>
      </xdr:nvSpPr>
      <xdr:spPr>
        <a:xfrm>
          <a:off x="1671638" y="7191375"/>
          <a:ext cx="477605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PERSONAL ADMINISTRATIVO TRANSITORIO POR NIVEL OCUPACIONAL</a:t>
          </a:r>
        </a:p>
      </xdr:txBody>
    </xdr:sp>
    <xdr:clientData/>
  </xdr:twoCellAnchor>
  <xdr:twoCellAnchor editAs="absolute">
    <xdr:from>
      <xdr:col>2</xdr:col>
      <xdr:colOff>3014487</xdr:colOff>
      <xdr:row>6</xdr:row>
      <xdr:rowOff>73496</xdr:rowOff>
    </xdr:from>
    <xdr:to>
      <xdr:col>3</xdr:col>
      <xdr:colOff>1644251</xdr:colOff>
      <xdr:row>8</xdr:row>
      <xdr:rowOff>155078</xdr:rowOff>
    </xdr:to>
    <xdr:sp macro="" textlink="">
      <xdr:nvSpPr>
        <xdr:cNvPr id="21" name="20 Rectángulo"/>
        <xdr:cNvSpPr/>
      </xdr:nvSpPr>
      <xdr:spPr>
        <a:xfrm>
          <a:off x="4719462" y="1064096"/>
          <a:ext cx="467813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4. Personal ADMINISTRATIVO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23" name="22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13</xdr:row>
      <xdr:rowOff>88636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Administrativos según género</a:t>
          </a:r>
        </a:p>
      </xdr:txBody>
    </xdr:sp>
    <xdr:clientData/>
  </xdr:twoCellAnchor>
  <xdr:twoCellAnchor editAs="absolute">
    <xdr:from>
      <xdr:col>0</xdr:col>
      <xdr:colOff>95250</xdr:colOff>
      <xdr:row>14</xdr:row>
      <xdr:rowOff>25399</xdr:rowOff>
    </xdr:from>
    <xdr:to>
      <xdr:col>0</xdr:col>
      <xdr:colOff>1643250</xdr:colOff>
      <xdr:row>17</xdr:row>
      <xdr:rowOff>115624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>
          <a:off x="95250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Administrativos según edad</a:t>
          </a:r>
        </a:p>
      </xdr:txBody>
    </xdr:sp>
    <xdr:clientData/>
  </xdr:twoCellAnchor>
  <xdr:twoCellAnchor editAs="absolute">
    <xdr:from>
      <xdr:col>0</xdr:col>
      <xdr:colOff>95250</xdr:colOff>
      <xdr:row>18</xdr:row>
      <xdr:rowOff>52387</xdr:rowOff>
    </xdr:from>
    <xdr:to>
      <xdr:col>0</xdr:col>
      <xdr:colOff>1643250</xdr:colOff>
      <xdr:row>22</xdr:row>
      <xdr:rowOff>124687</xdr:rowOff>
    </xdr:to>
    <xdr:sp macro="" textlink="">
      <xdr:nvSpPr>
        <xdr:cNvPr id="10" name="9 Rectángulo redondeado">
          <a:hlinkClick xmlns:r="http://schemas.openxmlformats.org/officeDocument/2006/relationships" r:id="rId5"/>
        </xdr:cNvPr>
        <xdr:cNvSpPr/>
      </xdr:nvSpPr>
      <xdr:spPr>
        <a:xfrm>
          <a:off x="95250" y="313848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Cuadro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r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esumen: Administrativos por tipo de vinculación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12</xdr:row>
      <xdr:rowOff>88636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Administrativos según género</a:t>
          </a:r>
        </a:p>
      </xdr:txBody>
    </xdr:sp>
    <xdr:clientData/>
  </xdr:twoCellAnchor>
  <xdr:twoCellAnchor editAs="absolute">
    <xdr:from>
      <xdr:col>0</xdr:col>
      <xdr:colOff>95250</xdr:colOff>
      <xdr:row>13</xdr:row>
      <xdr:rowOff>25399</xdr:rowOff>
    </xdr:from>
    <xdr:to>
      <xdr:col>0</xdr:col>
      <xdr:colOff>1643250</xdr:colOff>
      <xdr:row>16</xdr:row>
      <xdr:rowOff>115624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95250" y="24637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Administrativos según edad</a:t>
          </a:r>
        </a:p>
      </xdr:txBody>
    </xdr:sp>
    <xdr:clientData/>
  </xdr:twoCellAnchor>
  <xdr:twoCellAnchor editAs="absolute">
    <xdr:from>
      <xdr:col>0</xdr:col>
      <xdr:colOff>95250</xdr:colOff>
      <xdr:row>17</xdr:row>
      <xdr:rowOff>52387</xdr:rowOff>
    </xdr:from>
    <xdr:to>
      <xdr:col>0</xdr:col>
      <xdr:colOff>1643250</xdr:colOff>
      <xdr:row>21</xdr:row>
      <xdr:rowOff>124687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95250" y="313848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Cuadro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r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esumen: Administrativos por tipo de vinculación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13</xdr:row>
      <xdr:rowOff>79111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Administrativos según género</a:t>
          </a:r>
        </a:p>
      </xdr:txBody>
    </xdr:sp>
    <xdr:clientData/>
  </xdr:twoCellAnchor>
  <xdr:twoCellAnchor editAs="absolute">
    <xdr:from>
      <xdr:col>0</xdr:col>
      <xdr:colOff>95250</xdr:colOff>
      <xdr:row>14</xdr:row>
      <xdr:rowOff>15874</xdr:rowOff>
    </xdr:from>
    <xdr:to>
      <xdr:col>0</xdr:col>
      <xdr:colOff>1643250</xdr:colOff>
      <xdr:row>17</xdr:row>
      <xdr:rowOff>96574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95250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Administrativos según edad</a:t>
          </a:r>
        </a:p>
      </xdr:txBody>
    </xdr:sp>
    <xdr:clientData/>
  </xdr:twoCellAnchor>
  <xdr:twoCellAnchor editAs="absolute">
    <xdr:from>
      <xdr:col>0</xdr:col>
      <xdr:colOff>95250</xdr:colOff>
      <xdr:row>18</xdr:row>
      <xdr:rowOff>33337</xdr:rowOff>
    </xdr:from>
    <xdr:to>
      <xdr:col>0</xdr:col>
      <xdr:colOff>1643250</xdr:colOff>
      <xdr:row>22</xdr:row>
      <xdr:rowOff>105637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95250" y="3138487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Cuadro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r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esumen: Administrativos por tipo de vinculación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13</xdr:row>
      <xdr:rowOff>88636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Planta según años de servicio</a:t>
          </a:r>
        </a:p>
      </xdr:txBody>
    </xdr:sp>
    <xdr:clientData/>
  </xdr:twoCellAnchor>
  <xdr:twoCellAnchor editAs="absolute">
    <xdr:from>
      <xdr:col>0</xdr:col>
      <xdr:colOff>95250</xdr:colOff>
      <xdr:row>14</xdr:row>
      <xdr:rowOff>25399</xdr:rowOff>
    </xdr:from>
    <xdr:to>
      <xdr:col>0</xdr:col>
      <xdr:colOff>1643250</xdr:colOff>
      <xdr:row>17</xdr:row>
      <xdr:rowOff>115624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>
          <a:off x="95250" y="24637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Planta según nivel ocupacional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13</xdr:row>
      <xdr:rowOff>88636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Planta según años de servicio</a:t>
          </a:r>
        </a:p>
      </xdr:txBody>
    </xdr:sp>
    <xdr:clientData/>
  </xdr:twoCellAnchor>
  <xdr:twoCellAnchor editAs="absolute">
    <xdr:from>
      <xdr:col>0</xdr:col>
      <xdr:colOff>95250</xdr:colOff>
      <xdr:row>14</xdr:row>
      <xdr:rowOff>25399</xdr:rowOff>
    </xdr:from>
    <xdr:to>
      <xdr:col>0</xdr:col>
      <xdr:colOff>1643250</xdr:colOff>
      <xdr:row>17</xdr:row>
      <xdr:rowOff>115624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95250" y="24637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Planta según nivel ocupacional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14</xdr:row>
      <xdr:rowOff>70711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Transitorios según años de servicio</a:t>
          </a:r>
        </a:p>
      </xdr:txBody>
    </xdr:sp>
    <xdr:clientData/>
  </xdr:twoCellAnchor>
  <xdr:twoCellAnchor editAs="absolute">
    <xdr:from>
      <xdr:col>0</xdr:col>
      <xdr:colOff>95250</xdr:colOff>
      <xdr:row>15</xdr:row>
      <xdr:rowOff>15874</xdr:rowOff>
    </xdr:from>
    <xdr:to>
      <xdr:col>0</xdr:col>
      <xdr:colOff>1643250</xdr:colOff>
      <xdr:row>19</xdr:row>
      <xdr:rowOff>88174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95250" y="261619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Transitorios según nivel ocupacional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5</xdr:row>
      <xdr:rowOff>133348</xdr:rowOff>
    </xdr:from>
    <xdr:to>
      <xdr:col>0</xdr:col>
      <xdr:colOff>1643250</xdr:colOff>
      <xdr:row>9</xdr:row>
      <xdr:rowOff>61648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95250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208012</xdr:colOff>
      <xdr:row>1</xdr:row>
      <xdr:rowOff>9525</xdr:rowOff>
    </xdr:from>
    <xdr:to>
      <xdr:col>0</xdr:col>
      <xdr:colOff>1520965</xdr:colOff>
      <xdr:row>4</xdr:row>
      <xdr:rowOff>102900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012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9</xdr:row>
      <xdr:rowOff>160336</xdr:rowOff>
    </xdr:from>
    <xdr:to>
      <xdr:col>0</xdr:col>
      <xdr:colOff>1643250</xdr:colOff>
      <xdr:row>14</xdr:row>
      <xdr:rowOff>70711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95250" y="1789111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Transitorios según años de servicio</a:t>
          </a:r>
        </a:p>
      </xdr:txBody>
    </xdr:sp>
    <xdr:clientData/>
  </xdr:twoCellAnchor>
  <xdr:twoCellAnchor editAs="absolute">
    <xdr:from>
      <xdr:col>0</xdr:col>
      <xdr:colOff>95250</xdr:colOff>
      <xdr:row>15</xdr:row>
      <xdr:rowOff>15874</xdr:rowOff>
    </xdr:from>
    <xdr:to>
      <xdr:col>0</xdr:col>
      <xdr:colOff>1643250</xdr:colOff>
      <xdr:row>19</xdr:row>
      <xdr:rowOff>88174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95250" y="2616199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Admin. Transitorios según nivel ocupacional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E64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8" customWidth="1"/>
    <col min="2" max="2" width="24.7109375" style="8" customWidth="1"/>
    <col min="3" max="3" width="90.7109375" style="8" customWidth="1"/>
    <col min="4" max="4" width="24.7109375" style="8" customWidth="1"/>
    <col min="5" max="5" width="0.85546875" style="8" customWidth="1"/>
    <col min="6" max="16384" width="11.42578125" style="8" hidden="1"/>
  </cols>
  <sheetData>
    <row r="1" spans="2:5" s="10" customFormat="1" ht="13.5" thickBot="1" x14ac:dyDescent="0.3">
      <c r="B1" s="11"/>
      <c r="C1" s="12"/>
      <c r="D1" s="12"/>
      <c r="E1" s="12"/>
    </row>
    <row r="2" spans="2:5" s="10" customFormat="1" ht="13.5" thickTop="1" x14ac:dyDescent="0.2">
      <c r="B2" s="13"/>
      <c r="C2" s="14"/>
      <c r="D2" s="15"/>
      <c r="E2" s="12"/>
    </row>
    <row r="3" spans="2:5" s="10" customFormat="1" x14ac:dyDescent="0.2">
      <c r="B3" s="16"/>
      <c r="C3" s="17"/>
      <c r="D3" s="18"/>
      <c r="E3" s="12"/>
    </row>
    <row r="4" spans="2:5" s="10" customFormat="1" x14ac:dyDescent="0.2">
      <c r="B4" s="16"/>
      <c r="C4" s="19"/>
      <c r="D4" s="18"/>
      <c r="E4" s="12"/>
    </row>
    <row r="5" spans="2:5" s="10" customFormat="1" x14ac:dyDescent="0.2">
      <c r="B5" s="16"/>
      <c r="C5" s="17"/>
      <c r="D5" s="18"/>
      <c r="E5" s="12"/>
    </row>
    <row r="6" spans="2:5" s="10" customFormat="1" x14ac:dyDescent="0.2">
      <c r="B6" s="16"/>
      <c r="C6" s="17"/>
      <c r="D6" s="18"/>
      <c r="E6" s="12"/>
    </row>
    <row r="7" spans="2:5" s="10" customFormat="1" x14ac:dyDescent="0.2">
      <c r="B7" s="16"/>
      <c r="C7" s="17"/>
      <c r="D7" s="18"/>
      <c r="E7" s="12"/>
    </row>
    <row r="8" spans="2:5" s="10" customFormat="1" x14ac:dyDescent="0.2">
      <c r="B8" s="16"/>
      <c r="C8" s="17"/>
      <c r="D8" s="18"/>
      <c r="E8" s="12"/>
    </row>
    <row r="9" spans="2:5" s="10" customFormat="1" ht="13.5" thickBot="1" x14ac:dyDescent="0.25">
      <c r="B9" s="20"/>
      <c r="C9" s="21"/>
      <c r="D9" s="22"/>
      <c r="E9" s="12"/>
    </row>
    <row r="10" spans="2:5" s="10" customFormat="1" ht="13.5" thickTop="1" x14ac:dyDescent="0.25">
      <c r="B10" s="12"/>
      <c r="C10" s="12"/>
      <c r="D10" s="12"/>
      <c r="E10" s="12"/>
    </row>
    <row r="11" spans="2:5" s="10" customFormat="1" x14ac:dyDescent="0.25">
      <c r="B11" s="12"/>
      <c r="C11" s="11"/>
      <c r="D11" s="12"/>
      <c r="E11" s="12"/>
    </row>
    <row r="12" spans="2:5" s="23" customFormat="1" x14ac:dyDescent="0.2">
      <c r="B12" s="24"/>
    </row>
    <row r="13" spans="2:5" x14ac:dyDescent="0.25"/>
    <row r="14" spans="2:5" x14ac:dyDescent="0.25"/>
    <row r="15" spans="2:5" x14ac:dyDescent="0.25"/>
    <row r="16" spans="2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2" x14ac:dyDescent="0.25"/>
    <row r="34" spans="2:2" x14ac:dyDescent="0.25"/>
    <row r="35" spans="2:2" x14ac:dyDescent="0.25"/>
    <row r="36" spans="2:2" x14ac:dyDescent="0.25"/>
    <row r="37" spans="2:2" x14ac:dyDescent="0.25">
      <c r="B37" s="7"/>
    </row>
    <row r="38" spans="2:2" x14ac:dyDescent="0.25"/>
    <row r="39" spans="2:2" x14ac:dyDescent="0.25"/>
    <row r="40" spans="2:2" x14ac:dyDescent="0.25">
      <c r="B40" s="9"/>
    </row>
    <row r="41" spans="2:2" x14ac:dyDescent="0.25"/>
    <row r="42" spans="2:2" x14ac:dyDescent="0.25">
      <c r="B42" s="9"/>
    </row>
    <row r="43" spans="2:2" x14ac:dyDescent="0.25"/>
    <row r="44" spans="2:2" x14ac:dyDescent="0.25">
      <c r="B44" s="9"/>
    </row>
    <row r="45" spans="2:2" x14ac:dyDescent="0.25"/>
    <row r="46" spans="2:2" x14ac:dyDescent="0.25">
      <c r="B46" s="9"/>
    </row>
    <row r="47" spans="2:2" x14ac:dyDescent="0.25"/>
    <row r="48" spans="2:2" x14ac:dyDescent="0.25">
      <c r="B48" s="9"/>
    </row>
    <row r="49" spans="2:2" x14ac:dyDescent="0.25"/>
    <row r="50" spans="2:2" hidden="1" x14ac:dyDescent="0.25">
      <c r="B50" s="9"/>
    </row>
    <row r="51" spans="2:2" hidden="1" x14ac:dyDescent="0.25"/>
    <row r="52" spans="2:2" hidden="1" x14ac:dyDescent="0.25">
      <c r="B52" s="9"/>
    </row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/>
    <row r="63" spans="2:2" hidden="1" x14ac:dyDescent="0.25"/>
    <row r="64" spans="2:2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L42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5" customWidth="1"/>
    <col min="2" max="2" width="10.7109375" style="29" customWidth="1"/>
    <col min="3" max="3" width="5.7109375" style="29" hidden="1" customWidth="1"/>
    <col min="4" max="4" width="47.42578125" style="1" bestFit="1" customWidth="1"/>
    <col min="5" max="6" width="10.7109375" style="1" customWidth="1"/>
    <col min="7" max="7" width="7.7109375" style="1" customWidth="1"/>
    <col min="8" max="9" width="10.7109375" style="1" customWidth="1"/>
    <col min="10" max="10" width="7.7109375" style="1" customWidth="1"/>
    <col min="11" max="11" width="8.7109375" style="1" customWidth="1"/>
    <col min="12" max="12" width="10.7109375" style="2" customWidth="1"/>
    <col min="13" max="16384" width="6.28515625" style="2" hidden="1"/>
  </cols>
  <sheetData>
    <row r="1" spans="1:12" s="27" customFormat="1" ht="26.25" customHeight="1" x14ac:dyDescent="0.25">
      <c r="B1" s="75" t="s">
        <v>60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" customFormat="1" x14ac:dyDescent="0.25">
      <c r="A2" s="25"/>
      <c r="B2" s="29"/>
      <c r="C2" s="29"/>
      <c r="D2" s="1"/>
      <c r="E2" s="1"/>
      <c r="F2" s="1"/>
      <c r="G2" s="1"/>
      <c r="H2" s="1"/>
      <c r="I2" s="1"/>
      <c r="J2" s="1"/>
      <c r="K2" s="1"/>
      <c r="L2" s="2"/>
    </row>
    <row r="3" spans="1:12" s="3" customFormat="1" x14ac:dyDescent="0.25">
      <c r="A3" s="25"/>
      <c r="B3" s="29"/>
      <c r="C3" s="29"/>
      <c r="D3" s="1"/>
      <c r="E3" s="1"/>
      <c r="F3" s="1"/>
      <c r="G3" s="1"/>
      <c r="H3" s="1"/>
      <c r="I3" s="1"/>
      <c r="J3" s="1"/>
      <c r="K3" s="1"/>
      <c r="L3" s="2"/>
    </row>
    <row r="4" spans="1:12" ht="12.75" customHeight="1" x14ac:dyDescent="0.25">
      <c r="C4" s="74" t="s">
        <v>57</v>
      </c>
      <c r="D4" s="74" t="s">
        <v>0</v>
      </c>
      <c r="E4" s="85" t="s">
        <v>1</v>
      </c>
      <c r="F4" s="85"/>
      <c r="G4" s="87"/>
      <c r="H4" s="84" t="s">
        <v>2</v>
      </c>
      <c r="I4" s="85"/>
      <c r="J4" s="86"/>
      <c r="K4" s="82" t="s">
        <v>45</v>
      </c>
    </row>
    <row r="5" spans="1:12" s="3" customFormat="1" x14ac:dyDescent="0.25">
      <c r="A5" s="25"/>
      <c r="B5" s="29"/>
      <c r="C5" s="74"/>
      <c r="D5" s="74"/>
      <c r="E5" s="53" t="s">
        <v>33</v>
      </c>
      <c r="F5" s="53" t="s">
        <v>32</v>
      </c>
      <c r="G5" s="54" t="s">
        <v>3</v>
      </c>
      <c r="H5" s="55" t="s">
        <v>33</v>
      </c>
      <c r="I5" s="53" t="s">
        <v>32</v>
      </c>
      <c r="J5" s="56" t="s">
        <v>3</v>
      </c>
      <c r="K5" s="83"/>
      <c r="L5" s="2"/>
    </row>
    <row r="6" spans="1:12" x14ac:dyDescent="0.25">
      <c r="C6" s="35">
        <v>111</v>
      </c>
      <c r="D6" s="36" t="s">
        <v>4</v>
      </c>
      <c r="E6" s="37">
        <v>1</v>
      </c>
      <c r="F6" s="37">
        <v>1</v>
      </c>
      <c r="G6" s="38">
        <f>SUM(E6:F6)</f>
        <v>2</v>
      </c>
      <c r="H6" s="39">
        <v>1</v>
      </c>
      <c r="I6" s="37">
        <v>3</v>
      </c>
      <c r="J6" s="40">
        <f>SUM(H6:I6)</f>
        <v>4</v>
      </c>
      <c r="K6" s="41">
        <f>SUM(J6,G6)</f>
        <v>6</v>
      </c>
      <c r="L6" s="3"/>
    </row>
    <row r="7" spans="1:12" s="3" customFormat="1" x14ac:dyDescent="0.25">
      <c r="A7" s="25"/>
      <c r="B7" s="29"/>
      <c r="C7" s="35">
        <v>112</v>
      </c>
      <c r="D7" s="42" t="s">
        <v>5</v>
      </c>
      <c r="E7" s="37">
        <v>2</v>
      </c>
      <c r="F7" s="37">
        <v>2</v>
      </c>
      <c r="G7" s="38">
        <f t="shared" ref="G7:G31" si="0">SUM(E7:F7)</f>
        <v>4</v>
      </c>
      <c r="H7" s="39">
        <v>6</v>
      </c>
      <c r="I7" s="37">
        <v>1</v>
      </c>
      <c r="J7" s="40">
        <f t="shared" ref="J7:J31" si="1">SUM(H7:I7)</f>
        <v>7</v>
      </c>
      <c r="K7" s="41">
        <f t="shared" ref="K7:K31" si="2">SUM(J7,G7)</f>
        <v>11</v>
      </c>
    </row>
    <row r="8" spans="1:12" s="3" customFormat="1" x14ac:dyDescent="0.25">
      <c r="A8" s="25"/>
      <c r="B8" s="29"/>
      <c r="C8" s="35">
        <v>1115</v>
      </c>
      <c r="D8" s="42" t="s">
        <v>6</v>
      </c>
      <c r="E8" s="37">
        <v>1</v>
      </c>
      <c r="F8" s="37">
        <v>0</v>
      </c>
      <c r="G8" s="38">
        <f t="shared" si="0"/>
        <v>1</v>
      </c>
      <c r="H8" s="39">
        <v>1</v>
      </c>
      <c r="I8" s="37">
        <v>1</v>
      </c>
      <c r="J8" s="40">
        <f t="shared" si="1"/>
        <v>2</v>
      </c>
      <c r="K8" s="41">
        <f t="shared" si="2"/>
        <v>3</v>
      </c>
    </row>
    <row r="9" spans="1:12" s="3" customFormat="1" x14ac:dyDescent="0.25">
      <c r="A9" s="25"/>
      <c r="B9" s="29"/>
      <c r="C9" s="35">
        <v>113</v>
      </c>
      <c r="D9" s="42" t="s">
        <v>7</v>
      </c>
      <c r="E9" s="37">
        <v>1</v>
      </c>
      <c r="F9" s="37">
        <v>2</v>
      </c>
      <c r="G9" s="38">
        <f t="shared" si="0"/>
        <v>3</v>
      </c>
      <c r="H9" s="39">
        <v>3</v>
      </c>
      <c r="I9" s="37">
        <v>1</v>
      </c>
      <c r="J9" s="40">
        <f t="shared" si="1"/>
        <v>4</v>
      </c>
      <c r="K9" s="41">
        <f t="shared" si="2"/>
        <v>7</v>
      </c>
    </row>
    <row r="10" spans="1:12" s="3" customFormat="1" x14ac:dyDescent="0.25">
      <c r="A10" s="25"/>
      <c r="B10" s="29"/>
      <c r="C10" s="35">
        <v>1114</v>
      </c>
      <c r="D10" s="42" t="s">
        <v>46</v>
      </c>
      <c r="E10" s="37">
        <v>0</v>
      </c>
      <c r="F10" s="37">
        <v>1</v>
      </c>
      <c r="G10" s="38">
        <f t="shared" si="0"/>
        <v>1</v>
      </c>
      <c r="H10" s="39">
        <v>0</v>
      </c>
      <c r="I10" s="37">
        <v>2</v>
      </c>
      <c r="J10" s="40">
        <f t="shared" si="1"/>
        <v>2</v>
      </c>
      <c r="K10" s="41">
        <f t="shared" si="2"/>
        <v>3</v>
      </c>
    </row>
    <row r="11" spans="1:12" s="3" customFormat="1" x14ac:dyDescent="0.25">
      <c r="A11" s="25"/>
      <c r="B11" s="29"/>
      <c r="C11" s="35">
        <v>123</v>
      </c>
      <c r="D11" s="43" t="s">
        <v>48</v>
      </c>
      <c r="E11" s="37">
        <v>0</v>
      </c>
      <c r="F11" s="37">
        <v>0</v>
      </c>
      <c r="G11" s="38">
        <f t="shared" si="0"/>
        <v>0</v>
      </c>
      <c r="H11" s="39">
        <v>0</v>
      </c>
      <c r="I11" s="37">
        <v>4</v>
      </c>
      <c r="J11" s="40">
        <f t="shared" si="1"/>
        <v>4</v>
      </c>
      <c r="K11" s="41">
        <f t="shared" si="2"/>
        <v>4</v>
      </c>
      <c r="L11" s="2"/>
    </row>
    <row r="12" spans="1:12" s="3" customFormat="1" ht="25.5" x14ac:dyDescent="0.25">
      <c r="A12" s="25"/>
      <c r="B12" s="29"/>
      <c r="C12" s="35">
        <v>136</v>
      </c>
      <c r="D12" s="42" t="s">
        <v>8</v>
      </c>
      <c r="E12" s="37">
        <v>6</v>
      </c>
      <c r="F12" s="37">
        <v>6</v>
      </c>
      <c r="G12" s="38">
        <f>SUM(E12:F12)</f>
        <v>12</v>
      </c>
      <c r="H12" s="39">
        <v>10</v>
      </c>
      <c r="I12" s="37">
        <v>8</v>
      </c>
      <c r="J12" s="40">
        <f>SUM(H12:I12)</f>
        <v>18</v>
      </c>
      <c r="K12" s="41">
        <f>SUM(J12,G12)</f>
        <v>30</v>
      </c>
    </row>
    <row r="13" spans="1:12" s="3" customFormat="1" x14ac:dyDescent="0.25">
      <c r="A13" s="25"/>
      <c r="B13" s="29"/>
      <c r="C13" s="35">
        <v>131</v>
      </c>
      <c r="D13" s="42" t="s">
        <v>9</v>
      </c>
      <c r="E13" s="37">
        <v>1</v>
      </c>
      <c r="F13" s="37">
        <v>1</v>
      </c>
      <c r="G13" s="38">
        <f t="shared" si="0"/>
        <v>2</v>
      </c>
      <c r="H13" s="39">
        <v>2</v>
      </c>
      <c r="I13" s="37">
        <v>9</v>
      </c>
      <c r="J13" s="40">
        <f t="shared" si="1"/>
        <v>11</v>
      </c>
      <c r="K13" s="41">
        <f t="shared" si="2"/>
        <v>13</v>
      </c>
      <c r="L13" s="2"/>
    </row>
    <row r="14" spans="1:12" s="3" customFormat="1" x14ac:dyDescent="0.25">
      <c r="A14" s="25"/>
      <c r="B14" s="29"/>
      <c r="C14" s="35">
        <v>134</v>
      </c>
      <c r="D14" s="44" t="s">
        <v>10</v>
      </c>
      <c r="E14" s="37">
        <v>2</v>
      </c>
      <c r="F14" s="37">
        <v>6</v>
      </c>
      <c r="G14" s="38">
        <f t="shared" si="0"/>
        <v>8</v>
      </c>
      <c r="H14" s="39">
        <v>2</v>
      </c>
      <c r="I14" s="37">
        <v>9</v>
      </c>
      <c r="J14" s="40">
        <f t="shared" si="1"/>
        <v>11</v>
      </c>
      <c r="K14" s="41">
        <f t="shared" si="2"/>
        <v>19</v>
      </c>
    </row>
    <row r="15" spans="1:12" x14ac:dyDescent="0.25">
      <c r="C15" s="35">
        <v>132</v>
      </c>
      <c r="D15" s="44" t="s">
        <v>11</v>
      </c>
      <c r="E15" s="37">
        <v>3</v>
      </c>
      <c r="F15" s="37">
        <v>4</v>
      </c>
      <c r="G15" s="38">
        <f t="shared" si="0"/>
        <v>7</v>
      </c>
      <c r="H15" s="39">
        <v>0</v>
      </c>
      <c r="I15" s="37">
        <v>8</v>
      </c>
      <c r="J15" s="40">
        <f t="shared" si="1"/>
        <v>8</v>
      </c>
      <c r="K15" s="41">
        <f t="shared" si="2"/>
        <v>15</v>
      </c>
      <c r="L15" s="3"/>
    </row>
    <row r="16" spans="1:12" s="3" customFormat="1" x14ac:dyDescent="0.25">
      <c r="A16" s="25"/>
      <c r="B16" s="29"/>
      <c r="C16" s="35">
        <v>135</v>
      </c>
      <c r="D16" s="44" t="s">
        <v>12</v>
      </c>
      <c r="E16" s="37">
        <v>4</v>
      </c>
      <c r="F16" s="37">
        <v>2</v>
      </c>
      <c r="G16" s="38">
        <f t="shared" si="0"/>
        <v>6</v>
      </c>
      <c r="H16" s="39">
        <v>15</v>
      </c>
      <c r="I16" s="37">
        <v>5</v>
      </c>
      <c r="J16" s="40">
        <f t="shared" si="1"/>
        <v>20</v>
      </c>
      <c r="K16" s="41">
        <f t="shared" si="2"/>
        <v>26</v>
      </c>
    </row>
    <row r="17" spans="1:12" s="3" customFormat="1" x14ac:dyDescent="0.25">
      <c r="A17" s="25"/>
      <c r="B17" s="29"/>
      <c r="C17" s="35">
        <v>133</v>
      </c>
      <c r="D17" s="44" t="s">
        <v>13</v>
      </c>
      <c r="E17" s="37">
        <v>22</v>
      </c>
      <c r="F17" s="37">
        <v>1</v>
      </c>
      <c r="G17" s="38">
        <f t="shared" si="0"/>
        <v>23</v>
      </c>
      <c r="H17" s="39">
        <v>2</v>
      </c>
      <c r="I17" s="37">
        <v>2</v>
      </c>
      <c r="J17" s="40">
        <f t="shared" si="1"/>
        <v>4</v>
      </c>
      <c r="K17" s="41">
        <f t="shared" si="2"/>
        <v>27</v>
      </c>
    </row>
    <row r="18" spans="1:12" x14ac:dyDescent="0.25">
      <c r="C18" s="35">
        <v>1334</v>
      </c>
      <c r="D18" s="45" t="s">
        <v>14</v>
      </c>
      <c r="E18" s="46">
        <v>10</v>
      </c>
      <c r="F18" s="46">
        <v>12</v>
      </c>
      <c r="G18" s="38">
        <f t="shared" si="0"/>
        <v>22</v>
      </c>
      <c r="H18" s="39">
        <v>1</v>
      </c>
      <c r="I18" s="37">
        <v>1</v>
      </c>
      <c r="J18" s="40">
        <f t="shared" si="1"/>
        <v>2</v>
      </c>
      <c r="K18" s="41">
        <f t="shared" si="2"/>
        <v>24</v>
      </c>
      <c r="L18" s="3"/>
    </row>
    <row r="19" spans="1:12" s="3" customFormat="1" x14ac:dyDescent="0.25">
      <c r="A19" s="25"/>
      <c r="B19" s="29"/>
      <c r="C19" s="35">
        <v>121</v>
      </c>
      <c r="D19" s="42" t="s">
        <v>15</v>
      </c>
      <c r="E19" s="37">
        <v>0</v>
      </c>
      <c r="F19" s="37">
        <v>2</v>
      </c>
      <c r="G19" s="38">
        <f t="shared" si="0"/>
        <v>2</v>
      </c>
      <c r="H19" s="39">
        <v>1</v>
      </c>
      <c r="I19" s="37">
        <v>3</v>
      </c>
      <c r="J19" s="40">
        <f t="shared" si="1"/>
        <v>4</v>
      </c>
      <c r="K19" s="41">
        <f t="shared" si="2"/>
        <v>6</v>
      </c>
    </row>
    <row r="20" spans="1:12" x14ac:dyDescent="0.25">
      <c r="C20" s="35">
        <v>124</v>
      </c>
      <c r="D20" s="44" t="s">
        <v>16</v>
      </c>
      <c r="E20" s="37">
        <v>0</v>
      </c>
      <c r="F20" s="37">
        <v>4</v>
      </c>
      <c r="G20" s="38">
        <f t="shared" si="0"/>
        <v>4</v>
      </c>
      <c r="H20" s="39">
        <v>3</v>
      </c>
      <c r="I20" s="37">
        <v>14</v>
      </c>
      <c r="J20" s="40">
        <f t="shared" si="1"/>
        <v>17</v>
      </c>
      <c r="K20" s="41">
        <f t="shared" si="2"/>
        <v>21</v>
      </c>
      <c r="L20" s="3"/>
    </row>
    <row r="21" spans="1:12" s="3" customFormat="1" x14ac:dyDescent="0.25">
      <c r="A21" s="25"/>
      <c r="B21" s="29"/>
      <c r="C21" s="35">
        <v>127</v>
      </c>
      <c r="D21" s="47" t="s">
        <v>49</v>
      </c>
      <c r="E21" s="37">
        <v>3</v>
      </c>
      <c r="F21" s="37">
        <v>1</v>
      </c>
      <c r="G21" s="38">
        <f t="shared" si="0"/>
        <v>4</v>
      </c>
      <c r="H21" s="39">
        <v>10</v>
      </c>
      <c r="I21" s="37">
        <v>4</v>
      </c>
      <c r="J21" s="40">
        <f t="shared" si="1"/>
        <v>14</v>
      </c>
      <c r="K21" s="41">
        <f t="shared" si="2"/>
        <v>18</v>
      </c>
    </row>
    <row r="22" spans="1:12" x14ac:dyDescent="0.25">
      <c r="C22" s="35">
        <v>125</v>
      </c>
      <c r="D22" s="44" t="s">
        <v>50</v>
      </c>
      <c r="E22" s="37">
        <v>1</v>
      </c>
      <c r="F22" s="37">
        <v>3</v>
      </c>
      <c r="G22" s="38">
        <f t="shared" si="0"/>
        <v>4</v>
      </c>
      <c r="H22" s="39">
        <v>0</v>
      </c>
      <c r="I22" s="37">
        <v>7</v>
      </c>
      <c r="J22" s="40">
        <f t="shared" si="1"/>
        <v>7</v>
      </c>
      <c r="K22" s="41">
        <f t="shared" si="2"/>
        <v>11</v>
      </c>
    </row>
    <row r="23" spans="1:12" s="3" customFormat="1" x14ac:dyDescent="0.25">
      <c r="A23" s="25"/>
      <c r="B23" s="29"/>
      <c r="C23" s="35">
        <v>21</v>
      </c>
      <c r="D23" s="44" t="s">
        <v>17</v>
      </c>
      <c r="E23" s="37">
        <v>0</v>
      </c>
      <c r="F23" s="37">
        <v>2</v>
      </c>
      <c r="G23" s="38">
        <f t="shared" si="0"/>
        <v>2</v>
      </c>
      <c r="H23" s="39">
        <v>4</v>
      </c>
      <c r="I23" s="37">
        <v>6</v>
      </c>
      <c r="J23" s="40">
        <f t="shared" si="1"/>
        <v>10</v>
      </c>
      <c r="K23" s="41">
        <f t="shared" si="2"/>
        <v>12</v>
      </c>
    </row>
    <row r="24" spans="1:12" s="3" customFormat="1" x14ac:dyDescent="0.25">
      <c r="A24" s="25"/>
      <c r="B24" s="29"/>
      <c r="C24" s="35">
        <v>27</v>
      </c>
      <c r="D24" s="47" t="s">
        <v>18</v>
      </c>
      <c r="E24" s="37">
        <v>0</v>
      </c>
      <c r="F24" s="37">
        <v>7</v>
      </c>
      <c r="G24" s="38">
        <f t="shared" si="0"/>
        <v>7</v>
      </c>
      <c r="H24" s="39">
        <v>2</v>
      </c>
      <c r="I24" s="37">
        <v>2</v>
      </c>
      <c r="J24" s="40">
        <f t="shared" si="1"/>
        <v>4</v>
      </c>
      <c r="K24" s="41">
        <f t="shared" si="2"/>
        <v>11</v>
      </c>
    </row>
    <row r="25" spans="1:12" s="3" customFormat="1" x14ac:dyDescent="0.25">
      <c r="A25" s="25"/>
      <c r="B25" s="29"/>
      <c r="C25" s="35">
        <v>22</v>
      </c>
      <c r="D25" s="44" t="s">
        <v>19</v>
      </c>
      <c r="E25" s="37">
        <v>2</v>
      </c>
      <c r="F25" s="37">
        <v>2</v>
      </c>
      <c r="G25" s="38">
        <f t="shared" si="0"/>
        <v>4</v>
      </c>
      <c r="H25" s="39">
        <v>0</v>
      </c>
      <c r="I25" s="37">
        <v>1</v>
      </c>
      <c r="J25" s="40">
        <f t="shared" si="1"/>
        <v>1</v>
      </c>
      <c r="K25" s="41">
        <f t="shared" si="2"/>
        <v>5</v>
      </c>
      <c r="L25" s="2"/>
    </row>
    <row r="26" spans="1:12" x14ac:dyDescent="0.25">
      <c r="C26" s="35">
        <v>23</v>
      </c>
      <c r="D26" s="47" t="s">
        <v>20</v>
      </c>
      <c r="E26" s="37">
        <v>0</v>
      </c>
      <c r="F26" s="37">
        <v>1</v>
      </c>
      <c r="G26" s="38">
        <f t="shared" si="0"/>
        <v>1</v>
      </c>
      <c r="H26" s="39">
        <v>0</v>
      </c>
      <c r="I26" s="37">
        <v>5</v>
      </c>
      <c r="J26" s="40">
        <f t="shared" si="1"/>
        <v>5</v>
      </c>
      <c r="K26" s="41">
        <f t="shared" si="2"/>
        <v>6</v>
      </c>
      <c r="L26" s="3"/>
    </row>
    <row r="27" spans="1:12" x14ac:dyDescent="0.25">
      <c r="C27" s="35">
        <v>25</v>
      </c>
      <c r="D27" s="44" t="s">
        <v>21</v>
      </c>
      <c r="E27" s="37">
        <v>2</v>
      </c>
      <c r="F27" s="37">
        <v>1</v>
      </c>
      <c r="G27" s="38">
        <f t="shared" si="0"/>
        <v>3</v>
      </c>
      <c r="H27" s="39">
        <v>6</v>
      </c>
      <c r="I27" s="37">
        <v>12</v>
      </c>
      <c r="J27" s="40">
        <f t="shared" si="1"/>
        <v>18</v>
      </c>
      <c r="K27" s="41">
        <f t="shared" si="2"/>
        <v>21</v>
      </c>
    </row>
    <row r="28" spans="1:12" x14ac:dyDescent="0.25">
      <c r="C28" s="35">
        <v>242</v>
      </c>
      <c r="D28" s="47" t="s">
        <v>22</v>
      </c>
      <c r="E28" s="37">
        <v>0</v>
      </c>
      <c r="F28" s="37">
        <v>0</v>
      </c>
      <c r="G28" s="38">
        <f t="shared" si="0"/>
        <v>0</v>
      </c>
      <c r="H28" s="39">
        <v>1</v>
      </c>
      <c r="I28" s="37">
        <v>1</v>
      </c>
      <c r="J28" s="40">
        <f t="shared" si="1"/>
        <v>2</v>
      </c>
      <c r="K28" s="41">
        <f t="shared" si="2"/>
        <v>2</v>
      </c>
      <c r="L28" s="3"/>
    </row>
    <row r="29" spans="1:12" x14ac:dyDescent="0.25">
      <c r="C29" s="35">
        <v>244</v>
      </c>
      <c r="D29" s="44" t="s">
        <v>23</v>
      </c>
      <c r="E29" s="37">
        <v>0</v>
      </c>
      <c r="F29" s="37">
        <v>0</v>
      </c>
      <c r="G29" s="38">
        <f t="shared" si="0"/>
        <v>0</v>
      </c>
      <c r="H29" s="39">
        <v>4</v>
      </c>
      <c r="I29" s="37">
        <v>1</v>
      </c>
      <c r="J29" s="40">
        <f t="shared" si="1"/>
        <v>5</v>
      </c>
      <c r="K29" s="41">
        <f t="shared" si="2"/>
        <v>5</v>
      </c>
    </row>
    <row r="30" spans="1:12" ht="25.5" x14ac:dyDescent="0.25">
      <c r="C30" s="35">
        <v>24</v>
      </c>
      <c r="D30" s="44" t="s">
        <v>24</v>
      </c>
      <c r="E30" s="37">
        <v>3</v>
      </c>
      <c r="F30" s="37">
        <v>1</v>
      </c>
      <c r="G30" s="38">
        <f>SUM(E30:F30)</f>
        <v>4</v>
      </c>
      <c r="H30" s="39">
        <v>2</v>
      </c>
      <c r="I30" s="37">
        <v>2</v>
      </c>
      <c r="J30" s="40">
        <f t="shared" si="1"/>
        <v>4</v>
      </c>
      <c r="K30" s="41">
        <f t="shared" si="2"/>
        <v>8</v>
      </c>
      <c r="L30" s="3"/>
    </row>
    <row r="31" spans="1:12" x14ac:dyDescent="0.25">
      <c r="C31" s="35">
        <v>26</v>
      </c>
      <c r="D31" s="44" t="s">
        <v>25</v>
      </c>
      <c r="E31" s="37">
        <v>3</v>
      </c>
      <c r="F31" s="37">
        <v>2</v>
      </c>
      <c r="G31" s="38">
        <f t="shared" si="0"/>
        <v>5</v>
      </c>
      <c r="H31" s="39">
        <v>5</v>
      </c>
      <c r="I31" s="37">
        <v>4</v>
      </c>
      <c r="J31" s="40">
        <f t="shared" si="1"/>
        <v>9</v>
      </c>
      <c r="K31" s="41">
        <f t="shared" si="2"/>
        <v>14</v>
      </c>
      <c r="L31" s="3"/>
    </row>
    <row r="32" spans="1:12" x14ac:dyDescent="0.25">
      <c r="C32" s="35">
        <v>511212709</v>
      </c>
      <c r="D32" s="47" t="s">
        <v>47</v>
      </c>
      <c r="E32" s="37">
        <v>0</v>
      </c>
      <c r="F32" s="37">
        <v>0</v>
      </c>
      <c r="G32" s="38">
        <f>SUM(E32:F32)</f>
        <v>0</v>
      </c>
      <c r="H32" s="39">
        <v>1</v>
      </c>
      <c r="I32" s="37">
        <v>0</v>
      </c>
      <c r="J32" s="40">
        <f>SUM(H32:I32)</f>
        <v>1</v>
      </c>
      <c r="K32" s="41">
        <f>SUM(J32,G32)</f>
        <v>1</v>
      </c>
      <c r="L32" s="3"/>
    </row>
    <row r="33" spans="3:11" x14ac:dyDescent="0.25">
      <c r="C33" s="48"/>
      <c r="D33" s="53" t="s">
        <v>3</v>
      </c>
      <c r="E33" s="57">
        <f>SUM(E6:E32)</f>
        <v>67</v>
      </c>
      <c r="F33" s="57">
        <f t="shared" ref="F33:K33" si="3">SUM(F6:F32)</f>
        <v>64</v>
      </c>
      <c r="G33" s="54">
        <f t="shared" si="3"/>
        <v>131</v>
      </c>
      <c r="H33" s="58">
        <f t="shared" si="3"/>
        <v>82</v>
      </c>
      <c r="I33" s="57">
        <f t="shared" si="3"/>
        <v>116</v>
      </c>
      <c r="J33" s="59">
        <f t="shared" si="3"/>
        <v>198</v>
      </c>
      <c r="K33" s="60">
        <f t="shared" si="3"/>
        <v>329</v>
      </c>
    </row>
    <row r="34" spans="3:11" x14ac:dyDescent="0.25">
      <c r="C34" s="48"/>
      <c r="D34" s="88"/>
      <c r="E34" s="88"/>
      <c r="F34" s="88"/>
      <c r="G34" s="88"/>
      <c r="H34" s="88"/>
      <c r="I34" s="88"/>
      <c r="J34" s="88"/>
      <c r="K34" s="88"/>
    </row>
    <row r="35" spans="3:11" x14ac:dyDescent="0.25">
      <c r="C35" s="48"/>
      <c r="D35" s="89" t="s">
        <v>58</v>
      </c>
      <c r="E35" s="89"/>
      <c r="F35" s="89"/>
      <c r="G35" s="90"/>
      <c r="H35" s="49">
        <v>37</v>
      </c>
      <c r="I35" s="35">
        <v>72</v>
      </c>
      <c r="J35" s="50">
        <f>SUM(H35:I35)</f>
        <v>109</v>
      </c>
      <c r="K35" s="51">
        <f>SUM(J35)</f>
        <v>109</v>
      </c>
    </row>
    <row r="36" spans="3:11" x14ac:dyDescent="0.25">
      <c r="C36" s="48"/>
      <c r="D36" s="85" t="s">
        <v>3</v>
      </c>
      <c r="E36" s="85"/>
      <c r="F36" s="85"/>
      <c r="G36" s="87"/>
      <c r="H36" s="58">
        <f>SUM(H35,H33)</f>
        <v>119</v>
      </c>
      <c r="I36" s="57">
        <f>SUM(I35,I33)</f>
        <v>188</v>
      </c>
      <c r="J36" s="59">
        <f>SUM(J35,J33)</f>
        <v>307</v>
      </c>
      <c r="K36" s="60">
        <f>SUM(K35,K33)</f>
        <v>438</v>
      </c>
    </row>
    <row r="37" spans="3:11" x14ac:dyDescent="0.2">
      <c r="C37" s="48"/>
      <c r="D37" s="52"/>
      <c r="E37" s="48"/>
      <c r="F37" s="48"/>
      <c r="G37" s="48"/>
      <c r="H37" s="48"/>
      <c r="I37" s="48"/>
      <c r="J37" s="48"/>
      <c r="K37" s="48"/>
    </row>
    <row r="38" spans="3:11" x14ac:dyDescent="0.2">
      <c r="C38" s="48"/>
      <c r="D38" s="52" t="s">
        <v>44</v>
      </c>
      <c r="E38" s="48"/>
      <c r="F38" s="48"/>
      <c r="G38" s="48"/>
      <c r="H38" s="48"/>
      <c r="I38" s="48"/>
      <c r="J38" s="48"/>
      <c r="K38" s="48"/>
    </row>
    <row r="39" spans="3:11" ht="13.5" thickBot="1" x14ac:dyDescent="0.25">
      <c r="C39" s="48"/>
      <c r="D39" s="52"/>
      <c r="E39" s="48"/>
      <c r="F39" s="48"/>
      <c r="G39" s="48"/>
      <c r="H39" s="48"/>
      <c r="I39" s="48"/>
      <c r="J39" s="48"/>
      <c r="K39" s="48"/>
    </row>
    <row r="40" spans="3:11" ht="12.75" customHeight="1" x14ac:dyDescent="0.25">
      <c r="C40" s="48"/>
      <c r="D40" s="76" t="s">
        <v>59</v>
      </c>
      <c r="E40" s="77"/>
      <c r="F40" s="77"/>
      <c r="G40" s="77"/>
      <c r="H40" s="77"/>
      <c r="I40" s="77"/>
      <c r="J40" s="77"/>
      <c r="K40" s="78"/>
    </row>
    <row r="41" spans="3:11" ht="13.5" thickBot="1" x14ac:dyDescent="0.3">
      <c r="C41" s="48"/>
      <c r="D41" s="79"/>
      <c r="E41" s="80"/>
      <c r="F41" s="80"/>
      <c r="G41" s="80"/>
      <c r="H41" s="80"/>
      <c r="I41" s="80"/>
      <c r="J41" s="80"/>
      <c r="K41" s="81"/>
    </row>
    <row r="42" spans="3:11" x14ac:dyDescent="0.25"/>
  </sheetData>
  <sheetProtection password="CD78" sheet="1" objects="1" scenarios="1"/>
  <mergeCells count="10">
    <mergeCell ref="C4:C5"/>
    <mergeCell ref="B1:L1"/>
    <mergeCell ref="D40:K41"/>
    <mergeCell ref="K4:K5"/>
    <mergeCell ref="D4:D5"/>
    <mergeCell ref="H4:J4"/>
    <mergeCell ref="E4:G4"/>
    <mergeCell ref="D34:K34"/>
    <mergeCell ref="D35:G35"/>
    <mergeCell ref="D36:G3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R44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5" customWidth="1"/>
    <col min="2" max="2" width="5.7109375" style="29" customWidth="1"/>
    <col min="3" max="3" width="5.7109375" style="29" hidden="1" customWidth="1"/>
    <col min="4" max="4" width="48.140625" style="2" customWidth="1"/>
    <col min="5" max="8" width="7.5703125" style="1" bestFit="1" customWidth="1"/>
    <col min="9" max="9" width="6" style="1" bestFit="1" customWidth="1"/>
    <col min="10" max="12" width="7.5703125" style="1" bestFit="1" customWidth="1"/>
    <col min="13" max="14" width="7.5703125" style="2" bestFit="1" customWidth="1"/>
    <col min="15" max="15" width="5.42578125" style="2" bestFit="1" customWidth="1"/>
    <col min="16" max="16" width="6" style="2" bestFit="1" customWidth="1"/>
    <col min="17" max="17" width="8.140625" style="2" bestFit="1" customWidth="1"/>
    <col min="18" max="18" width="5.7109375" style="2" customWidth="1"/>
    <col min="19" max="16384" width="11.42578125" style="2" hidden="1"/>
  </cols>
  <sheetData>
    <row r="1" spans="1:18" s="27" customFormat="1" ht="26.25" x14ac:dyDescent="0.25">
      <c r="B1" s="75" t="s">
        <v>62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5"/>
    <row r="3" spans="1:18" x14ac:dyDescent="0.25"/>
    <row r="4" spans="1:18" x14ac:dyDescent="0.25">
      <c r="C4" s="74" t="s">
        <v>57</v>
      </c>
      <c r="D4" s="74" t="s">
        <v>0</v>
      </c>
      <c r="E4" s="98" t="s">
        <v>1</v>
      </c>
      <c r="F4" s="98"/>
      <c r="G4" s="98"/>
      <c r="H4" s="98"/>
      <c r="I4" s="99"/>
      <c r="J4" s="100" t="s">
        <v>2</v>
      </c>
      <c r="K4" s="98"/>
      <c r="L4" s="98"/>
      <c r="M4" s="98"/>
      <c r="N4" s="98"/>
      <c r="O4" s="98"/>
      <c r="P4" s="99"/>
      <c r="Q4" s="101" t="s">
        <v>45</v>
      </c>
    </row>
    <row r="5" spans="1:18" x14ac:dyDescent="0.25">
      <c r="C5" s="74"/>
      <c r="D5" s="97"/>
      <c r="E5" s="63" t="s">
        <v>34</v>
      </c>
      <c r="F5" s="64" t="s">
        <v>35</v>
      </c>
      <c r="G5" s="64" t="s">
        <v>36</v>
      </c>
      <c r="H5" s="64" t="s">
        <v>37</v>
      </c>
      <c r="I5" s="65" t="s">
        <v>3</v>
      </c>
      <c r="J5" s="66" t="s">
        <v>38</v>
      </c>
      <c r="K5" s="64" t="s">
        <v>34</v>
      </c>
      <c r="L5" s="64" t="s">
        <v>35</v>
      </c>
      <c r="M5" s="64" t="s">
        <v>36</v>
      </c>
      <c r="N5" s="64" t="s">
        <v>37</v>
      </c>
      <c r="O5" s="63" t="s">
        <v>61</v>
      </c>
      <c r="P5" s="65" t="s">
        <v>3</v>
      </c>
      <c r="Q5" s="102"/>
    </row>
    <row r="6" spans="1:18" s="3" customFormat="1" x14ac:dyDescent="0.25">
      <c r="A6" s="25"/>
      <c r="B6" s="29"/>
      <c r="C6" s="35">
        <v>111</v>
      </c>
      <c r="D6" s="36" t="s">
        <v>4</v>
      </c>
      <c r="E6" s="37">
        <v>0</v>
      </c>
      <c r="F6" s="37">
        <v>0</v>
      </c>
      <c r="G6" s="37">
        <v>1</v>
      </c>
      <c r="H6" s="37">
        <v>1</v>
      </c>
      <c r="I6" s="38">
        <f>SUM(E6:H6)</f>
        <v>2</v>
      </c>
      <c r="J6" s="39">
        <v>1</v>
      </c>
      <c r="K6" s="61">
        <v>1</v>
      </c>
      <c r="L6" s="61">
        <v>0</v>
      </c>
      <c r="M6" s="61">
        <v>1</v>
      </c>
      <c r="N6" s="61">
        <v>1</v>
      </c>
      <c r="O6" s="37">
        <v>0</v>
      </c>
      <c r="P6" s="40">
        <f>SUM(J6:O6)</f>
        <v>4</v>
      </c>
      <c r="Q6" s="41">
        <f>SUM(P6,I6)</f>
        <v>6</v>
      </c>
    </row>
    <row r="7" spans="1:18" s="3" customFormat="1" x14ac:dyDescent="0.25">
      <c r="A7" s="25"/>
      <c r="B7" s="29"/>
      <c r="C7" s="35">
        <v>112</v>
      </c>
      <c r="D7" s="42" t="s">
        <v>5</v>
      </c>
      <c r="E7" s="37">
        <v>0</v>
      </c>
      <c r="F7" s="37">
        <v>1</v>
      </c>
      <c r="G7" s="37">
        <v>3</v>
      </c>
      <c r="H7" s="37">
        <v>0</v>
      </c>
      <c r="I7" s="38">
        <f t="shared" ref="I7:I32" si="0">SUM(E7:H7)</f>
        <v>4</v>
      </c>
      <c r="J7" s="39">
        <v>0</v>
      </c>
      <c r="K7" s="61">
        <v>5</v>
      </c>
      <c r="L7" s="61">
        <v>0</v>
      </c>
      <c r="M7" s="61">
        <v>0</v>
      </c>
      <c r="N7" s="61">
        <v>2</v>
      </c>
      <c r="O7" s="37">
        <v>0</v>
      </c>
      <c r="P7" s="40">
        <f t="shared" ref="P7:P31" si="1">SUM(J7:O7)</f>
        <v>7</v>
      </c>
      <c r="Q7" s="41">
        <f t="shared" ref="Q7:Q31" si="2">SUM(P7,I7)</f>
        <v>11</v>
      </c>
    </row>
    <row r="8" spans="1:18" s="3" customFormat="1" x14ac:dyDescent="0.25">
      <c r="A8" s="25"/>
      <c r="B8" s="29"/>
      <c r="C8" s="35">
        <v>1115</v>
      </c>
      <c r="D8" s="42" t="s">
        <v>6</v>
      </c>
      <c r="E8" s="37">
        <v>0</v>
      </c>
      <c r="F8" s="37">
        <v>0</v>
      </c>
      <c r="G8" s="37">
        <v>0</v>
      </c>
      <c r="H8" s="37">
        <v>1</v>
      </c>
      <c r="I8" s="38">
        <f t="shared" si="0"/>
        <v>1</v>
      </c>
      <c r="J8" s="39">
        <v>0</v>
      </c>
      <c r="K8" s="61">
        <v>0</v>
      </c>
      <c r="L8" s="61">
        <v>2</v>
      </c>
      <c r="M8" s="61">
        <v>0</v>
      </c>
      <c r="N8" s="61">
        <v>0</v>
      </c>
      <c r="O8" s="37">
        <v>0</v>
      </c>
      <c r="P8" s="40">
        <f t="shared" si="1"/>
        <v>2</v>
      </c>
      <c r="Q8" s="41">
        <f t="shared" si="2"/>
        <v>3</v>
      </c>
    </row>
    <row r="9" spans="1:18" s="3" customFormat="1" x14ac:dyDescent="0.25">
      <c r="A9" s="25"/>
      <c r="B9" s="29"/>
      <c r="C9" s="35">
        <v>113</v>
      </c>
      <c r="D9" s="42" t="s">
        <v>7</v>
      </c>
      <c r="E9" s="37">
        <v>0</v>
      </c>
      <c r="F9" s="37">
        <v>1</v>
      </c>
      <c r="G9" s="37">
        <v>2</v>
      </c>
      <c r="H9" s="37">
        <v>0</v>
      </c>
      <c r="I9" s="38">
        <f t="shared" si="0"/>
        <v>3</v>
      </c>
      <c r="J9" s="39">
        <v>0</v>
      </c>
      <c r="K9" s="61">
        <v>3</v>
      </c>
      <c r="L9" s="61">
        <v>1</v>
      </c>
      <c r="M9" s="61">
        <v>0</v>
      </c>
      <c r="N9" s="61">
        <v>0</v>
      </c>
      <c r="O9" s="37">
        <v>0</v>
      </c>
      <c r="P9" s="40">
        <f t="shared" si="1"/>
        <v>4</v>
      </c>
      <c r="Q9" s="41">
        <f t="shared" si="2"/>
        <v>7</v>
      </c>
    </row>
    <row r="10" spans="1:18" s="3" customFormat="1" x14ac:dyDescent="0.25">
      <c r="A10" s="25"/>
      <c r="B10" s="29"/>
      <c r="C10" s="35">
        <v>1114</v>
      </c>
      <c r="D10" s="42" t="s">
        <v>46</v>
      </c>
      <c r="E10" s="37">
        <v>0</v>
      </c>
      <c r="F10" s="37">
        <v>0</v>
      </c>
      <c r="G10" s="37">
        <v>1</v>
      </c>
      <c r="H10" s="37">
        <v>0</v>
      </c>
      <c r="I10" s="38">
        <f t="shared" si="0"/>
        <v>1</v>
      </c>
      <c r="J10" s="39">
        <v>0</v>
      </c>
      <c r="K10" s="61">
        <v>2</v>
      </c>
      <c r="L10" s="61">
        <v>0</v>
      </c>
      <c r="M10" s="61">
        <v>0</v>
      </c>
      <c r="N10" s="61">
        <v>0</v>
      </c>
      <c r="O10" s="37">
        <v>0</v>
      </c>
      <c r="P10" s="40">
        <f t="shared" si="1"/>
        <v>2</v>
      </c>
      <c r="Q10" s="41">
        <f t="shared" si="2"/>
        <v>3</v>
      </c>
    </row>
    <row r="11" spans="1:18" x14ac:dyDescent="0.25">
      <c r="C11" s="35">
        <v>123</v>
      </c>
      <c r="D11" s="43" t="s">
        <v>48</v>
      </c>
      <c r="E11" s="37">
        <v>0</v>
      </c>
      <c r="F11" s="37">
        <v>0</v>
      </c>
      <c r="G11" s="37">
        <v>0</v>
      </c>
      <c r="H11" s="37">
        <v>0</v>
      </c>
      <c r="I11" s="38">
        <f t="shared" si="0"/>
        <v>0</v>
      </c>
      <c r="J11" s="39">
        <v>0</v>
      </c>
      <c r="K11" s="61">
        <v>2</v>
      </c>
      <c r="L11" s="61">
        <v>1</v>
      </c>
      <c r="M11" s="61">
        <v>1</v>
      </c>
      <c r="N11" s="61">
        <v>0</v>
      </c>
      <c r="O11" s="37">
        <v>0</v>
      </c>
      <c r="P11" s="40">
        <f t="shared" si="1"/>
        <v>4</v>
      </c>
      <c r="Q11" s="41">
        <f t="shared" si="2"/>
        <v>4</v>
      </c>
    </row>
    <row r="12" spans="1:18" s="3" customFormat="1" ht="25.5" x14ac:dyDescent="0.25">
      <c r="A12" s="25"/>
      <c r="B12" s="29"/>
      <c r="C12" s="35">
        <v>136</v>
      </c>
      <c r="D12" s="42" t="s">
        <v>8</v>
      </c>
      <c r="E12" s="37">
        <v>0</v>
      </c>
      <c r="F12" s="37">
        <v>3</v>
      </c>
      <c r="G12" s="37">
        <v>6</v>
      </c>
      <c r="H12" s="37">
        <v>3</v>
      </c>
      <c r="I12" s="38">
        <f t="shared" si="0"/>
        <v>12</v>
      </c>
      <c r="J12" s="39">
        <v>0</v>
      </c>
      <c r="K12" s="61">
        <v>6</v>
      </c>
      <c r="L12" s="61">
        <v>9</v>
      </c>
      <c r="M12" s="61">
        <v>2</v>
      </c>
      <c r="N12" s="61">
        <v>1</v>
      </c>
      <c r="O12" s="37">
        <v>0</v>
      </c>
      <c r="P12" s="40">
        <f>SUM(J12:O12)</f>
        <v>18</v>
      </c>
      <c r="Q12" s="41">
        <f>SUM(P12,I12)</f>
        <v>30</v>
      </c>
    </row>
    <row r="13" spans="1:18" x14ac:dyDescent="0.25">
      <c r="C13" s="35">
        <v>131</v>
      </c>
      <c r="D13" s="42" t="s">
        <v>9</v>
      </c>
      <c r="E13" s="37">
        <v>0</v>
      </c>
      <c r="F13" s="37">
        <v>1</v>
      </c>
      <c r="G13" s="37">
        <v>1</v>
      </c>
      <c r="H13" s="37">
        <v>0</v>
      </c>
      <c r="I13" s="38">
        <f t="shared" si="0"/>
        <v>2</v>
      </c>
      <c r="J13" s="39">
        <v>0</v>
      </c>
      <c r="K13" s="61">
        <v>7</v>
      </c>
      <c r="L13" s="61">
        <v>2</v>
      </c>
      <c r="M13" s="61">
        <v>2</v>
      </c>
      <c r="N13" s="61">
        <v>0</v>
      </c>
      <c r="O13" s="37">
        <v>0</v>
      </c>
      <c r="P13" s="40">
        <f t="shared" si="1"/>
        <v>11</v>
      </c>
      <c r="Q13" s="41">
        <f t="shared" si="2"/>
        <v>13</v>
      </c>
    </row>
    <row r="14" spans="1:18" s="3" customFormat="1" x14ac:dyDescent="0.25">
      <c r="A14" s="25"/>
      <c r="B14" s="29"/>
      <c r="C14" s="35">
        <v>134</v>
      </c>
      <c r="D14" s="44" t="s">
        <v>10</v>
      </c>
      <c r="E14" s="37">
        <v>1</v>
      </c>
      <c r="F14" s="37">
        <v>1</v>
      </c>
      <c r="G14" s="37">
        <v>4</v>
      </c>
      <c r="H14" s="37">
        <v>2</v>
      </c>
      <c r="I14" s="38">
        <f t="shared" si="0"/>
        <v>8</v>
      </c>
      <c r="J14" s="39">
        <v>0</v>
      </c>
      <c r="K14" s="61">
        <v>2</v>
      </c>
      <c r="L14" s="61">
        <v>6</v>
      </c>
      <c r="M14" s="61">
        <v>2</v>
      </c>
      <c r="N14" s="61">
        <v>1</v>
      </c>
      <c r="O14" s="37">
        <v>0</v>
      </c>
      <c r="P14" s="40">
        <f t="shared" si="1"/>
        <v>11</v>
      </c>
      <c r="Q14" s="41">
        <f t="shared" si="2"/>
        <v>19</v>
      </c>
    </row>
    <row r="15" spans="1:18" s="3" customFormat="1" x14ac:dyDescent="0.25">
      <c r="A15" s="25"/>
      <c r="B15" s="29"/>
      <c r="C15" s="35">
        <v>132</v>
      </c>
      <c r="D15" s="44" t="s">
        <v>11</v>
      </c>
      <c r="E15" s="37">
        <v>1</v>
      </c>
      <c r="F15" s="37">
        <v>3</v>
      </c>
      <c r="G15" s="37">
        <v>3</v>
      </c>
      <c r="H15" s="37">
        <v>0</v>
      </c>
      <c r="I15" s="38">
        <f t="shared" si="0"/>
        <v>7</v>
      </c>
      <c r="J15" s="39">
        <v>0</v>
      </c>
      <c r="K15" s="61">
        <v>2</v>
      </c>
      <c r="L15" s="61">
        <v>5</v>
      </c>
      <c r="M15" s="61">
        <v>1</v>
      </c>
      <c r="N15" s="61">
        <v>0</v>
      </c>
      <c r="O15" s="37">
        <v>0</v>
      </c>
      <c r="P15" s="40">
        <f t="shared" si="1"/>
        <v>8</v>
      </c>
      <c r="Q15" s="41">
        <f t="shared" si="2"/>
        <v>15</v>
      </c>
    </row>
    <row r="16" spans="1:18" s="3" customFormat="1" x14ac:dyDescent="0.25">
      <c r="A16" s="25"/>
      <c r="B16" s="29"/>
      <c r="C16" s="35">
        <v>135</v>
      </c>
      <c r="D16" s="44" t="s">
        <v>12</v>
      </c>
      <c r="E16" s="37">
        <v>0</v>
      </c>
      <c r="F16" s="37">
        <v>2</v>
      </c>
      <c r="G16" s="37">
        <v>4</v>
      </c>
      <c r="H16" s="37">
        <v>0</v>
      </c>
      <c r="I16" s="38">
        <f t="shared" si="0"/>
        <v>6</v>
      </c>
      <c r="J16" s="39">
        <v>0</v>
      </c>
      <c r="K16" s="61">
        <v>13</v>
      </c>
      <c r="L16" s="61">
        <v>7</v>
      </c>
      <c r="M16" s="61">
        <v>0</v>
      </c>
      <c r="N16" s="61">
        <v>0</v>
      </c>
      <c r="O16" s="37">
        <v>0</v>
      </c>
      <c r="P16" s="40">
        <f t="shared" si="1"/>
        <v>20</v>
      </c>
      <c r="Q16" s="41">
        <f t="shared" si="2"/>
        <v>26</v>
      </c>
    </row>
    <row r="17" spans="1:17" s="3" customFormat="1" x14ac:dyDescent="0.25">
      <c r="A17" s="25"/>
      <c r="B17" s="29"/>
      <c r="C17" s="35">
        <v>133</v>
      </c>
      <c r="D17" s="44" t="s">
        <v>13</v>
      </c>
      <c r="E17" s="37">
        <v>0</v>
      </c>
      <c r="F17" s="37">
        <v>1</v>
      </c>
      <c r="G17" s="37">
        <v>15</v>
      </c>
      <c r="H17" s="37">
        <v>7</v>
      </c>
      <c r="I17" s="38">
        <f t="shared" si="0"/>
        <v>23</v>
      </c>
      <c r="J17" s="39">
        <v>0</v>
      </c>
      <c r="K17" s="61">
        <v>1</v>
      </c>
      <c r="L17" s="61">
        <v>2</v>
      </c>
      <c r="M17" s="61">
        <v>0</v>
      </c>
      <c r="N17" s="61">
        <v>1</v>
      </c>
      <c r="O17" s="37">
        <v>0</v>
      </c>
      <c r="P17" s="40">
        <f t="shared" si="1"/>
        <v>4</v>
      </c>
      <c r="Q17" s="41">
        <f t="shared" si="2"/>
        <v>27</v>
      </c>
    </row>
    <row r="18" spans="1:17" s="3" customFormat="1" x14ac:dyDescent="0.25">
      <c r="A18" s="25"/>
      <c r="B18" s="29"/>
      <c r="C18" s="35">
        <v>1334</v>
      </c>
      <c r="D18" s="45" t="s">
        <v>14</v>
      </c>
      <c r="E18" s="37">
        <v>0</v>
      </c>
      <c r="F18" s="37">
        <v>7</v>
      </c>
      <c r="G18" s="37">
        <v>12</v>
      </c>
      <c r="H18" s="37">
        <v>3</v>
      </c>
      <c r="I18" s="38">
        <f t="shared" si="0"/>
        <v>22</v>
      </c>
      <c r="J18" s="39">
        <v>0</v>
      </c>
      <c r="K18" s="61">
        <v>1</v>
      </c>
      <c r="L18" s="61">
        <v>0</v>
      </c>
      <c r="M18" s="61">
        <v>1</v>
      </c>
      <c r="N18" s="61">
        <v>0</v>
      </c>
      <c r="O18" s="37">
        <v>0</v>
      </c>
      <c r="P18" s="40">
        <f t="shared" si="1"/>
        <v>2</v>
      </c>
      <c r="Q18" s="41">
        <f t="shared" si="2"/>
        <v>24</v>
      </c>
    </row>
    <row r="19" spans="1:17" s="3" customFormat="1" x14ac:dyDescent="0.25">
      <c r="A19" s="25"/>
      <c r="B19" s="29"/>
      <c r="C19" s="35">
        <v>121</v>
      </c>
      <c r="D19" s="42" t="s">
        <v>15</v>
      </c>
      <c r="E19" s="37">
        <v>0</v>
      </c>
      <c r="F19" s="37">
        <v>1</v>
      </c>
      <c r="G19" s="37">
        <v>1</v>
      </c>
      <c r="H19" s="37">
        <v>0</v>
      </c>
      <c r="I19" s="38">
        <f t="shared" si="0"/>
        <v>2</v>
      </c>
      <c r="J19" s="39">
        <v>0</v>
      </c>
      <c r="K19" s="61">
        <v>4</v>
      </c>
      <c r="L19" s="61">
        <v>0</v>
      </c>
      <c r="M19" s="61">
        <v>0</v>
      </c>
      <c r="N19" s="61">
        <v>0</v>
      </c>
      <c r="O19" s="37">
        <v>0</v>
      </c>
      <c r="P19" s="40">
        <f t="shared" si="1"/>
        <v>4</v>
      </c>
      <c r="Q19" s="41">
        <f t="shared" si="2"/>
        <v>6</v>
      </c>
    </row>
    <row r="20" spans="1:17" s="3" customFormat="1" x14ac:dyDescent="0.25">
      <c r="A20" s="25"/>
      <c r="B20" s="29"/>
      <c r="C20" s="35">
        <v>124</v>
      </c>
      <c r="D20" s="44" t="s">
        <v>16</v>
      </c>
      <c r="E20" s="37">
        <v>0</v>
      </c>
      <c r="F20" s="37">
        <v>1</v>
      </c>
      <c r="G20" s="37">
        <v>2</v>
      </c>
      <c r="H20" s="37">
        <v>1</v>
      </c>
      <c r="I20" s="38">
        <f t="shared" si="0"/>
        <v>4</v>
      </c>
      <c r="J20" s="39">
        <v>3</v>
      </c>
      <c r="K20" s="61">
        <v>8</v>
      </c>
      <c r="L20" s="61">
        <v>6</v>
      </c>
      <c r="M20" s="61">
        <v>0</v>
      </c>
      <c r="N20" s="61">
        <v>0</v>
      </c>
      <c r="O20" s="37">
        <v>0</v>
      </c>
      <c r="P20" s="40">
        <f t="shared" si="1"/>
        <v>17</v>
      </c>
      <c r="Q20" s="41">
        <f t="shared" si="2"/>
        <v>21</v>
      </c>
    </row>
    <row r="21" spans="1:17" s="3" customFormat="1" x14ac:dyDescent="0.25">
      <c r="A21" s="25"/>
      <c r="B21" s="29"/>
      <c r="C21" s="35">
        <v>127</v>
      </c>
      <c r="D21" s="47" t="s">
        <v>49</v>
      </c>
      <c r="E21" s="37">
        <v>0</v>
      </c>
      <c r="F21" s="37">
        <v>2</v>
      </c>
      <c r="G21" s="37">
        <v>2</v>
      </c>
      <c r="H21" s="37">
        <v>0</v>
      </c>
      <c r="I21" s="38">
        <f t="shared" si="0"/>
        <v>4</v>
      </c>
      <c r="J21" s="39">
        <v>1</v>
      </c>
      <c r="K21" s="61">
        <v>6</v>
      </c>
      <c r="L21" s="61">
        <v>6</v>
      </c>
      <c r="M21" s="61">
        <v>0</v>
      </c>
      <c r="N21" s="61">
        <v>1</v>
      </c>
      <c r="O21" s="37">
        <v>0</v>
      </c>
      <c r="P21" s="40">
        <f t="shared" si="1"/>
        <v>14</v>
      </c>
      <c r="Q21" s="41">
        <f t="shared" si="2"/>
        <v>18</v>
      </c>
    </row>
    <row r="22" spans="1:17" x14ac:dyDescent="0.25">
      <c r="C22" s="35">
        <v>125</v>
      </c>
      <c r="D22" s="44" t="s">
        <v>50</v>
      </c>
      <c r="E22" s="37">
        <v>0</v>
      </c>
      <c r="F22" s="37">
        <v>0</v>
      </c>
      <c r="G22" s="37">
        <v>2</v>
      </c>
      <c r="H22" s="37">
        <v>2</v>
      </c>
      <c r="I22" s="38">
        <f t="shared" si="0"/>
        <v>4</v>
      </c>
      <c r="J22" s="39">
        <v>2</v>
      </c>
      <c r="K22" s="61">
        <v>3</v>
      </c>
      <c r="L22" s="61">
        <v>1</v>
      </c>
      <c r="M22" s="61">
        <v>1</v>
      </c>
      <c r="N22" s="61">
        <v>0</v>
      </c>
      <c r="O22" s="37">
        <v>0</v>
      </c>
      <c r="P22" s="40">
        <f t="shared" si="1"/>
        <v>7</v>
      </c>
      <c r="Q22" s="41">
        <f t="shared" si="2"/>
        <v>11</v>
      </c>
    </row>
    <row r="23" spans="1:17" s="3" customFormat="1" x14ac:dyDescent="0.25">
      <c r="A23" s="25"/>
      <c r="B23" s="29"/>
      <c r="C23" s="35">
        <v>21</v>
      </c>
      <c r="D23" s="44" t="s">
        <v>17</v>
      </c>
      <c r="E23" s="37">
        <v>0</v>
      </c>
      <c r="F23" s="37">
        <v>0</v>
      </c>
      <c r="G23" s="37">
        <v>1</v>
      </c>
      <c r="H23" s="37">
        <v>1</v>
      </c>
      <c r="I23" s="38">
        <f t="shared" si="0"/>
        <v>2</v>
      </c>
      <c r="J23" s="39">
        <v>1</v>
      </c>
      <c r="K23" s="61">
        <v>3</v>
      </c>
      <c r="L23" s="61">
        <v>5</v>
      </c>
      <c r="M23" s="61">
        <v>0</v>
      </c>
      <c r="N23" s="61">
        <v>1</v>
      </c>
      <c r="O23" s="37">
        <v>0</v>
      </c>
      <c r="P23" s="40">
        <f t="shared" si="1"/>
        <v>10</v>
      </c>
      <c r="Q23" s="41">
        <f t="shared" si="2"/>
        <v>12</v>
      </c>
    </row>
    <row r="24" spans="1:17" s="3" customFormat="1" x14ac:dyDescent="0.25">
      <c r="A24" s="25"/>
      <c r="B24" s="29"/>
      <c r="C24" s="35">
        <v>27</v>
      </c>
      <c r="D24" s="47" t="s">
        <v>18</v>
      </c>
      <c r="E24" s="37">
        <v>1</v>
      </c>
      <c r="F24" s="37">
        <v>3</v>
      </c>
      <c r="G24" s="37">
        <v>3</v>
      </c>
      <c r="H24" s="37">
        <v>0</v>
      </c>
      <c r="I24" s="38">
        <f t="shared" si="0"/>
        <v>7</v>
      </c>
      <c r="J24" s="39">
        <v>0</v>
      </c>
      <c r="K24" s="61">
        <v>2</v>
      </c>
      <c r="L24" s="61">
        <v>2</v>
      </c>
      <c r="M24" s="61">
        <v>0</v>
      </c>
      <c r="N24" s="61">
        <v>0</v>
      </c>
      <c r="O24" s="37">
        <v>0</v>
      </c>
      <c r="P24" s="40">
        <f t="shared" si="1"/>
        <v>4</v>
      </c>
      <c r="Q24" s="41">
        <f t="shared" si="2"/>
        <v>11</v>
      </c>
    </row>
    <row r="25" spans="1:17" x14ac:dyDescent="0.25">
      <c r="C25" s="35">
        <v>22</v>
      </c>
      <c r="D25" s="44" t="s">
        <v>19</v>
      </c>
      <c r="E25" s="37">
        <v>0</v>
      </c>
      <c r="F25" s="37">
        <v>0</v>
      </c>
      <c r="G25" s="37">
        <v>3</v>
      </c>
      <c r="H25" s="37">
        <v>1</v>
      </c>
      <c r="I25" s="38">
        <f t="shared" si="0"/>
        <v>4</v>
      </c>
      <c r="J25" s="39">
        <v>0</v>
      </c>
      <c r="K25" s="61">
        <v>0</v>
      </c>
      <c r="L25" s="61">
        <v>1</v>
      </c>
      <c r="M25" s="61">
        <v>0</v>
      </c>
      <c r="N25" s="61">
        <v>0</v>
      </c>
      <c r="O25" s="37">
        <v>0</v>
      </c>
      <c r="P25" s="40">
        <f t="shared" si="1"/>
        <v>1</v>
      </c>
      <c r="Q25" s="41">
        <f t="shared" si="2"/>
        <v>5</v>
      </c>
    </row>
    <row r="26" spans="1:17" s="3" customFormat="1" x14ac:dyDescent="0.25">
      <c r="A26" s="25"/>
      <c r="B26" s="29"/>
      <c r="C26" s="35">
        <v>23</v>
      </c>
      <c r="D26" s="47" t="s">
        <v>20</v>
      </c>
      <c r="E26" s="37">
        <v>0</v>
      </c>
      <c r="F26" s="37">
        <v>0</v>
      </c>
      <c r="G26" s="37">
        <v>1</v>
      </c>
      <c r="H26" s="37">
        <v>0</v>
      </c>
      <c r="I26" s="38">
        <f t="shared" si="0"/>
        <v>1</v>
      </c>
      <c r="J26" s="39">
        <v>1</v>
      </c>
      <c r="K26" s="61">
        <v>0</v>
      </c>
      <c r="L26" s="61">
        <v>1</v>
      </c>
      <c r="M26" s="61">
        <v>3</v>
      </c>
      <c r="N26" s="61">
        <v>0</v>
      </c>
      <c r="O26" s="37">
        <v>0</v>
      </c>
      <c r="P26" s="40">
        <f t="shared" si="1"/>
        <v>5</v>
      </c>
      <c r="Q26" s="41">
        <f t="shared" si="2"/>
        <v>6</v>
      </c>
    </row>
    <row r="27" spans="1:17" x14ac:dyDescent="0.25">
      <c r="C27" s="35">
        <v>25</v>
      </c>
      <c r="D27" s="44" t="s">
        <v>21</v>
      </c>
      <c r="E27" s="37">
        <v>0</v>
      </c>
      <c r="F27" s="37">
        <v>1</v>
      </c>
      <c r="G27" s="37">
        <v>2</v>
      </c>
      <c r="H27" s="37">
        <v>0</v>
      </c>
      <c r="I27" s="38">
        <f t="shared" si="0"/>
        <v>3</v>
      </c>
      <c r="J27" s="39">
        <v>0</v>
      </c>
      <c r="K27" s="61">
        <v>6</v>
      </c>
      <c r="L27" s="61">
        <v>6</v>
      </c>
      <c r="M27" s="61">
        <v>4</v>
      </c>
      <c r="N27" s="61">
        <v>1</v>
      </c>
      <c r="O27" s="37">
        <v>1</v>
      </c>
      <c r="P27" s="40">
        <f t="shared" si="1"/>
        <v>18</v>
      </c>
      <c r="Q27" s="41">
        <f t="shared" si="2"/>
        <v>21</v>
      </c>
    </row>
    <row r="28" spans="1:17" s="3" customFormat="1" x14ac:dyDescent="0.25">
      <c r="A28" s="25"/>
      <c r="B28" s="29"/>
      <c r="C28" s="35">
        <v>242</v>
      </c>
      <c r="D28" s="47" t="s">
        <v>22</v>
      </c>
      <c r="E28" s="37">
        <v>0</v>
      </c>
      <c r="F28" s="37">
        <v>0</v>
      </c>
      <c r="G28" s="37">
        <v>0</v>
      </c>
      <c r="H28" s="37">
        <v>0</v>
      </c>
      <c r="I28" s="38">
        <f t="shared" si="0"/>
        <v>0</v>
      </c>
      <c r="J28" s="39">
        <v>0</v>
      </c>
      <c r="K28" s="61">
        <v>1</v>
      </c>
      <c r="L28" s="61">
        <v>1</v>
      </c>
      <c r="M28" s="61">
        <v>0</v>
      </c>
      <c r="N28" s="61">
        <v>0</v>
      </c>
      <c r="O28" s="37">
        <v>0</v>
      </c>
      <c r="P28" s="40">
        <f t="shared" si="1"/>
        <v>2</v>
      </c>
      <c r="Q28" s="41">
        <f t="shared" si="2"/>
        <v>2</v>
      </c>
    </row>
    <row r="29" spans="1:17" x14ac:dyDescent="0.25">
      <c r="C29" s="35">
        <v>244</v>
      </c>
      <c r="D29" s="44" t="s">
        <v>23</v>
      </c>
      <c r="E29" s="37">
        <v>0</v>
      </c>
      <c r="F29" s="37">
        <v>0</v>
      </c>
      <c r="G29" s="37">
        <v>0</v>
      </c>
      <c r="H29" s="37">
        <v>0</v>
      </c>
      <c r="I29" s="38">
        <f t="shared" si="0"/>
        <v>0</v>
      </c>
      <c r="J29" s="39">
        <v>0</v>
      </c>
      <c r="K29" s="61">
        <v>1</v>
      </c>
      <c r="L29" s="61">
        <v>3</v>
      </c>
      <c r="M29" s="61">
        <v>1</v>
      </c>
      <c r="N29" s="61">
        <v>0</v>
      </c>
      <c r="O29" s="37">
        <v>0</v>
      </c>
      <c r="P29" s="40">
        <f t="shared" si="1"/>
        <v>5</v>
      </c>
      <c r="Q29" s="41">
        <f t="shared" si="2"/>
        <v>5</v>
      </c>
    </row>
    <row r="30" spans="1:17" s="3" customFormat="1" ht="25.5" x14ac:dyDescent="0.25">
      <c r="A30" s="25"/>
      <c r="B30" s="29"/>
      <c r="C30" s="35">
        <v>24</v>
      </c>
      <c r="D30" s="44" t="s">
        <v>24</v>
      </c>
      <c r="E30" s="37">
        <v>0</v>
      </c>
      <c r="F30" s="37">
        <v>2</v>
      </c>
      <c r="G30" s="37">
        <v>2</v>
      </c>
      <c r="H30" s="37">
        <v>0</v>
      </c>
      <c r="I30" s="38">
        <f t="shared" si="0"/>
        <v>4</v>
      </c>
      <c r="J30" s="39">
        <v>0</v>
      </c>
      <c r="K30" s="61">
        <v>3</v>
      </c>
      <c r="L30" s="61">
        <v>0</v>
      </c>
      <c r="M30" s="61">
        <v>1</v>
      </c>
      <c r="N30" s="61">
        <v>0</v>
      </c>
      <c r="O30" s="37">
        <v>0</v>
      </c>
      <c r="P30" s="40">
        <f t="shared" si="1"/>
        <v>4</v>
      </c>
      <c r="Q30" s="41">
        <f t="shared" si="2"/>
        <v>8</v>
      </c>
    </row>
    <row r="31" spans="1:17" s="3" customFormat="1" x14ac:dyDescent="0.25">
      <c r="A31" s="25"/>
      <c r="B31" s="29"/>
      <c r="C31" s="35">
        <v>26</v>
      </c>
      <c r="D31" s="44" t="s">
        <v>25</v>
      </c>
      <c r="E31" s="37">
        <v>0</v>
      </c>
      <c r="F31" s="37">
        <v>1</v>
      </c>
      <c r="G31" s="37">
        <v>4</v>
      </c>
      <c r="H31" s="37">
        <v>0</v>
      </c>
      <c r="I31" s="38">
        <f t="shared" si="0"/>
        <v>5</v>
      </c>
      <c r="J31" s="39">
        <v>3</v>
      </c>
      <c r="K31" s="61">
        <v>1</v>
      </c>
      <c r="L31" s="61">
        <v>4</v>
      </c>
      <c r="M31" s="61">
        <v>1</v>
      </c>
      <c r="N31" s="61">
        <v>0</v>
      </c>
      <c r="O31" s="37">
        <v>0</v>
      </c>
      <c r="P31" s="40">
        <f t="shared" si="1"/>
        <v>9</v>
      </c>
      <c r="Q31" s="41">
        <f t="shared" si="2"/>
        <v>14</v>
      </c>
    </row>
    <row r="32" spans="1:17" s="3" customFormat="1" x14ac:dyDescent="0.25">
      <c r="A32" s="25"/>
      <c r="B32" s="29"/>
      <c r="C32" s="35">
        <v>511212709</v>
      </c>
      <c r="D32" s="47" t="s">
        <v>47</v>
      </c>
      <c r="E32" s="37">
        <v>0</v>
      </c>
      <c r="F32" s="37">
        <v>0</v>
      </c>
      <c r="G32" s="37">
        <v>0</v>
      </c>
      <c r="H32" s="37">
        <v>0</v>
      </c>
      <c r="I32" s="38">
        <f t="shared" si="0"/>
        <v>0</v>
      </c>
      <c r="J32" s="39">
        <v>0</v>
      </c>
      <c r="K32" s="61">
        <v>0</v>
      </c>
      <c r="L32" s="61">
        <v>1</v>
      </c>
      <c r="M32" s="61">
        <v>0</v>
      </c>
      <c r="N32" s="61">
        <v>0</v>
      </c>
      <c r="O32" s="37">
        <v>0</v>
      </c>
      <c r="P32" s="40">
        <f>SUM(J32:O32)</f>
        <v>1</v>
      </c>
      <c r="Q32" s="41">
        <f>SUM(P32,I32)</f>
        <v>1</v>
      </c>
    </row>
    <row r="33" spans="3:17" x14ac:dyDescent="0.2">
      <c r="C33" s="52"/>
      <c r="D33" s="53" t="s">
        <v>3</v>
      </c>
      <c r="E33" s="57">
        <f>SUM(E6:E32)</f>
        <v>3</v>
      </c>
      <c r="F33" s="57">
        <f t="shared" ref="F33:H33" si="3">SUM(F6:F32)</f>
        <v>31</v>
      </c>
      <c r="G33" s="57">
        <f t="shared" si="3"/>
        <v>75</v>
      </c>
      <c r="H33" s="57">
        <f t="shared" si="3"/>
        <v>22</v>
      </c>
      <c r="I33" s="54">
        <f>SUM(I6:I32)</f>
        <v>131</v>
      </c>
      <c r="J33" s="58">
        <f t="shared" ref="J33:Q33" si="4">SUM(J6:J32)</f>
        <v>12</v>
      </c>
      <c r="K33" s="57">
        <f t="shared" si="4"/>
        <v>83</v>
      </c>
      <c r="L33" s="57">
        <f t="shared" si="4"/>
        <v>72</v>
      </c>
      <c r="M33" s="57">
        <f t="shared" si="4"/>
        <v>21</v>
      </c>
      <c r="N33" s="57">
        <f t="shared" si="4"/>
        <v>9</v>
      </c>
      <c r="O33" s="57">
        <f t="shared" si="4"/>
        <v>1</v>
      </c>
      <c r="P33" s="59">
        <f t="shared" si="4"/>
        <v>198</v>
      </c>
      <c r="Q33" s="60">
        <f t="shared" si="4"/>
        <v>329</v>
      </c>
    </row>
    <row r="34" spans="3:17" x14ac:dyDescent="0.2">
      <c r="C34" s="52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3:17" x14ac:dyDescent="0.2">
      <c r="C35" s="52"/>
      <c r="D35" s="89" t="s">
        <v>58</v>
      </c>
      <c r="E35" s="89"/>
      <c r="F35" s="89"/>
      <c r="G35" s="89"/>
      <c r="H35" s="89"/>
      <c r="I35" s="90"/>
      <c r="J35" s="49">
        <v>10</v>
      </c>
      <c r="K35" s="62">
        <v>65</v>
      </c>
      <c r="L35" s="62">
        <v>25</v>
      </c>
      <c r="M35" s="62">
        <v>7</v>
      </c>
      <c r="N35" s="62">
        <v>2</v>
      </c>
      <c r="O35" s="35"/>
      <c r="P35" s="50">
        <f>SUM(J35:O35)</f>
        <v>109</v>
      </c>
      <c r="Q35" s="51">
        <f>SUM(P35)</f>
        <v>109</v>
      </c>
    </row>
    <row r="36" spans="3:17" x14ac:dyDescent="0.2">
      <c r="C36" s="52"/>
      <c r="D36" s="85" t="s">
        <v>3</v>
      </c>
      <c r="E36" s="85"/>
      <c r="F36" s="85"/>
      <c r="G36" s="85"/>
      <c r="H36" s="85"/>
      <c r="I36" s="87"/>
      <c r="J36" s="58">
        <f>SUM(J35,J33)</f>
        <v>22</v>
      </c>
      <c r="K36" s="60">
        <f t="shared" ref="K36:N36" si="5">SUM(K35,K33)</f>
        <v>148</v>
      </c>
      <c r="L36" s="60">
        <f t="shared" si="5"/>
        <v>97</v>
      </c>
      <c r="M36" s="60">
        <f t="shared" si="5"/>
        <v>28</v>
      </c>
      <c r="N36" s="60">
        <f t="shared" si="5"/>
        <v>11</v>
      </c>
      <c r="O36" s="57">
        <f>SUM(O35,O33)</f>
        <v>1</v>
      </c>
      <c r="P36" s="59">
        <f>SUM(P35,P33)</f>
        <v>307</v>
      </c>
      <c r="Q36" s="60">
        <f>SUM(Q35,Q33)</f>
        <v>438</v>
      </c>
    </row>
    <row r="37" spans="3:17" x14ac:dyDescent="0.2">
      <c r="C37" s="52"/>
      <c r="D37" s="52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3:17" x14ac:dyDescent="0.2">
      <c r="C38" s="52"/>
      <c r="D38" s="52" t="s">
        <v>44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3:17" ht="13.5" thickBot="1" x14ac:dyDescent="0.25">
      <c r="C39" s="52"/>
      <c r="D39" s="52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3:17" ht="12.75" customHeight="1" x14ac:dyDescent="0.25">
      <c r="D40" s="91" t="s">
        <v>59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3"/>
    </row>
    <row r="41" spans="3:17" ht="15" customHeight="1" thickBot="1" x14ac:dyDescent="0.3">
      <c r="D41" s="94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</row>
    <row r="42" spans="3:17" x14ac:dyDescent="0.25"/>
    <row r="43" spans="3:17" hidden="1" x14ac:dyDescent="0.25"/>
    <row r="44" spans="3:17" hidden="1" x14ac:dyDescent="0.25"/>
  </sheetData>
  <sheetProtection password="CD78" sheet="1" objects="1" scenarios="1"/>
  <mergeCells count="10">
    <mergeCell ref="B1:R1"/>
    <mergeCell ref="D35:I35"/>
    <mergeCell ref="D36:I36"/>
    <mergeCell ref="D40:Q41"/>
    <mergeCell ref="C4:C5"/>
    <mergeCell ref="D4:D5"/>
    <mergeCell ref="E4:I4"/>
    <mergeCell ref="J4:P4"/>
    <mergeCell ref="Q4:Q5"/>
    <mergeCell ref="D34:Q3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F30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6" customWidth="1"/>
    <col min="2" max="2" width="20.7109375" style="30" customWidth="1"/>
    <col min="3" max="3" width="30.7109375" style="4" customWidth="1"/>
    <col min="4" max="4" width="10.7109375" style="4" customWidth="1"/>
    <col min="5" max="5" width="15.7109375" style="4" customWidth="1"/>
    <col min="6" max="6" width="20.7109375" style="4" customWidth="1"/>
    <col min="7" max="16384" width="7.7109375" style="4" hidden="1"/>
  </cols>
  <sheetData>
    <row r="1" spans="1:6" s="27" customFormat="1" ht="26.25" x14ac:dyDescent="0.25">
      <c r="B1" s="112" t="s">
        <v>63</v>
      </c>
      <c r="C1" s="112"/>
      <c r="D1" s="112"/>
      <c r="E1" s="112"/>
      <c r="F1" s="112"/>
    </row>
    <row r="2" spans="1:6" x14ac:dyDescent="0.25"/>
    <row r="3" spans="1:6" x14ac:dyDescent="0.25"/>
    <row r="4" spans="1:6" x14ac:dyDescent="0.25">
      <c r="C4" s="67" t="s">
        <v>27</v>
      </c>
      <c r="D4" s="63" t="s">
        <v>3</v>
      </c>
      <c r="E4" s="63" t="s">
        <v>28</v>
      </c>
    </row>
    <row r="5" spans="1:6" s="6" customFormat="1" x14ac:dyDescent="0.25">
      <c r="A5" s="26"/>
      <c r="B5" s="30"/>
      <c r="C5" s="32" t="s">
        <v>29</v>
      </c>
      <c r="D5" s="5">
        <v>131</v>
      </c>
      <c r="E5" s="68">
        <f>D5/$D$8</f>
        <v>0.29908675799086759</v>
      </c>
    </row>
    <row r="6" spans="1:6" s="6" customFormat="1" x14ac:dyDescent="0.25">
      <c r="A6" s="26"/>
      <c r="B6" s="30"/>
      <c r="C6" s="32" t="s">
        <v>30</v>
      </c>
      <c r="D6" s="5">
        <v>198</v>
      </c>
      <c r="E6" s="68">
        <f>D6/$D$8</f>
        <v>0.45205479452054792</v>
      </c>
    </row>
    <row r="7" spans="1:6" s="6" customFormat="1" x14ac:dyDescent="0.25">
      <c r="A7" s="26"/>
      <c r="B7" s="30"/>
      <c r="C7" s="32" t="s">
        <v>31</v>
      </c>
      <c r="D7" s="5">
        <v>109</v>
      </c>
      <c r="E7" s="68">
        <f>D7/$D$8</f>
        <v>0.24885844748858446</v>
      </c>
    </row>
    <row r="8" spans="1:6" x14ac:dyDescent="0.25">
      <c r="C8" s="63" t="s">
        <v>3</v>
      </c>
      <c r="D8" s="67">
        <f>SUM(D5:D7)</f>
        <v>438</v>
      </c>
      <c r="E8" s="69">
        <f>SUM(E5:E7)</f>
        <v>1</v>
      </c>
    </row>
    <row r="9" spans="1:6" x14ac:dyDescent="0.25"/>
    <row r="10" spans="1:6" x14ac:dyDescent="0.25">
      <c r="C10" s="4" t="s">
        <v>44</v>
      </c>
    </row>
    <row r="11" spans="1:6" ht="13.5" thickBot="1" x14ac:dyDescent="0.3"/>
    <row r="12" spans="1:6" x14ac:dyDescent="0.25">
      <c r="C12" s="103" t="s">
        <v>26</v>
      </c>
      <c r="D12" s="104"/>
      <c r="E12" s="105"/>
    </row>
    <row r="13" spans="1:6" x14ac:dyDescent="0.25">
      <c r="C13" s="106"/>
      <c r="D13" s="107"/>
      <c r="E13" s="108"/>
    </row>
    <row r="14" spans="1:6" x14ac:dyDescent="0.25">
      <c r="C14" s="106"/>
      <c r="D14" s="107"/>
      <c r="E14" s="108"/>
    </row>
    <row r="15" spans="1:6" ht="13.5" thickBot="1" x14ac:dyDescent="0.3">
      <c r="C15" s="109"/>
      <c r="D15" s="110"/>
      <c r="E15" s="111"/>
    </row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sheetProtection password="CD78" sheet="1" objects="1" scenarios="1"/>
  <mergeCells count="2">
    <mergeCell ref="C12:E15"/>
    <mergeCell ref="B1:F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L36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6" customWidth="1"/>
    <col min="2" max="2" width="10.7109375" style="30" customWidth="1"/>
    <col min="3" max="3" width="10" style="30" hidden="1" customWidth="1"/>
    <col min="4" max="4" width="54.28515625" style="4" customWidth="1"/>
    <col min="5" max="11" width="7.7109375" style="4" customWidth="1"/>
    <col min="12" max="12" width="10.7109375" style="4" customWidth="1"/>
    <col min="13" max="16384" width="4.7109375" style="4" hidden="1"/>
  </cols>
  <sheetData>
    <row r="1" spans="1:12" s="27" customFormat="1" ht="26.25" x14ac:dyDescent="0.25">
      <c r="B1" s="112" t="s">
        <v>64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D2" s="115"/>
      <c r="E2" s="115"/>
      <c r="F2" s="115"/>
      <c r="G2" s="115"/>
      <c r="H2" s="115"/>
      <c r="I2" s="115"/>
      <c r="J2" s="115"/>
      <c r="K2" s="115"/>
    </row>
    <row r="3" spans="1:12" x14ac:dyDescent="0.25"/>
    <row r="4" spans="1:12" x14ac:dyDescent="0.25">
      <c r="C4" s="74" t="s">
        <v>57</v>
      </c>
      <c r="D4" s="74" t="s">
        <v>0</v>
      </c>
      <c r="E4" s="113" t="s">
        <v>65</v>
      </c>
      <c r="F4" s="113"/>
      <c r="G4" s="113"/>
      <c r="H4" s="113"/>
      <c r="I4" s="113"/>
      <c r="J4" s="113"/>
      <c r="K4" s="114" t="s">
        <v>3</v>
      </c>
    </row>
    <row r="5" spans="1:12" x14ac:dyDescent="0.25">
      <c r="C5" s="74"/>
      <c r="D5" s="74"/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70" t="s">
        <v>66</v>
      </c>
      <c r="K5" s="114"/>
    </row>
    <row r="6" spans="1:12" s="6" customFormat="1" x14ac:dyDescent="0.25">
      <c r="A6" s="28"/>
      <c r="B6" s="31"/>
      <c r="C6" s="35">
        <v>111</v>
      </c>
      <c r="D6" s="36" t="s">
        <v>4</v>
      </c>
      <c r="E6" s="33">
        <v>0</v>
      </c>
      <c r="F6" s="33">
        <v>0</v>
      </c>
      <c r="G6" s="33">
        <v>0</v>
      </c>
      <c r="H6" s="33">
        <v>1</v>
      </c>
      <c r="I6" s="33">
        <v>0</v>
      </c>
      <c r="J6" s="33">
        <v>1</v>
      </c>
      <c r="K6" s="34">
        <f>SUM(E6:J6)</f>
        <v>2</v>
      </c>
    </row>
    <row r="7" spans="1:12" s="6" customFormat="1" x14ac:dyDescent="0.25">
      <c r="A7" s="28"/>
      <c r="B7" s="31"/>
      <c r="C7" s="35">
        <v>112</v>
      </c>
      <c r="D7" s="42" t="s">
        <v>5</v>
      </c>
      <c r="E7" s="33">
        <v>0</v>
      </c>
      <c r="F7" s="33">
        <v>0</v>
      </c>
      <c r="G7" s="33">
        <v>0</v>
      </c>
      <c r="H7" s="33">
        <v>4</v>
      </c>
      <c r="I7" s="33">
        <v>0</v>
      </c>
      <c r="J7" s="33">
        <v>0</v>
      </c>
      <c r="K7" s="34">
        <f t="shared" ref="K7:K28" si="0">SUM(E7:J7)</f>
        <v>4</v>
      </c>
    </row>
    <row r="8" spans="1:12" s="6" customFormat="1" x14ac:dyDescent="0.25">
      <c r="A8" s="28"/>
      <c r="B8" s="31"/>
      <c r="C8" s="35">
        <v>1115</v>
      </c>
      <c r="D8" s="42" t="s">
        <v>6</v>
      </c>
      <c r="E8" s="33">
        <v>0</v>
      </c>
      <c r="F8" s="33">
        <v>0</v>
      </c>
      <c r="G8" s="33">
        <v>0</v>
      </c>
      <c r="H8" s="33">
        <v>1</v>
      </c>
      <c r="I8" s="33">
        <v>0</v>
      </c>
      <c r="J8" s="33">
        <v>0</v>
      </c>
      <c r="K8" s="34">
        <f t="shared" si="0"/>
        <v>1</v>
      </c>
    </row>
    <row r="9" spans="1:12" s="6" customFormat="1" x14ac:dyDescent="0.25">
      <c r="A9" s="28"/>
      <c r="B9" s="31"/>
      <c r="C9" s="35">
        <v>113</v>
      </c>
      <c r="D9" s="42" t="s">
        <v>7</v>
      </c>
      <c r="E9" s="33">
        <v>0</v>
      </c>
      <c r="F9" s="33">
        <v>0</v>
      </c>
      <c r="G9" s="33">
        <v>1</v>
      </c>
      <c r="H9" s="33">
        <v>2</v>
      </c>
      <c r="I9" s="33">
        <v>0</v>
      </c>
      <c r="J9" s="33">
        <v>0</v>
      </c>
      <c r="K9" s="34">
        <f t="shared" si="0"/>
        <v>3</v>
      </c>
    </row>
    <row r="10" spans="1:12" s="6" customFormat="1" x14ac:dyDescent="0.25">
      <c r="A10" s="28"/>
      <c r="B10" s="31"/>
      <c r="C10" s="35">
        <v>1114</v>
      </c>
      <c r="D10" s="42" t="s">
        <v>46</v>
      </c>
      <c r="E10" s="33">
        <v>1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4">
        <f t="shared" si="0"/>
        <v>1</v>
      </c>
    </row>
    <row r="11" spans="1:12" s="6" customFormat="1" ht="25.5" x14ac:dyDescent="0.25">
      <c r="A11" s="28"/>
      <c r="B11" s="31"/>
      <c r="C11" s="35">
        <v>136</v>
      </c>
      <c r="D11" s="42" t="s">
        <v>8</v>
      </c>
      <c r="E11" s="33">
        <v>1</v>
      </c>
      <c r="F11" s="33">
        <v>0</v>
      </c>
      <c r="G11" s="33">
        <v>1</v>
      </c>
      <c r="H11" s="33">
        <v>4</v>
      </c>
      <c r="I11" s="33">
        <v>1</v>
      </c>
      <c r="J11" s="33">
        <v>5</v>
      </c>
      <c r="K11" s="34">
        <f t="shared" si="0"/>
        <v>12</v>
      </c>
    </row>
    <row r="12" spans="1:12" s="6" customFormat="1" x14ac:dyDescent="0.25">
      <c r="A12" s="28"/>
      <c r="B12" s="31"/>
      <c r="C12" s="35">
        <v>131</v>
      </c>
      <c r="D12" s="42" t="s">
        <v>9</v>
      </c>
      <c r="E12" s="33">
        <v>0</v>
      </c>
      <c r="F12" s="33">
        <v>0</v>
      </c>
      <c r="G12" s="33">
        <v>1</v>
      </c>
      <c r="H12" s="33">
        <v>0</v>
      </c>
      <c r="I12" s="33">
        <v>1</v>
      </c>
      <c r="J12" s="33">
        <v>0</v>
      </c>
      <c r="K12" s="34">
        <f t="shared" si="0"/>
        <v>2</v>
      </c>
    </row>
    <row r="13" spans="1:12" s="6" customFormat="1" x14ac:dyDescent="0.25">
      <c r="A13" s="28"/>
      <c r="B13" s="31"/>
      <c r="C13" s="35">
        <v>134</v>
      </c>
      <c r="D13" s="44" t="s">
        <v>10</v>
      </c>
      <c r="E13" s="33">
        <v>1</v>
      </c>
      <c r="F13" s="33">
        <v>0</v>
      </c>
      <c r="G13" s="33">
        <v>1</v>
      </c>
      <c r="H13" s="33">
        <v>1</v>
      </c>
      <c r="I13" s="33">
        <v>1</v>
      </c>
      <c r="J13" s="33">
        <v>4</v>
      </c>
      <c r="K13" s="34">
        <f t="shared" si="0"/>
        <v>8</v>
      </c>
    </row>
    <row r="14" spans="1:12" s="6" customFormat="1" x14ac:dyDescent="0.25">
      <c r="A14" s="28"/>
      <c r="B14" s="31"/>
      <c r="C14" s="35">
        <v>132</v>
      </c>
      <c r="D14" s="44" t="s">
        <v>11</v>
      </c>
      <c r="E14" s="33">
        <v>1</v>
      </c>
      <c r="F14" s="33">
        <v>0</v>
      </c>
      <c r="G14" s="33">
        <v>1</v>
      </c>
      <c r="H14" s="33">
        <v>2</v>
      </c>
      <c r="I14" s="33">
        <v>2</v>
      </c>
      <c r="J14" s="33">
        <v>1</v>
      </c>
      <c r="K14" s="34">
        <f t="shared" si="0"/>
        <v>7</v>
      </c>
    </row>
    <row r="15" spans="1:12" s="6" customFormat="1" x14ac:dyDescent="0.25">
      <c r="A15" s="28"/>
      <c r="B15" s="31"/>
      <c r="C15" s="35">
        <v>135</v>
      </c>
      <c r="D15" s="44" t="s">
        <v>12</v>
      </c>
      <c r="E15" s="33">
        <v>0</v>
      </c>
      <c r="F15" s="33">
        <v>0</v>
      </c>
      <c r="G15" s="33">
        <v>1</v>
      </c>
      <c r="H15" s="33">
        <v>2</v>
      </c>
      <c r="I15" s="33">
        <v>1</v>
      </c>
      <c r="J15" s="33">
        <v>2</v>
      </c>
      <c r="K15" s="34">
        <f t="shared" si="0"/>
        <v>6</v>
      </c>
    </row>
    <row r="16" spans="1:12" s="6" customFormat="1" x14ac:dyDescent="0.25">
      <c r="A16" s="28"/>
      <c r="B16" s="31"/>
      <c r="C16" s="35">
        <v>133</v>
      </c>
      <c r="D16" s="44" t="s">
        <v>13</v>
      </c>
      <c r="E16" s="33">
        <v>0</v>
      </c>
      <c r="F16" s="33">
        <v>0</v>
      </c>
      <c r="G16" s="33">
        <v>5</v>
      </c>
      <c r="H16" s="33">
        <v>10</v>
      </c>
      <c r="I16" s="33">
        <v>4</v>
      </c>
      <c r="J16" s="33">
        <v>4</v>
      </c>
      <c r="K16" s="34">
        <f t="shared" si="0"/>
        <v>23</v>
      </c>
    </row>
    <row r="17" spans="1:11" s="6" customFormat="1" x14ac:dyDescent="0.25">
      <c r="A17" s="28"/>
      <c r="B17" s="31"/>
      <c r="C17" s="35">
        <v>1334</v>
      </c>
      <c r="D17" s="45" t="s">
        <v>14</v>
      </c>
      <c r="E17" s="33">
        <v>0</v>
      </c>
      <c r="F17" s="33">
        <v>0</v>
      </c>
      <c r="G17" s="33">
        <v>4</v>
      </c>
      <c r="H17" s="33">
        <v>10</v>
      </c>
      <c r="I17" s="33">
        <v>8</v>
      </c>
      <c r="J17" s="33">
        <v>0</v>
      </c>
      <c r="K17" s="34">
        <f t="shared" si="0"/>
        <v>22</v>
      </c>
    </row>
    <row r="18" spans="1:11" s="6" customFormat="1" x14ac:dyDescent="0.25">
      <c r="A18" s="28"/>
      <c r="B18" s="31"/>
      <c r="C18" s="35">
        <v>121</v>
      </c>
      <c r="D18" s="42" t="s">
        <v>15</v>
      </c>
      <c r="E18" s="33">
        <v>0</v>
      </c>
      <c r="F18" s="33">
        <v>0</v>
      </c>
      <c r="G18" s="33">
        <v>0</v>
      </c>
      <c r="H18" s="33">
        <v>0</v>
      </c>
      <c r="I18" s="33">
        <v>1</v>
      </c>
      <c r="J18" s="33">
        <v>1</v>
      </c>
      <c r="K18" s="34">
        <f t="shared" si="0"/>
        <v>2</v>
      </c>
    </row>
    <row r="19" spans="1:11" x14ac:dyDescent="0.25">
      <c r="A19" s="28"/>
      <c r="B19" s="31"/>
      <c r="C19" s="35">
        <v>124</v>
      </c>
      <c r="D19" s="44" t="s">
        <v>16</v>
      </c>
      <c r="E19" s="33">
        <v>0</v>
      </c>
      <c r="F19" s="33">
        <v>0</v>
      </c>
      <c r="G19" s="33">
        <v>1</v>
      </c>
      <c r="H19" s="33">
        <v>1</v>
      </c>
      <c r="I19" s="33">
        <v>2</v>
      </c>
      <c r="J19" s="33">
        <v>0</v>
      </c>
      <c r="K19" s="34">
        <f t="shared" si="0"/>
        <v>4</v>
      </c>
    </row>
    <row r="20" spans="1:11" s="6" customFormat="1" x14ac:dyDescent="0.25">
      <c r="A20" s="28"/>
      <c r="B20" s="31"/>
      <c r="C20" s="35">
        <v>127</v>
      </c>
      <c r="D20" s="47" t="s">
        <v>49</v>
      </c>
      <c r="E20" s="33">
        <v>0</v>
      </c>
      <c r="F20" s="33">
        <v>1</v>
      </c>
      <c r="G20" s="33">
        <v>0</v>
      </c>
      <c r="H20" s="33">
        <v>2</v>
      </c>
      <c r="I20" s="33">
        <v>1</v>
      </c>
      <c r="J20" s="33">
        <v>0</v>
      </c>
      <c r="K20" s="34">
        <f t="shared" si="0"/>
        <v>4</v>
      </c>
    </row>
    <row r="21" spans="1:11" s="6" customFormat="1" x14ac:dyDescent="0.25">
      <c r="A21" s="28"/>
      <c r="B21" s="31"/>
      <c r="C21" s="35">
        <v>125</v>
      </c>
      <c r="D21" s="44" t="s">
        <v>50</v>
      </c>
      <c r="E21" s="33">
        <v>0</v>
      </c>
      <c r="F21" s="33">
        <v>0</v>
      </c>
      <c r="G21" s="33">
        <v>0</v>
      </c>
      <c r="H21" s="33">
        <v>0</v>
      </c>
      <c r="I21" s="33">
        <v>2</v>
      </c>
      <c r="J21" s="33">
        <v>2</v>
      </c>
      <c r="K21" s="34">
        <f t="shared" si="0"/>
        <v>4</v>
      </c>
    </row>
    <row r="22" spans="1:11" x14ac:dyDescent="0.25">
      <c r="A22" s="28"/>
      <c r="B22" s="31"/>
      <c r="C22" s="35">
        <v>21</v>
      </c>
      <c r="D22" s="44" t="s">
        <v>17</v>
      </c>
      <c r="E22" s="33">
        <v>0</v>
      </c>
      <c r="F22" s="33">
        <v>0</v>
      </c>
      <c r="G22" s="33">
        <v>1</v>
      </c>
      <c r="H22" s="33">
        <v>0</v>
      </c>
      <c r="I22" s="33">
        <v>0</v>
      </c>
      <c r="J22" s="33">
        <v>1</v>
      </c>
      <c r="K22" s="34">
        <f t="shared" si="0"/>
        <v>2</v>
      </c>
    </row>
    <row r="23" spans="1:11" s="6" customFormat="1" x14ac:dyDescent="0.25">
      <c r="A23" s="28"/>
      <c r="B23" s="31"/>
      <c r="C23" s="35">
        <v>27</v>
      </c>
      <c r="D23" s="47" t="s">
        <v>18</v>
      </c>
      <c r="E23" s="33">
        <v>0</v>
      </c>
      <c r="F23" s="33">
        <v>1</v>
      </c>
      <c r="G23" s="33">
        <v>1</v>
      </c>
      <c r="H23" s="33">
        <v>3</v>
      </c>
      <c r="I23" s="33">
        <v>1</v>
      </c>
      <c r="J23" s="33">
        <v>1</v>
      </c>
      <c r="K23" s="34">
        <f t="shared" si="0"/>
        <v>7</v>
      </c>
    </row>
    <row r="24" spans="1:11" x14ac:dyDescent="0.25">
      <c r="A24" s="28"/>
      <c r="B24" s="31"/>
      <c r="C24" s="35">
        <v>22</v>
      </c>
      <c r="D24" s="44" t="s">
        <v>19</v>
      </c>
      <c r="E24" s="33">
        <v>0</v>
      </c>
      <c r="F24" s="33">
        <v>0</v>
      </c>
      <c r="G24" s="33">
        <v>1</v>
      </c>
      <c r="H24" s="33">
        <v>1</v>
      </c>
      <c r="I24" s="33">
        <v>1</v>
      </c>
      <c r="J24" s="33">
        <v>1</v>
      </c>
      <c r="K24" s="34">
        <f t="shared" si="0"/>
        <v>4</v>
      </c>
    </row>
    <row r="25" spans="1:11" s="6" customFormat="1" x14ac:dyDescent="0.25">
      <c r="A25" s="28"/>
      <c r="B25" s="31"/>
      <c r="C25" s="35">
        <v>23</v>
      </c>
      <c r="D25" s="47" t="s">
        <v>20</v>
      </c>
      <c r="E25" s="33">
        <v>0</v>
      </c>
      <c r="F25" s="33">
        <v>0</v>
      </c>
      <c r="G25" s="33">
        <v>0</v>
      </c>
      <c r="H25" s="33">
        <v>1</v>
      </c>
      <c r="I25" s="33">
        <v>0</v>
      </c>
      <c r="J25" s="33">
        <v>0</v>
      </c>
      <c r="K25" s="34">
        <f t="shared" si="0"/>
        <v>1</v>
      </c>
    </row>
    <row r="26" spans="1:11" s="6" customFormat="1" x14ac:dyDescent="0.25">
      <c r="A26" s="28"/>
      <c r="B26" s="31"/>
      <c r="C26" s="35">
        <v>25</v>
      </c>
      <c r="D26" s="44" t="s">
        <v>21</v>
      </c>
      <c r="E26" s="33">
        <v>0</v>
      </c>
      <c r="F26" s="33">
        <v>1</v>
      </c>
      <c r="G26" s="33">
        <v>0</v>
      </c>
      <c r="H26" s="33">
        <v>1</v>
      </c>
      <c r="I26" s="33">
        <v>0</v>
      </c>
      <c r="J26" s="33">
        <v>1</v>
      </c>
      <c r="K26" s="34">
        <f t="shared" si="0"/>
        <v>3</v>
      </c>
    </row>
    <row r="27" spans="1:11" ht="25.5" x14ac:dyDescent="0.25">
      <c r="A27" s="28"/>
      <c r="B27" s="31"/>
      <c r="C27" s="35">
        <v>24</v>
      </c>
      <c r="D27" s="44" t="s">
        <v>24</v>
      </c>
      <c r="E27" s="33">
        <v>0</v>
      </c>
      <c r="F27" s="33">
        <v>0</v>
      </c>
      <c r="G27" s="33">
        <v>1</v>
      </c>
      <c r="H27" s="33">
        <v>2</v>
      </c>
      <c r="I27" s="33">
        <v>0</v>
      </c>
      <c r="J27" s="33">
        <v>1</v>
      </c>
      <c r="K27" s="34">
        <f t="shared" si="0"/>
        <v>4</v>
      </c>
    </row>
    <row r="28" spans="1:11" x14ac:dyDescent="0.25">
      <c r="C28" s="35">
        <v>26</v>
      </c>
      <c r="D28" s="44" t="s">
        <v>25</v>
      </c>
      <c r="E28" s="33">
        <v>0</v>
      </c>
      <c r="F28" s="33">
        <v>0</v>
      </c>
      <c r="G28" s="33">
        <v>0</v>
      </c>
      <c r="H28" s="33">
        <v>2</v>
      </c>
      <c r="I28" s="33">
        <v>2</v>
      </c>
      <c r="J28" s="33">
        <v>1</v>
      </c>
      <c r="K28" s="34">
        <f t="shared" si="0"/>
        <v>5</v>
      </c>
    </row>
    <row r="29" spans="1:11" x14ac:dyDescent="0.25">
      <c r="D29" s="53" t="s">
        <v>3</v>
      </c>
      <c r="E29" s="67">
        <f t="shared" ref="E29:K29" si="1">SUM(E6:E28)</f>
        <v>4</v>
      </c>
      <c r="F29" s="67">
        <f t="shared" si="1"/>
        <v>3</v>
      </c>
      <c r="G29" s="67">
        <f t="shared" si="1"/>
        <v>20</v>
      </c>
      <c r="H29" s="67">
        <f t="shared" si="1"/>
        <v>50</v>
      </c>
      <c r="I29" s="67">
        <f t="shared" si="1"/>
        <v>28</v>
      </c>
      <c r="J29" s="67">
        <f t="shared" si="1"/>
        <v>26</v>
      </c>
      <c r="K29" s="67">
        <f t="shared" si="1"/>
        <v>131</v>
      </c>
    </row>
    <row r="30" spans="1:11" x14ac:dyDescent="0.25"/>
    <row r="31" spans="1:11" x14ac:dyDescent="0.25">
      <c r="D31" s="4" t="s">
        <v>44</v>
      </c>
    </row>
    <row r="32" spans="1:11" x14ac:dyDescent="0.25"/>
    <row r="33" hidden="1" x14ac:dyDescent="0.25"/>
    <row r="34" hidden="1" x14ac:dyDescent="0.25"/>
    <row r="35" hidden="1" x14ac:dyDescent="0.25"/>
    <row r="36" hidden="1" x14ac:dyDescent="0.25"/>
  </sheetData>
  <sheetProtection password="CD78" sheet="1" objects="1" scenarios="1"/>
  <mergeCells count="6">
    <mergeCell ref="B1:L1"/>
    <mergeCell ref="C4:C5"/>
    <mergeCell ref="D4:D5"/>
    <mergeCell ref="E4:J4"/>
    <mergeCell ref="K4:K5"/>
    <mergeCell ref="D2:K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L31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6" customWidth="1"/>
    <col min="2" max="2" width="10.7109375" style="30" customWidth="1"/>
    <col min="3" max="3" width="5.7109375" style="30" hidden="1" customWidth="1"/>
    <col min="4" max="4" width="55" style="4" customWidth="1"/>
    <col min="5" max="6" width="9.140625" style="4" bestFit="1" customWidth="1"/>
    <col min="7" max="7" width="11.85546875" style="4" bestFit="1" customWidth="1"/>
    <col min="8" max="8" width="7.7109375" style="4" bestFit="1" customWidth="1"/>
    <col min="9" max="9" width="8.140625" style="4" bestFit="1" customWidth="1"/>
    <col min="10" max="10" width="8" style="4" bestFit="1" customWidth="1"/>
    <col min="11" max="11" width="6" style="4" bestFit="1" customWidth="1"/>
    <col min="12" max="12" width="10.7109375" style="4" customWidth="1"/>
    <col min="13" max="16384" width="4.7109375" style="4" hidden="1"/>
  </cols>
  <sheetData>
    <row r="1" spans="1:12" s="27" customFormat="1" ht="26.25" x14ac:dyDescent="0.25">
      <c r="B1" s="112" t="s">
        <v>67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/>
    <row r="3" spans="1:12" x14ac:dyDescent="0.25"/>
    <row r="4" spans="1:12" x14ac:dyDescent="0.25">
      <c r="C4" s="57" t="s">
        <v>57</v>
      </c>
      <c r="D4" s="57" t="s">
        <v>0</v>
      </c>
      <c r="E4" s="71" t="s">
        <v>51</v>
      </c>
      <c r="F4" s="71" t="s">
        <v>52</v>
      </c>
      <c r="G4" s="71" t="s">
        <v>53</v>
      </c>
      <c r="H4" s="71" t="s">
        <v>54</v>
      </c>
      <c r="I4" s="71" t="s">
        <v>55</v>
      </c>
      <c r="J4" s="71" t="s">
        <v>56</v>
      </c>
      <c r="K4" s="71" t="s">
        <v>3</v>
      </c>
    </row>
    <row r="5" spans="1:12" s="6" customFormat="1" x14ac:dyDescent="0.25">
      <c r="A5" s="26"/>
      <c r="B5" s="31"/>
      <c r="C5" s="35">
        <v>111</v>
      </c>
      <c r="D5" s="36" t="s">
        <v>4</v>
      </c>
      <c r="E5" s="33">
        <v>1</v>
      </c>
      <c r="F5" s="33">
        <v>0</v>
      </c>
      <c r="G5" s="33">
        <v>0</v>
      </c>
      <c r="H5" s="33">
        <v>0</v>
      </c>
      <c r="I5" s="33">
        <v>1</v>
      </c>
      <c r="J5" s="33">
        <v>0</v>
      </c>
      <c r="K5" s="34">
        <f t="shared" ref="K5:K27" si="0">SUM(E5:J5)</f>
        <v>2</v>
      </c>
    </row>
    <row r="6" spans="1:12" s="6" customFormat="1" x14ac:dyDescent="0.25">
      <c r="A6" s="26"/>
      <c r="B6" s="31"/>
      <c r="C6" s="35">
        <v>112</v>
      </c>
      <c r="D6" s="42" t="s">
        <v>5</v>
      </c>
      <c r="E6" s="33">
        <v>1</v>
      </c>
      <c r="F6" s="33">
        <v>0</v>
      </c>
      <c r="G6" s="33">
        <v>1</v>
      </c>
      <c r="H6" s="33">
        <v>0</v>
      </c>
      <c r="I6" s="33">
        <v>2</v>
      </c>
      <c r="J6" s="33">
        <v>0</v>
      </c>
      <c r="K6" s="34">
        <f t="shared" si="0"/>
        <v>4</v>
      </c>
    </row>
    <row r="7" spans="1:12" s="6" customFormat="1" x14ac:dyDescent="0.25">
      <c r="A7" s="26"/>
      <c r="B7" s="31"/>
      <c r="C7" s="35">
        <v>1115</v>
      </c>
      <c r="D7" s="42" t="s">
        <v>6</v>
      </c>
      <c r="E7" s="33">
        <v>0</v>
      </c>
      <c r="F7" s="33">
        <v>0</v>
      </c>
      <c r="G7" s="33">
        <v>1</v>
      </c>
      <c r="H7" s="33">
        <v>0</v>
      </c>
      <c r="I7" s="33">
        <v>0</v>
      </c>
      <c r="J7" s="33">
        <v>0</v>
      </c>
      <c r="K7" s="34">
        <f t="shared" si="0"/>
        <v>1</v>
      </c>
    </row>
    <row r="8" spans="1:12" s="6" customFormat="1" x14ac:dyDescent="0.25">
      <c r="A8" s="26"/>
      <c r="B8" s="31"/>
      <c r="C8" s="35">
        <v>113</v>
      </c>
      <c r="D8" s="42" t="s">
        <v>7</v>
      </c>
      <c r="E8" s="33">
        <v>0</v>
      </c>
      <c r="F8" s="33">
        <v>0</v>
      </c>
      <c r="G8" s="33">
        <v>1</v>
      </c>
      <c r="H8" s="33">
        <v>1</v>
      </c>
      <c r="I8" s="33">
        <v>1</v>
      </c>
      <c r="J8" s="33">
        <v>0</v>
      </c>
      <c r="K8" s="34">
        <f t="shared" si="0"/>
        <v>3</v>
      </c>
    </row>
    <row r="9" spans="1:12" s="6" customFormat="1" x14ac:dyDescent="0.25">
      <c r="A9" s="26"/>
      <c r="B9" s="31"/>
      <c r="C9" s="35">
        <v>1114</v>
      </c>
      <c r="D9" s="42" t="s">
        <v>46</v>
      </c>
      <c r="E9" s="33">
        <v>0</v>
      </c>
      <c r="F9" s="33">
        <v>1</v>
      </c>
      <c r="G9" s="33">
        <v>0</v>
      </c>
      <c r="H9" s="33">
        <v>0</v>
      </c>
      <c r="I9" s="33">
        <v>0</v>
      </c>
      <c r="J9" s="33">
        <v>0</v>
      </c>
      <c r="K9" s="34">
        <f t="shared" si="0"/>
        <v>1</v>
      </c>
    </row>
    <row r="10" spans="1:12" s="6" customFormat="1" x14ac:dyDescent="0.25">
      <c r="A10" s="26"/>
      <c r="B10" s="31"/>
      <c r="C10" s="35">
        <v>136</v>
      </c>
      <c r="D10" s="42" t="s">
        <v>8</v>
      </c>
      <c r="E10" s="33">
        <v>1</v>
      </c>
      <c r="F10" s="33">
        <v>0</v>
      </c>
      <c r="G10" s="33">
        <v>5</v>
      </c>
      <c r="H10" s="33">
        <v>3</v>
      </c>
      <c r="I10" s="33">
        <v>3</v>
      </c>
      <c r="J10" s="33">
        <v>0</v>
      </c>
      <c r="K10" s="34">
        <f t="shared" si="0"/>
        <v>12</v>
      </c>
    </row>
    <row r="11" spans="1:12" s="6" customFormat="1" x14ac:dyDescent="0.25">
      <c r="A11" s="26"/>
      <c r="B11" s="31"/>
      <c r="C11" s="35">
        <v>131</v>
      </c>
      <c r="D11" s="42" t="s">
        <v>9</v>
      </c>
      <c r="E11" s="33">
        <v>1</v>
      </c>
      <c r="F11" s="33">
        <v>0</v>
      </c>
      <c r="G11" s="33">
        <v>0</v>
      </c>
      <c r="H11" s="33">
        <v>1</v>
      </c>
      <c r="I11" s="33">
        <v>0</v>
      </c>
      <c r="J11" s="33">
        <v>0</v>
      </c>
      <c r="K11" s="34">
        <f t="shared" si="0"/>
        <v>2</v>
      </c>
    </row>
    <row r="12" spans="1:12" s="6" customFormat="1" x14ac:dyDescent="0.25">
      <c r="A12" s="26"/>
      <c r="B12" s="31"/>
      <c r="C12" s="35">
        <v>134</v>
      </c>
      <c r="D12" s="44" t="s">
        <v>10</v>
      </c>
      <c r="E12" s="33">
        <v>0</v>
      </c>
      <c r="F12" s="33">
        <v>4</v>
      </c>
      <c r="G12" s="33">
        <v>1</v>
      </c>
      <c r="H12" s="33">
        <v>2</v>
      </c>
      <c r="I12" s="33">
        <v>1</v>
      </c>
      <c r="J12" s="33">
        <v>0</v>
      </c>
      <c r="K12" s="34">
        <f t="shared" si="0"/>
        <v>8</v>
      </c>
    </row>
    <row r="13" spans="1:12" s="6" customFormat="1" x14ac:dyDescent="0.25">
      <c r="A13" s="26"/>
      <c r="B13" s="31"/>
      <c r="C13" s="35">
        <v>132</v>
      </c>
      <c r="D13" s="44" t="s">
        <v>11</v>
      </c>
      <c r="E13" s="33">
        <v>0</v>
      </c>
      <c r="F13" s="33">
        <v>1</v>
      </c>
      <c r="G13" s="33">
        <v>1</v>
      </c>
      <c r="H13" s="33">
        <v>4</v>
      </c>
      <c r="I13" s="33">
        <v>1</v>
      </c>
      <c r="J13" s="33">
        <v>0</v>
      </c>
      <c r="K13" s="34">
        <f t="shared" si="0"/>
        <v>7</v>
      </c>
    </row>
    <row r="14" spans="1:12" s="6" customFormat="1" x14ac:dyDescent="0.25">
      <c r="A14" s="26"/>
      <c r="B14" s="31"/>
      <c r="C14" s="35">
        <v>135</v>
      </c>
      <c r="D14" s="44" t="s">
        <v>12</v>
      </c>
      <c r="E14" s="33">
        <v>0</v>
      </c>
      <c r="F14" s="33">
        <v>1</v>
      </c>
      <c r="G14" s="33">
        <v>3</v>
      </c>
      <c r="H14" s="33">
        <v>2</v>
      </c>
      <c r="I14" s="33">
        <v>0</v>
      </c>
      <c r="J14" s="33">
        <v>0</v>
      </c>
      <c r="K14" s="34">
        <f t="shared" si="0"/>
        <v>6</v>
      </c>
    </row>
    <row r="15" spans="1:12" s="6" customFormat="1" x14ac:dyDescent="0.25">
      <c r="A15" s="26"/>
      <c r="B15" s="31"/>
      <c r="C15" s="35">
        <v>133</v>
      </c>
      <c r="D15" s="44" t="s">
        <v>13</v>
      </c>
      <c r="E15" s="33">
        <v>0</v>
      </c>
      <c r="F15" s="33">
        <v>2</v>
      </c>
      <c r="G15" s="33">
        <v>0</v>
      </c>
      <c r="H15" s="33">
        <v>3</v>
      </c>
      <c r="I15" s="33">
        <v>18</v>
      </c>
      <c r="J15" s="33">
        <v>0</v>
      </c>
      <c r="K15" s="34">
        <f t="shared" si="0"/>
        <v>23</v>
      </c>
    </row>
    <row r="16" spans="1:12" s="6" customFormat="1" x14ac:dyDescent="0.25">
      <c r="A16" s="26"/>
      <c r="B16" s="31"/>
      <c r="C16" s="35">
        <v>1334</v>
      </c>
      <c r="D16" s="45" t="s">
        <v>14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22</v>
      </c>
      <c r="K16" s="34">
        <f t="shared" si="0"/>
        <v>22</v>
      </c>
    </row>
    <row r="17" spans="1:11" x14ac:dyDescent="0.25">
      <c r="B17" s="31"/>
      <c r="C17" s="35">
        <v>121</v>
      </c>
      <c r="D17" s="42" t="s">
        <v>15</v>
      </c>
      <c r="E17" s="33">
        <v>0</v>
      </c>
      <c r="F17" s="33">
        <v>0</v>
      </c>
      <c r="G17" s="33">
        <v>0</v>
      </c>
      <c r="H17" s="33">
        <v>2</v>
      </c>
      <c r="I17" s="33">
        <v>0</v>
      </c>
      <c r="J17" s="33">
        <v>0</v>
      </c>
      <c r="K17" s="34">
        <f t="shared" si="0"/>
        <v>2</v>
      </c>
    </row>
    <row r="18" spans="1:11" s="6" customFormat="1" x14ac:dyDescent="0.25">
      <c r="A18" s="26"/>
      <c r="B18" s="31"/>
      <c r="C18" s="35">
        <v>124</v>
      </c>
      <c r="D18" s="44" t="s">
        <v>16</v>
      </c>
      <c r="E18" s="33">
        <v>0</v>
      </c>
      <c r="F18" s="33">
        <v>1</v>
      </c>
      <c r="G18" s="33">
        <v>0</v>
      </c>
      <c r="H18" s="33">
        <v>2</v>
      </c>
      <c r="I18" s="33">
        <v>1</v>
      </c>
      <c r="J18" s="33">
        <v>0</v>
      </c>
      <c r="K18" s="34">
        <f t="shared" si="0"/>
        <v>4</v>
      </c>
    </row>
    <row r="19" spans="1:11" s="6" customFormat="1" x14ac:dyDescent="0.25">
      <c r="A19" s="26"/>
      <c r="B19" s="31"/>
      <c r="C19" s="35">
        <v>127</v>
      </c>
      <c r="D19" s="47" t="s">
        <v>49</v>
      </c>
      <c r="E19" s="33">
        <v>0</v>
      </c>
      <c r="F19" s="33">
        <v>1</v>
      </c>
      <c r="G19" s="33">
        <v>1</v>
      </c>
      <c r="H19" s="33">
        <v>2</v>
      </c>
      <c r="I19" s="33">
        <v>0</v>
      </c>
      <c r="J19" s="33">
        <v>0</v>
      </c>
      <c r="K19" s="34">
        <f t="shared" si="0"/>
        <v>4</v>
      </c>
    </row>
    <row r="20" spans="1:11" x14ac:dyDescent="0.25">
      <c r="B20" s="31"/>
      <c r="C20" s="35">
        <v>125</v>
      </c>
      <c r="D20" s="44" t="s">
        <v>50</v>
      </c>
      <c r="E20" s="33">
        <v>0</v>
      </c>
      <c r="F20" s="33">
        <v>1</v>
      </c>
      <c r="G20" s="33">
        <v>0</v>
      </c>
      <c r="H20" s="33">
        <v>2</v>
      </c>
      <c r="I20" s="33">
        <v>1</v>
      </c>
      <c r="J20" s="33">
        <v>0</v>
      </c>
      <c r="K20" s="34">
        <f t="shared" si="0"/>
        <v>4</v>
      </c>
    </row>
    <row r="21" spans="1:11" s="6" customFormat="1" x14ac:dyDescent="0.25">
      <c r="A21" s="26"/>
      <c r="B21" s="31"/>
      <c r="C21" s="35">
        <v>21</v>
      </c>
      <c r="D21" s="44" t="s">
        <v>17</v>
      </c>
      <c r="E21" s="33">
        <v>0</v>
      </c>
      <c r="F21" s="33">
        <v>0</v>
      </c>
      <c r="G21" s="33">
        <v>0</v>
      </c>
      <c r="H21" s="33">
        <v>0</v>
      </c>
      <c r="I21" s="33">
        <v>2</v>
      </c>
      <c r="J21" s="33">
        <v>0</v>
      </c>
      <c r="K21" s="34">
        <f t="shared" si="0"/>
        <v>2</v>
      </c>
    </row>
    <row r="22" spans="1:11" x14ac:dyDescent="0.25">
      <c r="B22" s="31"/>
      <c r="C22" s="35">
        <v>27</v>
      </c>
      <c r="D22" s="47" t="s">
        <v>18</v>
      </c>
      <c r="E22" s="33">
        <v>1</v>
      </c>
      <c r="F22" s="33">
        <v>0</v>
      </c>
      <c r="G22" s="33">
        <v>0</v>
      </c>
      <c r="H22" s="33">
        <v>2</v>
      </c>
      <c r="I22" s="33">
        <v>4</v>
      </c>
      <c r="J22" s="33">
        <v>0</v>
      </c>
      <c r="K22" s="34">
        <f t="shared" si="0"/>
        <v>7</v>
      </c>
    </row>
    <row r="23" spans="1:11" s="6" customFormat="1" x14ac:dyDescent="0.25">
      <c r="A23" s="26"/>
      <c r="B23" s="31"/>
      <c r="C23" s="35">
        <v>22</v>
      </c>
      <c r="D23" s="44" t="s">
        <v>19</v>
      </c>
      <c r="E23" s="33">
        <v>0</v>
      </c>
      <c r="F23" s="33">
        <v>0</v>
      </c>
      <c r="G23" s="33">
        <v>2</v>
      </c>
      <c r="H23" s="33">
        <v>0</v>
      </c>
      <c r="I23" s="33">
        <v>2</v>
      </c>
      <c r="J23" s="33">
        <v>0</v>
      </c>
      <c r="K23" s="34">
        <f t="shared" si="0"/>
        <v>4</v>
      </c>
    </row>
    <row r="24" spans="1:11" s="6" customFormat="1" x14ac:dyDescent="0.25">
      <c r="A24" s="26"/>
      <c r="B24" s="31"/>
      <c r="C24" s="35">
        <v>23</v>
      </c>
      <c r="D24" s="47" t="s">
        <v>20</v>
      </c>
      <c r="E24" s="33">
        <v>0</v>
      </c>
      <c r="F24" s="33">
        <v>0</v>
      </c>
      <c r="G24" s="33">
        <v>0</v>
      </c>
      <c r="H24" s="33">
        <v>0</v>
      </c>
      <c r="I24" s="33">
        <v>1</v>
      </c>
      <c r="J24" s="33">
        <v>0</v>
      </c>
      <c r="K24" s="34">
        <f t="shared" si="0"/>
        <v>1</v>
      </c>
    </row>
    <row r="25" spans="1:11" s="6" customFormat="1" x14ac:dyDescent="0.25">
      <c r="A25" s="26"/>
      <c r="B25" s="31"/>
      <c r="C25" s="35">
        <v>25</v>
      </c>
      <c r="D25" s="44" t="s">
        <v>21</v>
      </c>
      <c r="E25" s="33">
        <v>1</v>
      </c>
      <c r="F25" s="33">
        <v>0</v>
      </c>
      <c r="G25" s="33">
        <v>0</v>
      </c>
      <c r="H25" s="33">
        <v>0</v>
      </c>
      <c r="I25" s="33">
        <v>2</v>
      </c>
      <c r="J25" s="33">
        <v>0</v>
      </c>
      <c r="K25" s="34">
        <f t="shared" si="0"/>
        <v>3</v>
      </c>
    </row>
    <row r="26" spans="1:11" s="6" customFormat="1" ht="25.5" x14ac:dyDescent="0.25">
      <c r="A26" s="26"/>
      <c r="B26" s="31"/>
      <c r="C26" s="35">
        <v>24</v>
      </c>
      <c r="D26" s="44" t="s">
        <v>24</v>
      </c>
      <c r="E26" s="33">
        <v>0</v>
      </c>
      <c r="F26" s="33">
        <v>0</v>
      </c>
      <c r="G26" s="33">
        <v>0</v>
      </c>
      <c r="H26" s="33">
        <v>1</v>
      </c>
      <c r="I26" s="33">
        <v>3</v>
      </c>
      <c r="J26" s="33">
        <v>0</v>
      </c>
      <c r="K26" s="34">
        <f t="shared" si="0"/>
        <v>4</v>
      </c>
    </row>
    <row r="27" spans="1:11" x14ac:dyDescent="0.25">
      <c r="C27" s="35">
        <v>26</v>
      </c>
      <c r="D27" s="44" t="s">
        <v>25</v>
      </c>
      <c r="E27" s="33">
        <v>0</v>
      </c>
      <c r="F27" s="33">
        <v>0</v>
      </c>
      <c r="G27" s="33">
        <v>2</v>
      </c>
      <c r="H27" s="33">
        <v>1</v>
      </c>
      <c r="I27" s="33">
        <v>2</v>
      </c>
      <c r="J27" s="33">
        <v>0</v>
      </c>
      <c r="K27" s="34">
        <f t="shared" si="0"/>
        <v>5</v>
      </c>
    </row>
    <row r="28" spans="1:11" x14ac:dyDescent="0.25">
      <c r="D28" s="53" t="s">
        <v>3</v>
      </c>
      <c r="E28" s="67">
        <f>SUM(E5:E27)</f>
        <v>6</v>
      </c>
      <c r="F28" s="67">
        <f t="shared" ref="F28:J28" si="1">SUM(F5:F27)</f>
        <v>12</v>
      </c>
      <c r="G28" s="67">
        <f>SUM(G5:G27)</f>
        <v>18</v>
      </c>
      <c r="H28" s="67">
        <f t="shared" si="1"/>
        <v>28</v>
      </c>
      <c r="I28" s="67">
        <f t="shared" si="1"/>
        <v>45</v>
      </c>
      <c r="J28" s="67">
        <f t="shared" si="1"/>
        <v>22</v>
      </c>
      <c r="K28" s="67">
        <f>SUM(K5:K27)</f>
        <v>131</v>
      </c>
    </row>
    <row r="29" spans="1:11" x14ac:dyDescent="0.25"/>
    <row r="30" spans="1:11" x14ac:dyDescent="0.25">
      <c r="D30" s="4" t="s">
        <v>44</v>
      </c>
    </row>
    <row r="31" spans="1:11" x14ac:dyDescent="0.25"/>
  </sheetData>
  <sheetProtection password="CD78" sheet="1" objects="1" scenarios="1"/>
  <mergeCells count="1">
    <mergeCell ref="B1:L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L42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6" customWidth="1"/>
    <col min="2" max="2" width="10.7109375" style="30" customWidth="1"/>
    <col min="3" max="3" width="10" style="30" hidden="1" customWidth="1"/>
    <col min="4" max="4" width="55.7109375" style="4" customWidth="1"/>
    <col min="5" max="11" width="7.7109375" style="4" customWidth="1"/>
    <col min="12" max="12" width="10.7109375" style="4" customWidth="1"/>
    <col min="13" max="16384" width="5" style="4" hidden="1"/>
  </cols>
  <sheetData>
    <row r="1" spans="1:12" s="27" customFormat="1" ht="26.25" x14ac:dyDescent="0.25">
      <c r="B1" s="112" t="s">
        <v>68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/>
    <row r="3" spans="1:12" x14ac:dyDescent="0.25"/>
    <row r="4" spans="1:12" x14ac:dyDescent="0.25">
      <c r="B4" s="29"/>
      <c r="C4" s="74" t="s">
        <v>57</v>
      </c>
      <c r="D4" s="74" t="s">
        <v>0</v>
      </c>
      <c r="E4" s="113" t="s">
        <v>65</v>
      </c>
      <c r="F4" s="113"/>
      <c r="G4" s="113"/>
      <c r="H4" s="113"/>
      <c r="I4" s="113"/>
      <c r="J4" s="113"/>
      <c r="K4" s="114" t="s">
        <v>3</v>
      </c>
    </row>
    <row r="5" spans="1:12" x14ac:dyDescent="0.25">
      <c r="B5" s="29"/>
      <c r="C5" s="74"/>
      <c r="D5" s="74"/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70" t="s">
        <v>66</v>
      </c>
      <c r="K5" s="114"/>
    </row>
    <row r="6" spans="1:12" s="6" customFormat="1" x14ac:dyDescent="0.25">
      <c r="A6" s="26"/>
      <c r="B6" s="29"/>
      <c r="C6" s="35">
        <v>111</v>
      </c>
      <c r="D6" s="36" t="s">
        <v>4</v>
      </c>
      <c r="E6" s="37">
        <v>3</v>
      </c>
      <c r="F6" s="37">
        <v>0</v>
      </c>
      <c r="G6" s="37">
        <v>1</v>
      </c>
      <c r="H6" s="37">
        <v>0</v>
      </c>
      <c r="I6" s="37">
        <v>0</v>
      </c>
      <c r="J6" s="37">
        <v>0</v>
      </c>
      <c r="K6" s="73">
        <f>SUM(E6:J6)</f>
        <v>4</v>
      </c>
    </row>
    <row r="7" spans="1:12" s="6" customFormat="1" x14ac:dyDescent="0.25">
      <c r="A7" s="26"/>
      <c r="B7" s="29"/>
      <c r="C7" s="35">
        <v>112</v>
      </c>
      <c r="D7" s="42" t="s">
        <v>5</v>
      </c>
      <c r="E7" s="37">
        <v>5</v>
      </c>
      <c r="F7" s="37">
        <v>0</v>
      </c>
      <c r="G7" s="37">
        <v>2</v>
      </c>
      <c r="H7" s="37">
        <v>0</v>
      </c>
      <c r="I7" s="37">
        <v>0</v>
      </c>
      <c r="J7" s="37">
        <v>0</v>
      </c>
      <c r="K7" s="73">
        <f t="shared" ref="K7:K32" si="0">SUM(E7:J7)</f>
        <v>7</v>
      </c>
    </row>
    <row r="8" spans="1:12" s="6" customFormat="1" x14ac:dyDescent="0.25">
      <c r="A8" s="26"/>
      <c r="B8" s="29"/>
      <c r="C8" s="35">
        <v>1115</v>
      </c>
      <c r="D8" s="42" t="s">
        <v>6</v>
      </c>
      <c r="E8" s="37">
        <v>2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73">
        <f t="shared" si="0"/>
        <v>2</v>
      </c>
    </row>
    <row r="9" spans="1:12" s="6" customFormat="1" x14ac:dyDescent="0.25">
      <c r="A9" s="26"/>
      <c r="B9" s="29"/>
      <c r="C9" s="35">
        <v>113</v>
      </c>
      <c r="D9" s="42" t="s">
        <v>7</v>
      </c>
      <c r="E9" s="37">
        <v>2</v>
      </c>
      <c r="F9" s="37">
        <v>1</v>
      </c>
      <c r="G9" s="37">
        <v>1</v>
      </c>
      <c r="H9" s="37">
        <v>0</v>
      </c>
      <c r="I9" s="37">
        <v>0</v>
      </c>
      <c r="J9" s="37">
        <v>0</v>
      </c>
      <c r="K9" s="73">
        <f t="shared" si="0"/>
        <v>4</v>
      </c>
    </row>
    <row r="10" spans="1:12" s="6" customFormat="1" x14ac:dyDescent="0.25">
      <c r="A10" s="26"/>
      <c r="B10" s="29"/>
      <c r="C10" s="35">
        <v>1114</v>
      </c>
      <c r="D10" s="42" t="s">
        <v>46</v>
      </c>
      <c r="E10" s="37">
        <v>2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73">
        <f t="shared" si="0"/>
        <v>2</v>
      </c>
    </row>
    <row r="11" spans="1:12" x14ac:dyDescent="0.25">
      <c r="B11" s="29"/>
      <c r="C11" s="35">
        <v>123</v>
      </c>
      <c r="D11" s="43" t="s">
        <v>48</v>
      </c>
      <c r="E11" s="37">
        <v>2</v>
      </c>
      <c r="F11" s="37">
        <v>1</v>
      </c>
      <c r="G11" s="37">
        <v>1</v>
      </c>
      <c r="H11" s="37">
        <v>0</v>
      </c>
      <c r="I11" s="37">
        <v>0</v>
      </c>
      <c r="J11" s="37">
        <v>0</v>
      </c>
      <c r="K11" s="73">
        <f t="shared" si="0"/>
        <v>4</v>
      </c>
    </row>
    <row r="12" spans="1:12" s="6" customFormat="1" x14ac:dyDescent="0.25">
      <c r="A12" s="26"/>
      <c r="B12" s="29"/>
      <c r="C12" s="35">
        <v>136</v>
      </c>
      <c r="D12" s="42" t="s">
        <v>8</v>
      </c>
      <c r="E12" s="37">
        <v>7</v>
      </c>
      <c r="F12" s="37">
        <v>1</v>
      </c>
      <c r="G12" s="37">
        <v>9</v>
      </c>
      <c r="H12" s="37">
        <v>1</v>
      </c>
      <c r="I12" s="37">
        <v>0</v>
      </c>
      <c r="J12" s="37">
        <v>0</v>
      </c>
      <c r="K12" s="73">
        <f t="shared" si="0"/>
        <v>18</v>
      </c>
    </row>
    <row r="13" spans="1:12" s="6" customFormat="1" x14ac:dyDescent="0.25">
      <c r="A13" s="26"/>
      <c r="B13" s="29"/>
      <c r="C13" s="35">
        <v>131</v>
      </c>
      <c r="D13" s="42" t="s">
        <v>9</v>
      </c>
      <c r="E13" s="37">
        <v>7</v>
      </c>
      <c r="F13" s="37">
        <v>2</v>
      </c>
      <c r="G13" s="37">
        <v>1</v>
      </c>
      <c r="H13" s="37">
        <v>1</v>
      </c>
      <c r="I13" s="37">
        <v>0</v>
      </c>
      <c r="J13" s="37">
        <v>0</v>
      </c>
      <c r="K13" s="73">
        <f t="shared" si="0"/>
        <v>11</v>
      </c>
    </row>
    <row r="14" spans="1:12" s="6" customFormat="1" x14ac:dyDescent="0.25">
      <c r="A14" s="26"/>
      <c r="B14" s="29"/>
      <c r="C14" s="35">
        <v>134</v>
      </c>
      <c r="D14" s="44" t="s">
        <v>10</v>
      </c>
      <c r="E14" s="37">
        <v>5</v>
      </c>
      <c r="F14" s="37">
        <v>0</v>
      </c>
      <c r="G14" s="37">
        <v>3</v>
      </c>
      <c r="H14" s="37">
        <v>2</v>
      </c>
      <c r="I14" s="37">
        <v>0</v>
      </c>
      <c r="J14" s="37">
        <v>1</v>
      </c>
      <c r="K14" s="73">
        <f t="shared" si="0"/>
        <v>11</v>
      </c>
    </row>
    <row r="15" spans="1:12" s="6" customFormat="1" x14ac:dyDescent="0.25">
      <c r="A15" s="26"/>
      <c r="B15" s="29"/>
      <c r="C15" s="35">
        <v>132</v>
      </c>
      <c r="D15" s="44" t="s">
        <v>11</v>
      </c>
      <c r="E15" s="37">
        <v>6</v>
      </c>
      <c r="F15" s="37">
        <v>2</v>
      </c>
      <c r="G15" s="37">
        <v>0</v>
      </c>
      <c r="H15" s="37">
        <v>0</v>
      </c>
      <c r="I15" s="37">
        <v>0</v>
      </c>
      <c r="J15" s="37">
        <v>0</v>
      </c>
      <c r="K15" s="73">
        <f t="shared" si="0"/>
        <v>8</v>
      </c>
    </row>
    <row r="16" spans="1:12" s="6" customFormat="1" x14ac:dyDescent="0.25">
      <c r="A16" s="26"/>
      <c r="B16" s="29"/>
      <c r="C16" s="35">
        <v>135</v>
      </c>
      <c r="D16" s="44" t="s">
        <v>12</v>
      </c>
      <c r="E16" s="37">
        <v>13</v>
      </c>
      <c r="F16" s="37">
        <v>4</v>
      </c>
      <c r="G16" s="37">
        <v>2</v>
      </c>
      <c r="H16" s="37">
        <v>1</v>
      </c>
      <c r="I16" s="37">
        <v>0</v>
      </c>
      <c r="J16" s="37">
        <v>0</v>
      </c>
      <c r="K16" s="73">
        <f t="shared" si="0"/>
        <v>20</v>
      </c>
    </row>
    <row r="17" spans="1:11" s="6" customFormat="1" x14ac:dyDescent="0.25">
      <c r="A17" s="26"/>
      <c r="B17" s="29"/>
      <c r="C17" s="35">
        <v>133</v>
      </c>
      <c r="D17" s="44" t="s">
        <v>13</v>
      </c>
      <c r="E17" s="37">
        <v>2</v>
      </c>
      <c r="F17" s="37">
        <v>0</v>
      </c>
      <c r="G17" s="37">
        <v>1</v>
      </c>
      <c r="H17" s="37">
        <v>1</v>
      </c>
      <c r="I17" s="37">
        <v>0</v>
      </c>
      <c r="J17" s="37">
        <v>0</v>
      </c>
      <c r="K17" s="73">
        <f t="shared" si="0"/>
        <v>4</v>
      </c>
    </row>
    <row r="18" spans="1:11" s="6" customFormat="1" x14ac:dyDescent="0.25">
      <c r="A18" s="26"/>
      <c r="B18" s="29"/>
      <c r="C18" s="35">
        <v>1334</v>
      </c>
      <c r="D18" s="45" t="s">
        <v>14</v>
      </c>
      <c r="E18" s="37">
        <v>0</v>
      </c>
      <c r="F18" s="37">
        <v>1</v>
      </c>
      <c r="G18" s="37">
        <v>0</v>
      </c>
      <c r="H18" s="37">
        <v>1</v>
      </c>
      <c r="I18" s="37">
        <v>0</v>
      </c>
      <c r="J18" s="37">
        <v>0</v>
      </c>
      <c r="K18" s="73">
        <f t="shared" si="0"/>
        <v>2</v>
      </c>
    </row>
    <row r="19" spans="1:11" s="6" customFormat="1" x14ac:dyDescent="0.25">
      <c r="A19" s="26"/>
      <c r="B19" s="29"/>
      <c r="C19" s="35">
        <v>121</v>
      </c>
      <c r="D19" s="42" t="s">
        <v>15</v>
      </c>
      <c r="E19" s="37">
        <v>3</v>
      </c>
      <c r="F19" s="37">
        <v>1</v>
      </c>
      <c r="G19" s="37">
        <v>0</v>
      </c>
      <c r="H19" s="37">
        <v>0</v>
      </c>
      <c r="I19" s="37">
        <v>0</v>
      </c>
      <c r="J19" s="37">
        <v>0</v>
      </c>
      <c r="K19" s="73">
        <f t="shared" si="0"/>
        <v>4</v>
      </c>
    </row>
    <row r="20" spans="1:11" s="6" customFormat="1" x14ac:dyDescent="0.25">
      <c r="A20" s="26"/>
      <c r="B20" s="29"/>
      <c r="C20" s="35">
        <v>124</v>
      </c>
      <c r="D20" s="44" t="s">
        <v>16</v>
      </c>
      <c r="E20" s="37">
        <v>10</v>
      </c>
      <c r="F20" s="37">
        <v>3</v>
      </c>
      <c r="G20" s="37">
        <v>0</v>
      </c>
      <c r="H20" s="37">
        <v>4</v>
      </c>
      <c r="I20" s="37">
        <v>0</v>
      </c>
      <c r="J20" s="37">
        <v>0</v>
      </c>
      <c r="K20" s="73">
        <f t="shared" si="0"/>
        <v>17</v>
      </c>
    </row>
    <row r="21" spans="1:11" s="6" customFormat="1" x14ac:dyDescent="0.25">
      <c r="A21" s="26"/>
      <c r="B21" s="29"/>
      <c r="C21" s="35">
        <v>127</v>
      </c>
      <c r="D21" s="47" t="s">
        <v>49</v>
      </c>
      <c r="E21" s="37">
        <v>6</v>
      </c>
      <c r="F21" s="37">
        <v>3</v>
      </c>
      <c r="G21" s="37">
        <v>4</v>
      </c>
      <c r="H21" s="37">
        <v>1</v>
      </c>
      <c r="I21" s="37">
        <v>0</v>
      </c>
      <c r="J21" s="37">
        <v>0</v>
      </c>
      <c r="K21" s="73">
        <f t="shared" si="0"/>
        <v>14</v>
      </c>
    </row>
    <row r="22" spans="1:11" x14ac:dyDescent="0.25">
      <c r="B22" s="29"/>
      <c r="C22" s="35">
        <v>125</v>
      </c>
      <c r="D22" s="44" t="s">
        <v>50</v>
      </c>
      <c r="E22" s="37">
        <v>6</v>
      </c>
      <c r="F22" s="37">
        <v>0</v>
      </c>
      <c r="G22" s="37">
        <v>0</v>
      </c>
      <c r="H22" s="37">
        <v>1</v>
      </c>
      <c r="I22" s="37">
        <v>0</v>
      </c>
      <c r="J22" s="37">
        <v>0</v>
      </c>
      <c r="K22" s="73">
        <f t="shared" si="0"/>
        <v>7</v>
      </c>
    </row>
    <row r="23" spans="1:11" s="6" customFormat="1" x14ac:dyDescent="0.25">
      <c r="A23" s="26"/>
      <c r="B23" s="29"/>
      <c r="C23" s="35">
        <v>21</v>
      </c>
      <c r="D23" s="44" t="s">
        <v>17</v>
      </c>
      <c r="E23" s="37">
        <v>4</v>
      </c>
      <c r="F23" s="37">
        <v>3</v>
      </c>
      <c r="G23" s="37">
        <v>1</v>
      </c>
      <c r="H23" s="37">
        <v>2</v>
      </c>
      <c r="I23" s="37">
        <v>0</v>
      </c>
      <c r="J23" s="37">
        <v>0</v>
      </c>
      <c r="K23" s="73">
        <f t="shared" si="0"/>
        <v>10</v>
      </c>
    </row>
    <row r="24" spans="1:11" s="6" customFormat="1" x14ac:dyDescent="0.25">
      <c r="A24" s="26"/>
      <c r="B24" s="29"/>
      <c r="C24" s="35">
        <v>27</v>
      </c>
      <c r="D24" s="47" t="s">
        <v>18</v>
      </c>
      <c r="E24" s="37">
        <v>3</v>
      </c>
      <c r="F24" s="37">
        <v>1</v>
      </c>
      <c r="G24" s="37">
        <v>0</v>
      </c>
      <c r="H24" s="37">
        <v>0</v>
      </c>
      <c r="I24" s="37">
        <v>0</v>
      </c>
      <c r="J24" s="37">
        <v>0</v>
      </c>
      <c r="K24" s="73">
        <f t="shared" si="0"/>
        <v>4</v>
      </c>
    </row>
    <row r="25" spans="1:11" x14ac:dyDescent="0.25">
      <c r="B25" s="29"/>
      <c r="C25" s="35">
        <v>22</v>
      </c>
      <c r="D25" s="44" t="s">
        <v>19</v>
      </c>
      <c r="E25" s="37">
        <v>1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73">
        <f t="shared" si="0"/>
        <v>1</v>
      </c>
    </row>
    <row r="26" spans="1:11" s="6" customFormat="1" x14ac:dyDescent="0.25">
      <c r="A26" s="26"/>
      <c r="B26" s="29"/>
      <c r="C26" s="35">
        <v>23</v>
      </c>
      <c r="D26" s="47" t="s">
        <v>20</v>
      </c>
      <c r="E26" s="37">
        <v>2</v>
      </c>
      <c r="F26" s="37">
        <v>1</v>
      </c>
      <c r="G26" s="37">
        <v>0</v>
      </c>
      <c r="H26" s="37">
        <v>1</v>
      </c>
      <c r="I26" s="37">
        <v>1</v>
      </c>
      <c r="J26" s="37">
        <v>0</v>
      </c>
      <c r="K26" s="73">
        <f t="shared" si="0"/>
        <v>5</v>
      </c>
    </row>
    <row r="27" spans="1:11" x14ac:dyDescent="0.25">
      <c r="B27" s="29"/>
      <c r="C27" s="35">
        <v>25</v>
      </c>
      <c r="D27" s="44" t="s">
        <v>21</v>
      </c>
      <c r="E27" s="37">
        <v>7</v>
      </c>
      <c r="F27" s="37">
        <v>2</v>
      </c>
      <c r="G27" s="37">
        <v>6</v>
      </c>
      <c r="H27" s="37">
        <v>3</v>
      </c>
      <c r="I27" s="37">
        <v>0</v>
      </c>
      <c r="J27" s="37">
        <v>0</v>
      </c>
      <c r="K27" s="73">
        <f t="shared" si="0"/>
        <v>18</v>
      </c>
    </row>
    <row r="28" spans="1:11" s="6" customFormat="1" x14ac:dyDescent="0.25">
      <c r="A28" s="26"/>
      <c r="B28" s="29"/>
      <c r="C28" s="35">
        <v>242</v>
      </c>
      <c r="D28" s="47" t="s">
        <v>22</v>
      </c>
      <c r="E28" s="37">
        <v>2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73">
        <f t="shared" si="0"/>
        <v>2</v>
      </c>
    </row>
    <row r="29" spans="1:11" s="6" customFormat="1" x14ac:dyDescent="0.25">
      <c r="A29" s="26"/>
      <c r="B29" s="29"/>
      <c r="C29" s="35">
        <v>244</v>
      </c>
      <c r="D29" s="44" t="s">
        <v>23</v>
      </c>
      <c r="E29" s="37">
        <v>3</v>
      </c>
      <c r="F29" s="37">
        <v>1</v>
      </c>
      <c r="G29" s="37">
        <v>1</v>
      </c>
      <c r="H29" s="37">
        <v>0</v>
      </c>
      <c r="I29" s="37">
        <v>0</v>
      </c>
      <c r="J29" s="37">
        <v>0</v>
      </c>
      <c r="K29" s="73">
        <f t="shared" si="0"/>
        <v>5</v>
      </c>
    </row>
    <row r="30" spans="1:11" s="6" customFormat="1" ht="25.5" x14ac:dyDescent="0.25">
      <c r="A30" s="26"/>
      <c r="B30" s="29"/>
      <c r="C30" s="35">
        <v>24</v>
      </c>
      <c r="D30" s="44" t="s">
        <v>24</v>
      </c>
      <c r="E30" s="37">
        <v>2</v>
      </c>
      <c r="F30" s="37">
        <v>1</v>
      </c>
      <c r="G30" s="37">
        <v>1</v>
      </c>
      <c r="H30" s="37">
        <v>0</v>
      </c>
      <c r="I30" s="37">
        <v>0</v>
      </c>
      <c r="J30" s="37">
        <v>0</v>
      </c>
      <c r="K30" s="73">
        <f t="shared" si="0"/>
        <v>4</v>
      </c>
    </row>
    <row r="31" spans="1:11" s="6" customFormat="1" x14ac:dyDescent="0.25">
      <c r="A31" s="26"/>
      <c r="B31" s="29"/>
      <c r="C31" s="35">
        <v>26</v>
      </c>
      <c r="D31" s="44" t="s">
        <v>25</v>
      </c>
      <c r="E31" s="37">
        <v>4</v>
      </c>
      <c r="F31" s="37">
        <v>2</v>
      </c>
      <c r="G31" s="37">
        <v>2</v>
      </c>
      <c r="H31" s="37">
        <v>1</v>
      </c>
      <c r="I31" s="37">
        <v>0</v>
      </c>
      <c r="J31" s="37">
        <v>0</v>
      </c>
      <c r="K31" s="73">
        <f t="shared" si="0"/>
        <v>9</v>
      </c>
    </row>
    <row r="32" spans="1:11" s="6" customFormat="1" x14ac:dyDescent="0.25">
      <c r="A32" s="26"/>
      <c r="B32" s="29"/>
      <c r="C32" s="35">
        <v>511212709</v>
      </c>
      <c r="D32" s="47" t="s">
        <v>47</v>
      </c>
      <c r="E32" s="37">
        <v>0</v>
      </c>
      <c r="F32" s="37">
        <v>0</v>
      </c>
      <c r="G32" s="37">
        <v>1</v>
      </c>
      <c r="H32" s="37">
        <v>0</v>
      </c>
      <c r="I32" s="37">
        <v>0</v>
      </c>
      <c r="J32" s="37">
        <v>0</v>
      </c>
      <c r="K32" s="73">
        <f t="shared" si="0"/>
        <v>1</v>
      </c>
    </row>
    <row r="33" spans="2:11" x14ac:dyDescent="0.25">
      <c r="B33" s="29"/>
      <c r="C33" s="48"/>
      <c r="D33" s="53" t="s">
        <v>3</v>
      </c>
      <c r="E33" s="57">
        <f>SUM(E6:E32)</f>
        <v>109</v>
      </c>
      <c r="F33" s="57">
        <f t="shared" ref="F33:G33" si="1">SUM(F6:F32)</f>
        <v>30</v>
      </c>
      <c r="G33" s="57">
        <f t="shared" si="1"/>
        <v>37</v>
      </c>
      <c r="H33" s="57">
        <f>SUM(H6:H32)</f>
        <v>20</v>
      </c>
      <c r="I33" s="57">
        <f t="shared" ref="I33" si="2">SUM(I6:I32)</f>
        <v>1</v>
      </c>
      <c r="J33" s="57">
        <f t="shared" ref="J33:K33" si="3">SUM(J6:J32)</f>
        <v>1</v>
      </c>
      <c r="K33" s="57">
        <f t="shared" si="3"/>
        <v>198</v>
      </c>
    </row>
    <row r="34" spans="2:11" x14ac:dyDescent="0.25">
      <c r="B34" s="29"/>
      <c r="C34" s="48"/>
      <c r="D34" s="88"/>
      <c r="E34" s="88"/>
      <c r="F34" s="88"/>
      <c r="G34" s="88"/>
      <c r="H34" s="88"/>
      <c r="I34" s="88"/>
      <c r="J34" s="88"/>
      <c r="K34" s="88"/>
    </row>
    <row r="35" spans="2:11" x14ac:dyDescent="0.25">
      <c r="B35" s="29"/>
      <c r="C35" s="48"/>
      <c r="D35" s="72" t="s">
        <v>58</v>
      </c>
      <c r="E35" s="35">
        <v>68</v>
      </c>
      <c r="F35" s="35">
        <v>41</v>
      </c>
      <c r="G35" s="35"/>
      <c r="H35" s="35"/>
      <c r="I35" s="35"/>
      <c r="J35" s="35"/>
      <c r="K35" s="73">
        <f>SUM(E35:J35)</f>
        <v>109</v>
      </c>
    </row>
    <row r="36" spans="2:11" x14ac:dyDescent="0.25">
      <c r="B36" s="29"/>
      <c r="C36" s="48"/>
      <c r="D36" s="53" t="s">
        <v>3</v>
      </c>
      <c r="E36" s="57">
        <f>SUM(E35,E33)</f>
        <v>177</v>
      </c>
      <c r="F36" s="57">
        <f>SUM(F35,F33)</f>
        <v>71</v>
      </c>
      <c r="G36" s="57">
        <f t="shared" ref="G36:K36" si="4">SUM(G35,G33)</f>
        <v>37</v>
      </c>
      <c r="H36" s="57">
        <f t="shared" si="4"/>
        <v>20</v>
      </c>
      <c r="I36" s="57">
        <f t="shared" si="4"/>
        <v>1</v>
      </c>
      <c r="J36" s="57">
        <f t="shared" si="4"/>
        <v>1</v>
      </c>
      <c r="K36" s="57">
        <f t="shared" si="4"/>
        <v>307</v>
      </c>
    </row>
    <row r="37" spans="2:11" x14ac:dyDescent="0.2">
      <c r="B37" s="29"/>
      <c r="C37" s="48"/>
      <c r="D37" s="52"/>
      <c r="E37" s="48"/>
      <c r="F37" s="48"/>
      <c r="G37" s="48"/>
    </row>
    <row r="38" spans="2:11" x14ac:dyDescent="0.2">
      <c r="B38" s="29"/>
      <c r="C38" s="48"/>
      <c r="D38" s="52" t="s">
        <v>44</v>
      </c>
      <c r="E38" s="48"/>
      <c r="F38" s="48"/>
      <c r="G38" s="48"/>
    </row>
    <row r="39" spans="2:11" ht="13.5" thickBot="1" x14ac:dyDescent="0.25">
      <c r="B39" s="29"/>
      <c r="C39" s="48"/>
      <c r="D39" s="52"/>
      <c r="E39" s="48"/>
      <c r="F39" s="48"/>
      <c r="G39" s="48"/>
    </row>
    <row r="40" spans="2:11" ht="12.75" customHeight="1" x14ac:dyDescent="0.25">
      <c r="B40" s="29"/>
      <c r="C40" s="48"/>
      <c r="D40" s="91" t="s">
        <v>59</v>
      </c>
      <c r="E40" s="92"/>
      <c r="F40" s="92"/>
      <c r="G40" s="92"/>
      <c r="H40" s="92"/>
      <c r="I40" s="92"/>
      <c r="J40" s="92"/>
      <c r="K40" s="93"/>
    </row>
    <row r="41" spans="2:11" ht="15" customHeight="1" thickBot="1" x14ac:dyDescent="0.3">
      <c r="B41" s="29"/>
      <c r="C41" s="48"/>
      <c r="D41" s="94"/>
      <c r="E41" s="95"/>
      <c r="F41" s="95"/>
      <c r="G41" s="95"/>
      <c r="H41" s="95"/>
      <c r="I41" s="95"/>
      <c r="J41" s="95"/>
      <c r="K41" s="96"/>
    </row>
    <row r="42" spans="2:11" x14ac:dyDescent="0.25"/>
  </sheetData>
  <sheetProtection password="CD78" sheet="1" objects="1" scenarios="1"/>
  <mergeCells count="7">
    <mergeCell ref="D34:K34"/>
    <mergeCell ref="D40:K41"/>
    <mergeCell ref="B1:L1"/>
    <mergeCell ref="C4:C5"/>
    <mergeCell ref="D4:D5"/>
    <mergeCell ref="E4:J4"/>
    <mergeCell ref="K4:K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L52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6" customWidth="1"/>
    <col min="2" max="2" width="10.7109375" style="30" customWidth="1"/>
    <col min="3" max="3" width="10" style="30" hidden="1" customWidth="1"/>
    <col min="4" max="4" width="55.28515625" style="4" customWidth="1"/>
    <col min="5" max="6" width="9.140625" style="4" bestFit="1" customWidth="1"/>
    <col min="7" max="7" width="11.85546875" style="4" bestFit="1" customWidth="1"/>
    <col min="8" max="8" width="7.7109375" style="4" bestFit="1" customWidth="1"/>
    <col min="9" max="9" width="8.140625" style="4" bestFit="1" customWidth="1"/>
    <col min="10" max="10" width="6" style="4" bestFit="1" customWidth="1"/>
    <col min="11" max="11" width="10.7109375" style="4" customWidth="1"/>
    <col min="12" max="12" width="0" style="4" hidden="1" customWidth="1"/>
    <col min="13" max="16384" width="47.85546875" style="4" hidden="1"/>
  </cols>
  <sheetData>
    <row r="1" spans="1:11" s="27" customFormat="1" ht="26.25" x14ac:dyDescent="0.25">
      <c r="B1" s="112" t="s">
        <v>69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1:11" x14ac:dyDescent="0.25"/>
    <row r="3" spans="1:11" x14ac:dyDescent="0.25"/>
    <row r="4" spans="1:11" x14ac:dyDescent="0.25">
      <c r="C4" s="57" t="s">
        <v>57</v>
      </c>
      <c r="D4" s="57" t="s">
        <v>0</v>
      </c>
      <c r="E4" s="71" t="s">
        <v>51</v>
      </c>
      <c r="F4" s="71" t="s">
        <v>52</v>
      </c>
      <c r="G4" s="71" t="s">
        <v>53</v>
      </c>
      <c r="H4" s="71" t="s">
        <v>54</v>
      </c>
      <c r="I4" s="71" t="s">
        <v>55</v>
      </c>
      <c r="J4" s="71" t="s">
        <v>3</v>
      </c>
    </row>
    <row r="5" spans="1:11" s="6" customFormat="1" x14ac:dyDescent="0.25">
      <c r="A5" s="26"/>
      <c r="B5" s="29"/>
      <c r="C5" s="35">
        <v>111</v>
      </c>
      <c r="D5" s="36" t="s">
        <v>4</v>
      </c>
      <c r="E5" s="33">
        <v>1</v>
      </c>
      <c r="F5" s="33">
        <v>0</v>
      </c>
      <c r="G5" s="33">
        <v>0</v>
      </c>
      <c r="H5" s="33">
        <v>0</v>
      </c>
      <c r="I5" s="33">
        <v>3</v>
      </c>
      <c r="J5" s="34">
        <f>SUM(E5:I5)</f>
        <v>4</v>
      </c>
    </row>
    <row r="6" spans="1:11" s="6" customFormat="1" x14ac:dyDescent="0.25">
      <c r="A6" s="26"/>
      <c r="B6" s="29"/>
      <c r="C6" s="35">
        <v>112</v>
      </c>
      <c r="D6" s="42" t="s">
        <v>5</v>
      </c>
      <c r="E6" s="33">
        <v>0</v>
      </c>
      <c r="F6" s="33">
        <v>0</v>
      </c>
      <c r="G6" s="33">
        <v>2</v>
      </c>
      <c r="H6" s="33">
        <v>0</v>
      </c>
      <c r="I6" s="33">
        <v>5</v>
      </c>
      <c r="J6" s="34">
        <f t="shared" ref="J6:J31" si="0">SUM(E6:I6)</f>
        <v>7</v>
      </c>
    </row>
    <row r="7" spans="1:11" s="6" customFormat="1" x14ac:dyDescent="0.25">
      <c r="A7" s="26"/>
      <c r="B7" s="29"/>
      <c r="C7" s="35">
        <v>1115</v>
      </c>
      <c r="D7" s="42" t="s">
        <v>6</v>
      </c>
      <c r="E7" s="33">
        <v>0</v>
      </c>
      <c r="F7" s="33">
        <v>0</v>
      </c>
      <c r="G7" s="33">
        <v>1</v>
      </c>
      <c r="H7" s="33">
        <v>0</v>
      </c>
      <c r="I7" s="33">
        <v>1</v>
      </c>
      <c r="J7" s="34">
        <f t="shared" si="0"/>
        <v>2</v>
      </c>
    </row>
    <row r="8" spans="1:11" s="6" customFormat="1" x14ac:dyDescent="0.25">
      <c r="A8" s="26"/>
      <c r="B8" s="29"/>
      <c r="C8" s="35">
        <v>113</v>
      </c>
      <c r="D8" s="42" t="s">
        <v>7</v>
      </c>
      <c r="E8" s="33">
        <v>0</v>
      </c>
      <c r="F8" s="33">
        <v>1</v>
      </c>
      <c r="G8" s="33">
        <v>2</v>
      </c>
      <c r="H8" s="33">
        <v>0</v>
      </c>
      <c r="I8" s="33">
        <v>1</v>
      </c>
      <c r="J8" s="34">
        <f t="shared" si="0"/>
        <v>4</v>
      </c>
    </row>
    <row r="9" spans="1:11" s="6" customFormat="1" x14ac:dyDescent="0.25">
      <c r="A9" s="26"/>
      <c r="B9" s="29"/>
      <c r="C9" s="35">
        <v>1114</v>
      </c>
      <c r="D9" s="42" t="s">
        <v>46</v>
      </c>
      <c r="E9" s="33">
        <v>0</v>
      </c>
      <c r="F9" s="33">
        <v>0</v>
      </c>
      <c r="G9" s="33">
        <v>1</v>
      </c>
      <c r="H9" s="33">
        <v>0</v>
      </c>
      <c r="I9" s="33">
        <v>1</v>
      </c>
      <c r="J9" s="34">
        <f>SUM(E9:I9)</f>
        <v>2</v>
      </c>
    </row>
    <row r="10" spans="1:11" x14ac:dyDescent="0.25">
      <c r="B10" s="29"/>
      <c r="C10" s="35">
        <v>123</v>
      </c>
      <c r="D10" s="43" t="s">
        <v>48</v>
      </c>
      <c r="E10" s="33">
        <v>0</v>
      </c>
      <c r="F10" s="33">
        <v>0</v>
      </c>
      <c r="G10" s="33">
        <v>1</v>
      </c>
      <c r="H10" s="33">
        <v>1</v>
      </c>
      <c r="I10" s="33">
        <v>2</v>
      </c>
      <c r="J10" s="34">
        <f t="shared" si="0"/>
        <v>4</v>
      </c>
    </row>
    <row r="11" spans="1:11" s="6" customFormat="1" x14ac:dyDescent="0.25">
      <c r="A11" s="26"/>
      <c r="B11" s="29"/>
      <c r="C11" s="35">
        <v>136</v>
      </c>
      <c r="D11" s="42" t="s">
        <v>8</v>
      </c>
      <c r="E11" s="33">
        <v>1</v>
      </c>
      <c r="F11" s="33">
        <v>0</v>
      </c>
      <c r="G11" s="33">
        <v>7</v>
      </c>
      <c r="H11" s="33">
        <v>9</v>
      </c>
      <c r="I11" s="33">
        <v>1</v>
      </c>
      <c r="J11" s="34">
        <f t="shared" si="0"/>
        <v>18</v>
      </c>
    </row>
    <row r="12" spans="1:11" s="6" customFormat="1" x14ac:dyDescent="0.25">
      <c r="A12" s="26"/>
      <c r="B12" s="29"/>
      <c r="C12" s="35">
        <v>131</v>
      </c>
      <c r="D12" s="42" t="s">
        <v>9</v>
      </c>
      <c r="E12" s="33">
        <v>1</v>
      </c>
      <c r="F12" s="33">
        <v>0</v>
      </c>
      <c r="G12" s="33">
        <v>7</v>
      </c>
      <c r="H12" s="33">
        <v>1</v>
      </c>
      <c r="I12" s="33">
        <v>2</v>
      </c>
      <c r="J12" s="34">
        <f t="shared" si="0"/>
        <v>11</v>
      </c>
    </row>
    <row r="13" spans="1:11" s="6" customFormat="1" x14ac:dyDescent="0.25">
      <c r="A13" s="26"/>
      <c r="B13" s="29"/>
      <c r="C13" s="35">
        <v>134</v>
      </c>
      <c r="D13" s="44" t="s">
        <v>10</v>
      </c>
      <c r="E13" s="33">
        <v>0</v>
      </c>
      <c r="F13" s="33">
        <v>0</v>
      </c>
      <c r="G13" s="33">
        <v>4</v>
      </c>
      <c r="H13" s="33">
        <v>5</v>
      </c>
      <c r="I13" s="33">
        <v>2</v>
      </c>
      <c r="J13" s="34">
        <f t="shared" si="0"/>
        <v>11</v>
      </c>
    </row>
    <row r="14" spans="1:11" s="6" customFormat="1" x14ac:dyDescent="0.25">
      <c r="A14" s="26"/>
      <c r="B14" s="29"/>
      <c r="C14" s="35">
        <v>132</v>
      </c>
      <c r="D14" s="44" t="s">
        <v>11</v>
      </c>
      <c r="E14" s="33">
        <v>0</v>
      </c>
      <c r="F14" s="33">
        <v>0</v>
      </c>
      <c r="G14" s="33">
        <v>2</v>
      </c>
      <c r="H14" s="33">
        <v>0</v>
      </c>
      <c r="I14" s="33">
        <v>6</v>
      </c>
      <c r="J14" s="34">
        <f t="shared" si="0"/>
        <v>8</v>
      </c>
    </row>
    <row r="15" spans="1:11" s="6" customFormat="1" x14ac:dyDescent="0.25">
      <c r="A15" s="26"/>
      <c r="B15" s="29"/>
      <c r="C15" s="35">
        <v>135</v>
      </c>
      <c r="D15" s="44" t="s">
        <v>12</v>
      </c>
      <c r="E15" s="33">
        <v>0</v>
      </c>
      <c r="F15" s="33">
        <v>0</v>
      </c>
      <c r="G15" s="33">
        <v>15</v>
      </c>
      <c r="H15" s="33">
        <v>4</v>
      </c>
      <c r="I15" s="33">
        <v>1</v>
      </c>
      <c r="J15" s="34">
        <f t="shared" si="0"/>
        <v>20</v>
      </c>
    </row>
    <row r="16" spans="1:11" s="6" customFormat="1" x14ac:dyDescent="0.25">
      <c r="A16" s="26"/>
      <c r="B16" s="29"/>
      <c r="C16" s="35">
        <v>133</v>
      </c>
      <c r="D16" s="44" t="s">
        <v>13</v>
      </c>
      <c r="E16" s="33">
        <v>0</v>
      </c>
      <c r="F16" s="33">
        <v>0</v>
      </c>
      <c r="G16" s="33">
        <v>0</v>
      </c>
      <c r="H16" s="33">
        <v>1</v>
      </c>
      <c r="I16" s="33">
        <v>3</v>
      </c>
      <c r="J16" s="34">
        <f t="shared" si="0"/>
        <v>4</v>
      </c>
    </row>
    <row r="17" spans="1:10" s="6" customFormat="1" x14ac:dyDescent="0.25">
      <c r="A17" s="26"/>
      <c r="B17" s="29"/>
      <c r="C17" s="35">
        <v>1334</v>
      </c>
      <c r="D17" s="45" t="s">
        <v>14</v>
      </c>
      <c r="E17" s="33">
        <v>0</v>
      </c>
      <c r="F17" s="33">
        <v>0</v>
      </c>
      <c r="G17" s="33">
        <v>0</v>
      </c>
      <c r="H17" s="33">
        <v>1</v>
      </c>
      <c r="I17" s="33">
        <v>1</v>
      </c>
      <c r="J17" s="34">
        <f t="shared" si="0"/>
        <v>2</v>
      </c>
    </row>
    <row r="18" spans="1:10" s="6" customFormat="1" x14ac:dyDescent="0.25">
      <c r="A18" s="26"/>
      <c r="B18" s="29"/>
      <c r="C18" s="35">
        <v>121</v>
      </c>
      <c r="D18" s="42" t="s">
        <v>15</v>
      </c>
      <c r="E18" s="33">
        <v>1</v>
      </c>
      <c r="F18" s="33">
        <v>0</v>
      </c>
      <c r="G18" s="33">
        <v>3</v>
      </c>
      <c r="H18" s="33">
        <v>0</v>
      </c>
      <c r="I18" s="33">
        <v>0</v>
      </c>
      <c r="J18" s="34">
        <f t="shared" si="0"/>
        <v>4</v>
      </c>
    </row>
    <row r="19" spans="1:10" s="6" customFormat="1" x14ac:dyDescent="0.25">
      <c r="A19" s="26"/>
      <c r="B19" s="29"/>
      <c r="C19" s="35">
        <v>124</v>
      </c>
      <c r="D19" s="44" t="s">
        <v>16</v>
      </c>
      <c r="E19" s="33">
        <v>0</v>
      </c>
      <c r="F19" s="33">
        <v>0</v>
      </c>
      <c r="G19" s="33">
        <v>2</v>
      </c>
      <c r="H19" s="33">
        <v>0</v>
      </c>
      <c r="I19" s="33">
        <v>15</v>
      </c>
      <c r="J19" s="34">
        <f t="shared" si="0"/>
        <v>17</v>
      </c>
    </row>
    <row r="20" spans="1:10" s="6" customFormat="1" x14ac:dyDescent="0.25">
      <c r="A20" s="26"/>
      <c r="B20" s="29"/>
      <c r="C20" s="35">
        <v>127</v>
      </c>
      <c r="D20" s="47" t="s">
        <v>49</v>
      </c>
      <c r="E20" s="33">
        <v>0</v>
      </c>
      <c r="F20" s="33">
        <v>0</v>
      </c>
      <c r="G20" s="33">
        <v>9</v>
      </c>
      <c r="H20" s="33">
        <v>2</v>
      </c>
      <c r="I20" s="33">
        <v>3</v>
      </c>
      <c r="J20" s="34">
        <f t="shared" si="0"/>
        <v>14</v>
      </c>
    </row>
    <row r="21" spans="1:10" x14ac:dyDescent="0.25">
      <c r="B21" s="29"/>
      <c r="C21" s="35">
        <v>125</v>
      </c>
      <c r="D21" s="44" t="s">
        <v>50</v>
      </c>
      <c r="E21" s="33">
        <v>0</v>
      </c>
      <c r="F21" s="33">
        <v>0</v>
      </c>
      <c r="G21" s="33">
        <v>0</v>
      </c>
      <c r="H21" s="33">
        <v>0</v>
      </c>
      <c r="I21" s="33">
        <v>7</v>
      </c>
      <c r="J21" s="34">
        <f t="shared" si="0"/>
        <v>7</v>
      </c>
    </row>
    <row r="22" spans="1:10" s="6" customFormat="1" x14ac:dyDescent="0.25">
      <c r="A22" s="26"/>
      <c r="B22" s="29"/>
      <c r="C22" s="35">
        <v>21</v>
      </c>
      <c r="D22" s="44" t="s">
        <v>17</v>
      </c>
      <c r="E22" s="33">
        <v>1</v>
      </c>
      <c r="F22" s="33">
        <v>0</v>
      </c>
      <c r="G22" s="33">
        <v>0</v>
      </c>
      <c r="H22" s="33">
        <v>0</v>
      </c>
      <c r="I22" s="33">
        <v>9</v>
      </c>
      <c r="J22" s="34">
        <f t="shared" si="0"/>
        <v>10</v>
      </c>
    </row>
    <row r="23" spans="1:10" s="6" customFormat="1" x14ac:dyDescent="0.25">
      <c r="A23" s="26"/>
      <c r="B23" s="29"/>
      <c r="C23" s="35">
        <v>27</v>
      </c>
      <c r="D23" s="47" t="s">
        <v>18</v>
      </c>
      <c r="E23" s="33">
        <v>2</v>
      </c>
      <c r="F23" s="33">
        <v>0</v>
      </c>
      <c r="G23" s="33">
        <v>0</v>
      </c>
      <c r="H23" s="33">
        <v>0</v>
      </c>
      <c r="I23" s="33">
        <v>2</v>
      </c>
      <c r="J23" s="34">
        <f t="shared" si="0"/>
        <v>4</v>
      </c>
    </row>
    <row r="24" spans="1:10" s="6" customFormat="1" x14ac:dyDescent="0.25">
      <c r="A24" s="26"/>
      <c r="B24" s="29"/>
      <c r="C24" s="35">
        <v>22</v>
      </c>
      <c r="D24" s="44" t="s">
        <v>19</v>
      </c>
      <c r="E24" s="33">
        <v>0</v>
      </c>
      <c r="F24" s="33">
        <v>0</v>
      </c>
      <c r="G24" s="33">
        <v>0</v>
      </c>
      <c r="H24" s="33">
        <v>0</v>
      </c>
      <c r="I24" s="33">
        <v>1</v>
      </c>
      <c r="J24" s="34">
        <f t="shared" si="0"/>
        <v>1</v>
      </c>
    </row>
    <row r="25" spans="1:10" s="6" customFormat="1" x14ac:dyDescent="0.25">
      <c r="A25" s="26"/>
      <c r="B25" s="29"/>
      <c r="C25" s="35">
        <v>23</v>
      </c>
      <c r="D25" s="47" t="s">
        <v>20</v>
      </c>
      <c r="E25" s="33">
        <v>0</v>
      </c>
      <c r="F25" s="33">
        <v>0</v>
      </c>
      <c r="G25" s="33">
        <v>0</v>
      </c>
      <c r="H25" s="33">
        <v>0</v>
      </c>
      <c r="I25" s="33">
        <v>5</v>
      </c>
      <c r="J25" s="34">
        <f t="shared" si="0"/>
        <v>5</v>
      </c>
    </row>
    <row r="26" spans="1:10" s="6" customFormat="1" x14ac:dyDescent="0.25">
      <c r="A26" s="26"/>
      <c r="B26" s="29"/>
      <c r="C26" s="35">
        <v>25</v>
      </c>
      <c r="D26" s="44" t="s">
        <v>21</v>
      </c>
      <c r="E26" s="33">
        <v>2</v>
      </c>
      <c r="F26" s="33">
        <v>0</v>
      </c>
      <c r="G26" s="33">
        <v>4</v>
      </c>
      <c r="H26" s="33">
        <v>2</v>
      </c>
      <c r="I26" s="33">
        <v>10</v>
      </c>
      <c r="J26" s="34">
        <f t="shared" si="0"/>
        <v>18</v>
      </c>
    </row>
    <row r="27" spans="1:10" s="6" customFormat="1" x14ac:dyDescent="0.25">
      <c r="A27" s="26"/>
      <c r="B27" s="29"/>
      <c r="C27" s="35">
        <v>242</v>
      </c>
      <c r="D27" s="47" t="s">
        <v>22</v>
      </c>
      <c r="E27" s="33">
        <v>0</v>
      </c>
      <c r="F27" s="33">
        <v>0</v>
      </c>
      <c r="G27" s="33">
        <v>0</v>
      </c>
      <c r="H27" s="33">
        <v>0</v>
      </c>
      <c r="I27" s="33">
        <v>2</v>
      </c>
      <c r="J27" s="34">
        <f t="shared" si="0"/>
        <v>2</v>
      </c>
    </row>
    <row r="28" spans="1:10" s="6" customFormat="1" x14ac:dyDescent="0.25">
      <c r="A28" s="26"/>
      <c r="B28" s="29"/>
      <c r="C28" s="35">
        <v>244</v>
      </c>
      <c r="D28" s="44" t="s">
        <v>23</v>
      </c>
      <c r="E28" s="33">
        <v>1</v>
      </c>
      <c r="F28" s="33">
        <v>0</v>
      </c>
      <c r="G28" s="33">
        <v>0</v>
      </c>
      <c r="H28" s="33">
        <v>2</v>
      </c>
      <c r="I28" s="33">
        <v>2</v>
      </c>
      <c r="J28" s="34">
        <f t="shared" si="0"/>
        <v>5</v>
      </c>
    </row>
    <row r="29" spans="1:10" s="6" customFormat="1" ht="25.5" x14ac:dyDescent="0.25">
      <c r="A29" s="26"/>
      <c r="B29" s="29"/>
      <c r="C29" s="35">
        <v>24</v>
      </c>
      <c r="D29" s="44" t="s">
        <v>24</v>
      </c>
      <c r="E29" s="33">
        <v>0</v>
      </c>
      <c r="F29" s="33">
        <v>0</v>
      </c>
      <c r="G29" s="33">
        <v>0</v>
      </c>
      <c r="H29" s="33">
        <v>1</v>
      </c>
      <c r="I29" s="33">
        <v>3</v>
      </c>
      <c r="J29" s="34">
        <f t="shared" si="0"/>
        <v>4</v>
      </c>
    </row>
    <row r="30" spans="1:10" x14ac:dyDescent="0.25">
      <c r="B30" s="29"/>
      <c r="C30" s="35">
        <v>26</v>
      </c>
      <c r="D30" s="44" t="s">
        <v>25</v>
      </c>
      <c r="E30" s="33">
        <v>1</v>
      </c>
      <c r="F30" s="33">
        <v>0</v>
      </c>
      <c r="G30" s="33">
        <v>2</v>
      </c>
      <c r="H30" s="33">
        <v>2</v>
      </c>
      <c r="I30" s="33">
        <v>4</v>
      </c>
      <c r="J30" s="34">
        <f t="shared" si="0"/>
        <v>9</v>
      </c>
    </row>
    <row r="31" spans="1:10" s="6" customFormat="1" x14ac:dyDescent="0.25">
      <c r="A31" s="26"/>
      <c r="B31" s="29"/>
      <c r="C31" s="35">
        <v>511212709</v>
      </c>
      <c r="D31" s="47" t="s">
        <v>47</v>
      </c>
      <c r="E31" s="33">
        <v>1</v>
      </c>
      <c r="F31" s="33">
        <v>0</v>
      </c>
      <c r="G31" s="33">
        <v>0</v>
      </c>
      <c r="H31" s="33">
        <v>0</v>
      </c>
      <c r="I31" s="33">
        <v>0</v>
      </c>
      <c r="J31" s="34">
        <f t="shared" si="0"/>
        <v>1</v>
      </c>
    </row>
    <row r="32" spans="1:10" s="6" customFormat="1" x14ac:dyDescent="0.25">
      <c r="A32" s="26"/>
      <c r="B32" s="30"/>
      <c r="C32" s="30"/>
      <c r="D32" s="53" t="s">
        <v>3</v>
      </c>
      <c r="E32" s="67">
        <f>SUM(E5:E31)</f>
        <v>12</v>
      </c>
      <c r="F32" s="67">
        <f t="shared" ref="F32:J32" si="1">SUM(F5:F31)</f>
        <v>1</v>
      </c>
      <c r="G32" s="67">
        <f t="shared" si="1"/>
        <v>62</v>
      </c>
      <c r="H32" s="67">
        <f t="shared" si="1"/>
        <v>31</v>
      </c>
      <c r="I32" s="67">
        <f t="shared" si="1"/>
        <v>92</v>
      </c>
      <c r="J32" s="67">
        <f t="shared" si="1"/>
        <v>198</v>
      </c>
    </row>
    <row r="33" spans="1:10" s="6" customFormat="1" x14ac:dyDescent="0.25">
      <c r="A33" s="26"/>
      <c r="B33" s="30"/>
      <c r="C33" s="30"/>
      <c r="D33" s="88"/>
      <c r="E33" s="88"/>
      <c r="F33" s="88"/>
      <c r="G33" s="88"/>
      <c r="H33" s="88"/>
      <c r="I33" s="88"/>
      <c r="J33" s="88"/>
    </row>
    <row r="34" spans="1:10" s="6" customFormat="1" x14ac:dyDescent="0.25">
      <c r="A34" s="26"/>
      <c r="B34" s="30"/>
      <c r="C34" s="30"/>
      <c r="D34" s="72" t="s">
        <v>58</v>
      </c>
      <c r="E34" s="35">
        <v>1</v>
      </c>
      <c r="F34" s="35"/>
      <c r="G34" s="35">
        <v>30</v>
      </c>
      <c r="H34" s="35">
        <v>15</v>
      </c>
      <c r="I34" s="35">
        <v>63</v>
      </c>
      <c r="J34" s="73">
        <f>SUM(E34:I34)</f>
        <v>109</v>
      </c>
    </row>
    <row r="35" spans="1:10" x14ac:dyDescent="0.25">
      <c r="D35" s="53" t="s">
        <v>3</v>
      </c>
      <c r="E35" s="57">
        <f>SUM(E34,E32)</f>
        <v>13</v>
      </c>
      <c r="F35" s="57">
        <f>SUM(F34,F32)</f>
        <v>1</v>
      </c>
      <c r="G35" s="57">
        <f t="shared" ref="G35:J35" si="2">SUM(G34,G32)</f>
        <v>92</v>
      </c>
      <c r="H35" s="57">
        <f t="shared" si="2"/>
        <v>46</v>
      </c>
      <c r="I35" s="57">
        <f t="shared" si="2"/>
        <v>155</v>
      </c>
      <c r="J35" s="57">
        <f t="shared" si="2"/>
        <v>307</v>
      </c>
    </row>
    <row r="36" spans="1:10" ht="12.75" customHeight="1" x14ac:dyDescent="0.2">
      <c r="D36" s="52"/>
      <c r="E36" s="48"/>
      <c r="F36" s="48"/>
      <c r="G36" s="48"/>
    </row>
    <row r="37" spans="1:10" x14ac:dyDescent="0.2">
      <c r="D37" s="52" t="s">
        <v>44</v>
      </c>
      <c r="E37" s="48"/>
      <c r="F37" s="48"/>
      <c r="G37" s="48"/>
    </row>
    <row r="38" spans="1:10" ht="13.5" thickBot="1" x14ac:dyDescent="0.3"/>
    <row r="39" spans="1:10" x14ac:dyDescent="0.25">
      <c r="D39" s="76" t="s">
        <v>59</v>
      </c>
      <c r="E39" s="77"/>
      <c r="F39" s="77"/>
      <c r="G39" s="77"/>
      <c r="H39" s="77"/>
      <c r="I39" s="77"/>
      <c r="J39" s="78"/>
    </row>
    <row r="40" spans="1:10" ht="13.5" thickBot="1" x14ac:dyDescent="0.3">
      <c r="D40" s="79"/>
      <c r="E40" s="80"/>
      <c r="F40" s="80"/>
      <c r="G40" s="80"/>
      <c r="H40" s="80"/>
      <c r="I40" s="80"/>
      <c r="J40" s="81"/>
    </row>
    <row r="41" spans="1:10" x14ac:dyDescent="0.25"/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  <row r="52" hidden="1" x14ac:dyDescent="0.25"/>
  </sheetData>
  <sheetProtection password="CD78" sheet="1" objects="1" scenarios="1"/>
  <mergeCells count="3">
    <mergeCell ref="D39:J40"/>
    <mergeCell ref="B1:K1"/>
    <mergeCell ref="D33:J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Contenido</vt:lpstr>
      <vt:lpstr>Género</vt:lpstr>
      <vt:lpstr>Edad</vt:lpstr>
      <vt:lpstr>Tipo_Vinculación</vt:lpstr>
      <vt:lpstr>Antiguedad_planta</vt:lpstr>
      <vt:lpstr>Nivel_planta</vt:lpstr>
      <vt:lpstr>Antiguedad_trans</vt:lpstr>
      <vt:lpstr>Nivel_trans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2013-05-31T19:51:46Z</dcterms:modified>
</cp:coreProperties>
</file>