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60" yWindow="660" windowWidth="14880" windowHeight="7455" tabRatio="518"/>
  </bookViews>
  <sheets>
    <sheet name="Contenido" sheetId="17" r:id="rId1"/>
    <sheet name="IIE-01" sheetId="2" r:id="rId2"/>
    <sheet name="IIE-02" sheetId="3" r:id="rId3"/>
    <sheet name="IIE-03" sheetId="12" r:id="rId4"/>
    <sheet name="IIE-04" sheetId="13" r:id="rId5"/>
    <sheet name="IIE-05" sheetId="14" r:id="rId6"/>
    <sheet name="IIE-06" sheetId="15" r:id="rId7"/>
    <sheet name="IIE-07" sheetId="16" r:id="rId8"/>
    <sheet name="IIE-08" sheetId="4" r:id="rId9"/>
    <sheet name="IIE-09" sheetId="5" r:id="rId10"/>
    <sheet name="IIE-10" sheetId="8" r:id="rId11"/>
    <sheet name="IIE-11" sheetId="18" r:id="rId12"/>
    <sheet name="IIE-12" sheetId="19" r:id="rId13"/>
    <sheet name="IIE-13" sheetId="20" r:id="rId14"/>
    <sheet name="IIE-14" sheetId="22" r:id="rId15"/>
    <sheet name="IIE-15" sheetId="23" r:id="rId16"/>
    <sheet name="IIE-16" sheetId="24" r:id="rId17"/>
    <sheet name="IIE-17" sheetId="25" r:id="rId18"/>
    <sheet name="IIE-18" sheetId="26" r:id="rId19"/>
    <sheet name="IIE-19" sheetId="27" r:id="rId20"/>
    <sheet name="IIE-20" sheetId="28" r:id="rId21"/>
  </sheets>
  <definedNames>
    <definedName name="_Hlk231378751" localSheetId="9">'IIE-09'!#REF!</definedName>
  </definedNames>
  <calcPr calcId="145621"/>
</workbook>
</file>

<file path=xl/calcChain.xml><?xml version="1.0" encoding="utf-8"?>
<calcChain xmlns="http://schemas.openxmlformats.org/spreadsheetml/2006/main">
  <c r="I12" i="15" l="1"/>
  <c r="I11" i="15"/>
  <c r="I10" i="15"/>
  <c r="I9" i="15"/>
  <c r="I8" i="15"/>
  <c r="I7" i="15"/>
  <c r="I6" i="15"/>
  <c r="H13" i="15"/>
  <c r="G13" i="15"/>
  <c r="F13" i="15"/>
  <c r="E13" i="15"/>
  <c r="D13" i="15"/>
  <c r="I13" i="15" l="1"/>
  <c r="E13" i="18"/>
  <c r="F9" i="13" l="1"/>
  <c r="I8" i="12" l="1"/>
  <c r="I19" i="3" l="1"/>
  <c r="H19" i="3"/>
  <c r="G19" i="3"/>
  <c r="F19" i="3"/>
  <c r="E19" i="3"/>
  <c r="D19" i="3"/>
  <c r="J8" i="3"/>
  <c r="F6" i="2"/>
  <c r="F15" i="2"/>
  <c r="F17" i="2"/>
  <c r="F16" i="2"/>
  <c r="F14" i="2"/>
  <c r="F13" i="2"/>
  <c r="F12" i="2"/>
  <c r="F11" i="2"/>
  <c r="F10" i="2"/>
  <c r="F9" i="2"/>
  <c r="F8" i="2"/>
  <c r="F7" i="2"/>
  <c r="F5" i="2"/>
  <c r="D18" i="2"/>
  <c r="E18" i="2"/>
  <c r="F18" i="2" s="1"/>
  <c r="E15" i="19"/>
  <c r="D15" i="19"/>
  <c r="D32" i="28" l="1"/>
  <c r="N32" i="28"/>
  <c r="M32" i="28"/>
  <c r="L32" i="28"/>
  <c r="K32" i="28"/>
  <c r="J32" i="28"/>
  <c r="I32" i="28"/>
  <c r="H32" i="28"/>
  <c r="G32" i="28"/>
  <c r="F32" i="28"/>
  <c r="E32" i="28"/>
  <c r="F5" i="27"/>
  <c r="E26" i="27"/>
  <c r="D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G9" i="27" l="1"/>
  <c r="G21" i="27"/>
  <c r="G25" i="27"/>
  <c r="F26" i="27"/>
  <c r="G5" i="27" s="1"/>
  <c r="G22" i="27"/>
  <c r="G18" i="27"/>
  <c r="G14" i="27"/>
  <c r="G10" i="27"/>
  <c r="G6" i="27"/>
  <c r="G11" i="27"/>
  <c r="G15" i="27"/>
  <c r="G19" i="27"/>
  <c r="G23" i="27"/>
  <c r="G8" i="27"/>
  <c r="G12" i="27"/>
  <c r="G16" i="27"/>
  <c r="G20" i="27"/>
  <c r="G24" i="27"/>
  <c r="G7" i="27"/>
  <c r="E9" i="26"/>
  <c r="D9" i="26"/>
  <c r="F11" i="25"/>
  <c r="E11" i="25"/>
  <c r="D11" i="25"/>
  <c r="G17" i="27" l="1"/>
  <c r="G26" i="27" s="1"/>
  <c r="G13" i="27"/>
  <c r="F16" i="23"/>
  <c r="E16" i="23"/>
  <c r="D16" i="23"/>
  <c r="J19" i="22" l="1"/>
  <c r="I19" i="22"/>
  <c r="H19" i="22"/>
  <c r="G19" i="22"/>
  <c r="F19" i="22"/>
  <c r="E19" i="22"/>
  <c r="D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18" i="20"/>
  <c r="K17" i="20"/>
  <c r="K16" i="20"/>
  <c r="K15" i="20"/>
  <c r="K14" i="20"/>
  <c r="K13" i="20"/>
  <c r="K12" i="20"/>
  <c r="K11" i="20"/>
  <c r="K10" i="20"/>
  <c r="K9" i="20"/>
  <c r="K8" i="20"/>
  <c r="K7" i="20"/>
  <c r="J19" i="20"/>
  <c r="I19" i="20"/>
  <c r="H19" i="20"/>
  <c r="G19" i="20"/>
  <c r="F19" i="20"/>
  <c r="E19" i="20"/>
  <c r="D19" i="20"/>
  <c r="G12" i="8"/>
  <c r="G11" i="8"/>
  <c r="G10" i="8"/>
  <c r="G9" i="8"/>
  <c r="E12" i="8"/>
  <c r="E11" i="8"/>
  <c r="E10" i="8"/>
  <c r="E9" i="8"/>
  <c r="G8" i="8"/>
  <c r="E8" i="8"/>
  <c r="G7" i="8"/>
  <c r="E7" i="8"/>
  <c r="G6" i="8"/>
  <c r="E6" i="8"/>
  <c r="K19" i="22" l="1"/>
  <c r="K19" i="20"/>
  <c r="E16" i="4" l="1"/>
  <c r="K16" i="4" l="1"/>
  <c r="J16" i="4"/>
  <c r="I16" i="4"/>
  <c r="H16" i="4"/>
  <c r="G16" i="4"/>
  <c r="F16" i="4"/>
  <c r="D16" i="4"/>
  <c r="L15" i="4"/>
  <c r="L14" i="4"/>
  <c r="L13" i="4"/>
  <c r="L12" i="4"/>
  <c r="L11" i="4"/>
  <c r="L10" i="4"/>
  <c r="L9" i="4"/>
  <c r="L8" i="4"/>
  <c r="L7" i="4"/>
  <c r="L6" i="4"/>
  <c r="E15" i="16"/>
  <c r="D15" i="16"/>
  <c r="F18" i="4" l="1"/>
  <c r="K18" i="4"/>
  <c r="D18" i="4"/>
  <c r="L16" i="4"/>
  <c r="H18" i="4"/>
  <c r="J18" i="3"/>
  <c r="J17" i="3"/>
  <c r="J16" i="3"/>
  <c r="J15" i="3"/>
  <c r="J14" i="3"/>
  <c r="J13" i="3"/>
  <c r="J12" i="3"/>
  <c r="J11" i="3"/>
  <c r="J10" i="3"/>
  <c r="J9" i="3"/>
  <c r="J19" i="3" l="1"/>
  <c r="L18" i="4"/>
  <c r="E18" i="4"/>
  <c r="G18" i="4"/>
  <c r="I18" i="4"/>
  <c r="J18" i="4"/>
  <c r="F7" i="19" l="1"/>
  <c r="F17" i="24" l="1"/>
  <c r="D17" i="24"/>
  <c r="E17" i="24"/>
  <c r="F7" i="13" l="1"/>
  <c r="F8" i="13"/>
  <c r="F10" i="13"/>
  <c r="F11" i="13"/>
  <c r="F12" i="13"/>
  <c r="F13" i="13"/>
  <c r="F14" i="13"/>
  <c r="F15" i="13"/>
  <c r="F6" i="13"/>
  <c r="E16" i="13"/>
  <c r="D16" i="13"/>
  <c r="F16" i="13" l="1"/>
  <c r="H8" i="12"/>
  <c r="F9" i="19"/>
  <c r="F10" i="19"/>
  <c r="F11" i="19"/>
  <c r="F12" i="19"/>
  <c r="F13" i="19"/>
  <c r="F14" i="19"/>
  <c r="F8" i="19"/>
  <c r="D14" i="18"/>
  <c r="E14" i="18" s="1"/>
  <c r="E12" i="18"/>
  <c r="E11" i="18"/>
  <c r="E10" i="18"/>
  <c r="E9" i="18"/>
  <c r="E8" i="18"/>
  <c r="E7" i="18"/>
  <c r="E6" i="18"/>
  <c r="E5" i="18"/>
  <c r="F8" i="12"/>
  <c r="G8" i="12"/>
  <c r="E8" i="12"/>
  <c r="D8" i="12"/>
  <c r="F15" i="19" l="1"/>
</calcChain>
</file>

<file path=xl/sharedStrings.xml><?xml version="1.0" encoding="utf-8"?>
<sst xmlns="http://schemas.openxmlformats.org/spreadsheetml/2006/main" count="362" uniqueCount="159">
  <si>
    <t>TOTAL</t>
  </si>
  <si>
    <t>FACULTAD</t>
  </si>
  <si>
    <t>Ciencias de la Salud</t>
  </si>
  <si>
    <t>Ciencias de la Educación</t>
  </si>
  <si>
    <t>Ingeniería Industrial</t>
  </si>
  <si>
    <t>DESCRIPCIÓN</t>
  </si>
  <si>
    <t>INDICADOR</t>
  </si>
  <si>
    <t>Bellas Artes y Humanidades</t>
  </si>
  <si>
    <t>Ciencias Básicas</t>
  </si>
  <si>
    <t>Ingenierías Eléctrica, Electrónica, Física y Ciencias de la Computación</t>
  </si>
  <si>
    <t>Tecnologías</t>
  </si>
  <si>
    <t>A</t>
  </si>
  <si>
    <t>A1</t>
  </si>
  <si>
    <t>B</t>
  </si>
  <si>
    <t>C</t>
  </si>
  <si>
    <t>D</t>
  </si>
  <si>
    <t>SC</t>
  </si>
  <si>
    <t>Vicerrectoría Académica</t>
  </si>
  <si>
    <t>Vicerrectoría Administrativa</t>
  </si>
  <si>
    <t>CATEGORÍA</t>
  </si>
  <si>
    <t>Ciencias Ambientales</t>
  </si>
  <si>
    <t>Ingeniería Mecánica</t>
  </si>
  <si>
    <t>RECONOCIDOS</t>
  </si>
  <si>
    <t>Número de grupos de la institución reconocidos por Colciencias</t>
  </si>
  <si>
    <t>Número total de grupos presentados por la institución a Colciencias</t>
  </si>
  <si>
    <t>ESTADO</t>
  </si>
  <si>
    <t>CONCLUIDO</t>
  </si>
  <si>
    <t>EJECUCIÓN</t>
  </si>
  <si>
    <t>Nº proyectos inscritos</t>
  </si>
  <si>
    <t>ENTIDAD FINANCIADORA</t>
  </si>
  <si>
    <t>FACULTAD / DEPENDENCIA</t>
  </si>
  <si>
    <t>HORAS
SEMANALES</t>
  </si>
  <si>
    <t>DETC DEDICADOS
A INVESTIGACIÓN</t>
  </si>
  <si>
    <t>DOCENTE</t>
  </si>
  <si>
    <t>ESTUDIANTE</t>
  </si>
  <si>
    <t>Vicerrectoría de Investigaciones, Innovación y Extensión</t>
  </si>
  <si>
    <t>Rectoría</t>
  </si>
  <si>
    <t>Vicerrectoría de Responsabilidad Social y Bienestar Universitario</t>
  </si>
  <si>
    <t>N° DE ACTIVIDADES</t>
  </si>
  <si>
    <t>N° DE PERSONAS BENEFICIADAS</t>
  </si>
  <si>
    <t>N° DE INSTITUCIONES
BENEFICIADAS</t>
  </si>
  <si>
    <t>Tecnología Química</t>
  </si>
  <si>
    <t>N° DE PERSONAS
BENEFICIADAS</t>
  </si>
  <si>
    <t>N° DE
ACTIVIDADES</t>
  </si>
  <si>
    <t>Privada</t>
  </si>
  <si>
    <t>Pública del orden departamental</t>
  </si>
  <si>
    <t>Pública del orden municipal</t>
  </si>
  <si>
    <t>Pública del orden nacional</t>
  </si>
  <si>
    <t>TIPO DE ENTIDAD</t>
  </si>
  <si>
    <t>N° INSTITUCIONES</t>
  </si>
  <si>
    <t>N° PROYECTOS</t>
  </si>
  <si>
    <t>PROGRAMA ACADEMICO</t>
  </si>
  <si>
    <t>Administración Industrial</t>
  </si>
  <si>
    <t>Administración del Medio Ambiente</t>
  </si>
  <si>
    <t>Ciencias del Deporte y la Recreación</t>
  </si>
  <si>
    <t>Ingeniería de Sistemas y Computación</t>
  </si>
  <si>
    <t>Ingeniería Eléctrica</t>
  </si>
  <si>
    <t>Ingeniería Física</t>
  </si>
  <si>
    <t>Licenciatura en Pedagogía Infantil</t>
  </si>
  <si>
    <t>Tecnología Eléctrica</t>
  </si>
  <si>
    <t>Tecnología Industrial</t>
  </si>
  <si>
    <t>Tecnología Mecánica</t>
  </si>
  <si>
    <t>TOTAL GRUPOS</t>
  </si>
  <si>
    <t>Facultad de Ciencias de la Salud</t>
  </si>
  <si>
    <t>Licenciatura en Artes Visuales</t>
  </si>
  <si>
    <t>Licenciatura en Música</t>
  </si>
  <si>
    <t>Maestría en Administración del Desarrollo Humano y Organizacional</t>
  </si>
  <si>
    <t>Tecnología en Atención Prehospitalaria</t>
  </si>
  <si>
    <t>Facultad de Ingenierías Eléctrica, Electrónica, Física y Ciencias de la Computación</t>
  </si>
  <si>
    <t>N° DE INSTITUCIONES BENEFICIADAS</t>
  </si>
  <si>
    <r>
      <rPr>
        <b/>
        <sz val="10"/>
        <color indexed="8"/>
        <rFont val="Calibri"/>
        <family val="2"/>
        <scheme val="minor"/>
      </rPr>
      <t>Fuente:</t>
    </r>
    <r>
      <rPr>
        <sz val="10"/>
        <color indexed="8"/>
        <rFont val="Calibri"/>
        <family val="2"/>
        <scheme val="minor"/>
      </rPr>
      <t xml:space="preserve"> Vicerrectoría de Investigaciones, Innovación y Extensión</t>
    </r>
  </si>
  <si>
    <r>
      <rPr>
        <b/>
        <sz val="10"/>
        <color indexed="8"/>
        <rFont val="Calibri"/>
        <family val="2"/>
        <scheme val="minor"/>
      </rPr>
      <t xml:space="preserve">Fuente: </t>
    </r>
    <r>
      <rPr>
        <sz val="10"/>
        <color indexed="8"/>
        <rFont val="Calibri"/>
        <family val="2"/>
        <scheme val="minor"/>
      </rPr>
      <t>Oficina de prácticas empresariales</t>
    </r>
  </si>
  <si>
    <r>
      <rPr>
        <b/>
        <sz val="10"/>
        <color indexed="8"/>
        <rFont val="Calibri"/>
        <family val="2"/>
        <scheme val="minor"/>
      </rPr>
      <t xml:space="preserve">Fuente: </t>
    </r>
    <r>
      <rPr>
        <sz val="10"/>
        <color indexed="8"/>
        <rFont val="Calibri"/>
        <family val="2"/>
        <scheme val="minor"/>
      </rPr>
      <t>Vicerrectoría Administrativa</t>
    </r>
  </si>
  <si>
    <r>
      <rPr>
        <b/>
        <sz val="10"/>
        <color indexed="8"/>
        <rFont val="Calibri"/>
        <family val="2"/>
        <scheme val="minor"/>
      </rPr>
      <t xml:space="preserve">SC: </t>
    </r>
    <r>
      <rPr>
        <sz val="10"/>
        <color indexed="8"/>
        <rFont val="Calibri"/>
        <family val="2"/>
        <scheme val="minor"/>
      </rPr>
      <t>Sin Clasificar</t>
    </r>
  </si>
  <si>
    <t>GRUPOS DE INVESTIGACIÓN POR FACULTAD</t>
  </si>
  <si>
    <t>GRUPOS DE INVESTIGACIÓN RECONOCIDOS POR COLCIENCIAS POR CATEGORÍA Y FACULTAD</t>
  </si>
  <si>
    <t>PROYECTOS DE INVESTIGACIÓN SEGÚN SU ESTADO</t>
  </si>
  <si>
    <t>PROYECTOS DE INVESTIGACIÓN SEGÚN ENTIDAD FINANCIADORA</t>
  </si>
  <si>
    <t>HORAS SEMANALES DE DEDICACIÓN DE INVESTIGADORES ACTIVOS</t>
  </si>
  <si>
    <t>PARTICIPACIONES DE DOCENTES Y ESTUDIANTES POR FACULTAD EN ACTIVIDADES RELACIONADAS CON LA INVESTIGACIÓN</t>
  </si>
  <si>
    <t>ASESORÍAS Y CONSULTORÍAS</t>
  </si>
  <si>
    <t>EXTENSIÓN SOCIAL, SOLIDARIA Y CULTURAL</t>
  </si>
  <si>
    <t>SERVICIOS ESPECIALIZADOS DE LABORATORIO</t>
  </si>
  <si>
    <t>INSTITUCIONES VINCULADAS A LAS ACTIVIDADES DE EXTENSIÓN</t>
  </si>
  <si>
    <t>PRÁCTICAS EMPRESARIALES</t>
  </si>
  <si>
    <t>TENDENCIA DE ESTUDIANTES REALIZANDO PRÁCTICAS EMPRESARIALES (2003-2012)</t>
  </si>
  <si>
    <t>Tecnología</t>
  </si>
  <si>
    <t>NÚMERO DE ESTUDIANTES
VINCULADOS A SEMILLEROS</t>
  </si>
  <si>
    <t>SEMILLEROS DE
INVESTIGACIÓN</t>
  </si>
  <si>
    <t>SEMILLEROS DE INVESTIGACIÓN POR FACULTAD</t>
  </si>
  <si>
    <t>SEMILLEROS DE INVESTIGACIÓN POR FACULTAD Y ÁREAS DEL CONOCIMIENTO</t>
  </si>
  <si>
    <t>ÁREA DEL CONOCIMIENTO</t>
  </si>
  <si>
    <t>AGRONOMÍA,
VETERINARIA
Y AFINES</t>
  </si>
  <si>
    <t>BELLAS
ARTES</t>
  </si>
  <si>
    <t>CIENCIAS
NATURALES</t>
  </si>
  <si>
    <t>CIENCIAS
SOCIALES Y HUMANAS</t>
  </si>
  <si>
    <t>INGENIERÍA,
ARQUITECTURA,
URBANISMO Y AFINES</t>
  </si>
  <si>
    <t>TOTAL POR
FACULTAD</t>
  </si>
  <si>
    <t>TOTAL POR ÁREA</t>
  </si>
  <si>
    <t>PORCENTAJE  POR ÁREA</t>
  </si>
  <si>
    <r>
      <t xml:space="preserve">El área de conocimiento con mayor cantidad de grupos de investigación corresponde a Ingeniería, Arquitectura, Urbanismo y Afines con </t>
    </r>
    <r>
      <rPr>
        <b/>
        <sz val="10"/>
        <color indexed="8"/>
        <rFont val="Calibri"/>
        <family val="2"/>
        <scheme val="minor"/>
      </rPr>
      <t>32%</t>
    </r>
    <r>
      <rPr>
        <sz val="10"/>
        <color indexed="8"/>
        <rFont val="Calibri"/>
        <family val="2"/>
        <scheme val="minor"/>
      </rPr>
      <t>.</t>
    </r>
  </si>
  <si>
    <t>ECONOMÍA,
ADMINISTRACIÓN,
CONTADURÍA Y AFINES</t>
  </si>
  <si>
    <t>CIENCIAS DE
LA SALUD</t>
  </si>
  <si>
    <t>CIENCIAS DE
LA EDUCACIÓN</t>
  </si>
  <si>
    <t>EVOLUCIÓN DE LOS SEMILLEROS DE INVESTIGACIÓN (2003-2012)</t>
  </si>
  <si>
    <t>Numero de semilleros</t>
  </si>
  <si>
    <t>Número de estudiantes vinculados a semilleros</t>
  </si>
  <si>
    <t>-</t>
  </si>
  <si>
    <t>PORCENTAJE</t>
  </si>
  <si>
    <t>TOTAL
EJECUCIÓN</t>
  </si>
  <si>
    <t>VIGENCIA</t>
  </si>
  <si>
    <t>INVESTIGACIÓN</t>
  </si>
  <si>
    <t>EXTENSIÓN</t>
  </si>
  <si>
    <t>DISPONIBILIDAD DE RECURSOS PARA EL FOMENTO DE LA INVESTIGACIÓN Y EXTENSIÓN</t>
  </si>
  <si>
    <t>EDUCACIÓN CONTINUADA O NO FORMAL</t>
  </si>
  <si>
    <t>N° DE HORAS POR UNIDAD ACADÉMICA SEGÚN TIPO DE EVENTO</t>
  </si>
  <si>
    <t>TIPO DE EVENTO</t>
  </si>
  <si>
    <t>CONFERENCIAS</t>
  </si>
  <si>
    <t>CONGRESOS</t>
  </si>
  <si>
    <t>CURSOS</t>
  </si>
  <si>
    <t>DIPLOMADOS</t>
  </si>
  <si>
    <t>SEMINARIOS</t>
  </si>
  <si>
    <t>SIMPOSIOS</t>
  </si>
  <si>
    <t>TALLERES</t>
  </si>
  <si>
    <r>
      <t xml:space="preserve">NOTA: </t>
    </r>
    <r>
      <rPr>
        <sz val="10"/>
        <color theme="1"/>
        <rFont val="Calibri"/>
        <family val="2"/>
        <scheme val="minor"/>
      </rPr>
      <t>la información anterior está dada en horas.</t>
    </r>
  </si>
  <si>
    <t xml:space="preserve"> N° DE ACTIVIDADES POR UNIDAD ACADÉMICA SEGÚN TIPO DE EVENTO</t>
  </si>
  <si>
    <t>Facultad De Ciencias Ambientales</t>
  </si>
  <si>
    <t>Facultad De Ingenieria Industrial</t>
  </si>
  <si>
    <t>Facultad De Ingenieria Mecanica</t>
  </si>
  <si>
    <t>Facultad De Tecnologia</t>
  </si>
  <si>
    <t>Vicerectoría Académica</t>
  </si>
  <si>
    <t>Facultad De Ciencias Basicas</t>
  </si>
  <si>
    <t>PROGRAMA ACADÉMICO</t>
  </si>
  <si>
    <t>CONDUCENTES A
TÍTULO DE GRADO</t>
  </si>
  <si>
    <t>NO CONDUCENTES
A TÍTULO DE GRADO</t>
  </si>
  <si>
    <t>Ingeniería Electrónica (Nocturno)</t>
  </si>
  <si>
    <t>Licenciatura en Etnoeducación y Desarrollo Comunitario</t>
  </si>
  <si>
    <t>Maestría en Administración Económica y Financiera</t>
  </si>
  <si>
    <t>Maestría en Ecotecnología</t>
  </si>
  <si>
    <t>Maestría en Sistemas Automáticos de Producción</t>
  </si>
  <si>
    <t>Medicina</t>
  </si>
  <si>
    <t>Química Industrial</t>
  </si>
  <si>
    <t>Técnico Profesional en Mecatrónica (por ciclos propedéuticos)</t>
  </si>
  <si>
    <t>Licenciatura en Comunicación e Informática Educativa</t>
  </si>
  <si>
    <t>Técnico Profesional en Procesos del Turismo Sostenible (por ciclos propedéuticos)</t>
  </si>
  <si>
    <t>PARTICIPACIONES EN ACTIVIDADES RELACIONADAS CON LA INVESTIGACIÓN</t>
  </si>
  <si>
    <r>
      <t xml:space="preserve">La anterior tabla muestra las participaciones de los docentes y estudiantes en actividades de investigación para el año 2012.
El número de participantes en actividades de investigación para el año 2012 fue de </t>
    </r>
    <r>
      <rPr>
        <b/>
        <sz val="10"/>
        <color theme="1"/>
        <rFont val="Calibri"/>
        <family val="2"/>
        <scheme val="minor"/>
      </rPr>
      <t>17</t>
    </r>
    <r>
      <rPr>
        <sz val="10"/>
        <color indexed="8"/>
        <rFont val="Calibri"/>
        <family val="2"/>
        <scheme val="minor"/>
      </rPr>
      <t xml:space="preserve"> docentes y </t>
    </r>
    <r>
      <rPr>
        <b/>
        <sz val="10"/>
        <color indexed="8"/>
        <rFont val="Calibri"/>
        <family val="2"/>
        <scheme val="minor"/>
      </rPr>
      <t>43</t>
    </r>
    <r>
      <rPr>
        <sz val="10"/>
        <color indexed="8"/>
        <rFont val="Calibri"/>
        <family val="2"/>
        <scheme val="minor"/>
      </rPr>
      <t xml:space="preserve"> estudiantes.
El número de actividades de investigación en las cuales participaron los docentes y estudiantes en el año 2012 fue de </t>
    </r>
    <r>
      <rPr>
        <b/>
        <sz val="10"/>
        <color indexed="8"/>
        <rFont val="Calibri"/>
        <family val="2"/>
        <scheme val="minor"/>
      </rPr>
      <t>30</t>
    </r>
    <r>
      <rPr>
        <sz val="10"/>
        <color indexed="8"/>
        <rFont val="Calibri"/>
        <family val="2"/>
        <scheme val="minor"/>
      </rPr>
      <t>.</t>
    </r>
  </si>
  <si>
    <r>
      <t xml:space="preserve">La universidad cuenta con </t>
    </r>
    <r>
      <rPr>
        <b/>
        <sz val="10"/>
        <color indexed="8"/>
        <rFont val="Calibri"/>
        <family val="2"/>
        <scheme val="minor"/>
      </rPr>
      <t xml:space="preserve">101 </t>
    </r>
    <r>
      <rPr>
        <sz val="10"/>
        <color indexed="8"/>
        <rFont val="Calibri"/>
        <family val="2"/>
        <scheme val="minor"/>
      </rPr>
      <t xml:space="preserve">grupos reconocidos escalafonados; lo cual significa que el </t>
    </r>
    <r>
      <rPr>
        <b/>
        <sz val="10"/>
        <color indexed="8"/>
        <rFont val="Calibri"/>
        <family val="2"/>
        <scheme val="minor"/>
      </rPr>
      <t>71,6%</t>
    </r>
    <r>
      <rPr>
        <sz val="10"/>
        <color indexed="8"/>
        <rFont val="Calibri"/>
        <family val="2"/>
        <scheme val="minor"/>
      </rPr>
      <t xml:space="preserve"> de los grupos constituidos son reconocidos por Colciencias.</t>
    </r>
  </si>
  <si>
    <t>GRUPOS DE INVESTIGACIÓN RECONOCIDOS POR COLCIENCIAS</t>
  </si>
  <si>
    <t>PORCENTAJE DE ACEPTACIÓN DE LOS GRUPOS PRESENTADOS A COLCIENCIAS (2007-2012)</t>
  </si>
  <si>
    <t>PORCENTAJE DE ACEPTACIÓN GRUPOS DE INVESTIGACIÓN</t>
  </si>
  <si>
    <r>
      <t xml:space="preserve">La Universidad cuenta con </t>
    </r>
    <r>
      <rPr>
        <b/>
        <sz val="10"/>
        <color theme="1"/>
        <rFont val="Calibri"/>
        <family val="2"/>
        <scheme val="minor"/>
      </rPr>
      <t>154</t>
    </r>
    <r>
      <rPr>
        <sz val="10"/>
        <color indexed="8"/>
        <rFont val="Calibri"/>
        <family val="2"/>
        <scheme val="minor"/>
      </rPr>
      <t xml:space="preserve"> proyectos de investigación inscritos en la Vicerrectoría de Investigaciones, Innovación y Extensión, de los cuales se concluyeron </t>
    </r>
    <r>
      <rPr>
        <b/>
        <sz val="10"/>
        <color indexed="8"/>
        <rFont val="Calibri"/>
        <family val="2"/>
        <scheme val="minor"/>
      </rPr>
      <t>41</t>
    </r>
    <r>
      <rPr>
        <sz val="10"/>
        <color indexed="8"/>
        <rFont val="Calibri"/>
        <family val="2"/>
        <scheme val="minor"/>
      </rPr>
      <t xml:space="preserve"> proyectos y </t>
    </r>
    <r>
      <rPr>
        <b/>
        <sz val="10"/>
        <color indexed="8"/>
        <rFont val="Calibri"/>
        <family val="2"/>
        <scheme val="minor"/>
      </rPr>
      <t>113</t>
    </r>
    <r>
      <rPr>
        <sz val="10"/>
        <color indexed="8"/>
        <rFont val="Calibri"/>
        <family val="2"/>
        <scheme val="minor"/>
      </rPr>
      <t xml:space="preserve"> se encuentran en ejecución.</t>
    </r>
  </si>
  <si>
    <t>NÚMERO DE PROYECTOS DE INVESTIGACIÓN INSCRITOS POR AÑO (2002-2012)</t>
  </si>
  <si>
    <r>
      <t xml:space="preserve">En total para el año 2012, hubo </t>
    </r>
    <r>
      <rPr>
        <b/>
        <sz val="10"/>
        <color theme="1"/>
        <rFont val="Calibri"/>
        <family val="2"/>
        <scheme val="minor"/>
      </rPr>
      <t>38,7</t>
    </r>
    <r>
      <rPr>
        <sz val="10"/>
        <color indexed="8"/>
        <rFont val="Calibri"/>
        <family val="2"/>
        <scheme val="minor"/>
      </rPr>
      <t xml:space="preserve"> docentes equivalentes a tiempo completo dedicados a la investigación.</t>
    </r>
  </si>
  <si>
    <t>COLCIENCIAS</t>
  </si>
  <si>
    <t>CARDER</t>
  </si>
  <si>
    <t>ASCOFADE</t>
  </si>
  <si>
    <t>GOBERNACIÓN
DE RISARALDA</t>
  </si>
  <si>
    <t>MINISTERIO DE
EDUCACIÓN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</si>
</sst>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&quot;$&quot;\ 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 tint="0.799981688894314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9" fontId="3" fillId="2" borderId="0" xfId="2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3" fontId="3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9" fontId="6" fillId="5" borderId="0" xfId="2" applyFont="1" applyFill="1" applyBorder="1" applyAlignment="1">
      <alignment horizontal="center" vertical="center"/>
    </xf>
    <xf numFmtId="10" fontId="3" fillId="2" borderId="0" xfId="0" applyNumberFormat="1" applyFont="1" applyFill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0" xfId="1" applyFont="1" applyFill="1" applyAlignment="1" applyProtection="1">
      <alignment horizontal="center" vertical="center"/>
    </xf>
    <xf numFmtId="0" fontId="14" fillId="6" borderId="0" xfId="1" applyFont="1" applyFill="1" applyAlignment="1" applyProtection="1">
      <alignment horizontal="center" vertical="center" wrapText="1"/>
    </xf>
    <xf numFmtId="0" fontId="13" fillId="6" borderId="0" xfId="1" applyFont="1" applyFill="1" applyAlignment="1" applyProtection="1">
      <alignment horizontal="center" vertical="center" wrapText="1"/>
    </xf>
    <xf numFmtId="0" fontId="14" fillId="6" borderId="0" xfId="1" applyFont="1" applyFill="1" applyAlignment="1" applyProtection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vertical="center"/>
    </xf>
    <xf numFmtId="0" fontId="11" fillId="6" borderId="0" xfId="1" applyFont="1" applyFill="1" applyAlignment="1" applyProtection="1">
      <alignment vertical="center" wrapText="1"/>
    </xf>
    <xf numFmtId="0" fontId="15" fillId="6" borderId="0" xfId="0" applyFont="1" applyFill="1" applyAlignment="1">
      <alignment vertical="center" wrapText="1"/>
    </xf>
    <xf numFmtId="0" fontId="15" fillId="5" borderId="16" xfId="0" applyFont="1" applyFill="1" applyBorder="1" applyProtection="1"/>
    <xf numFmtId="0" fontId="15" fillId="5" borderId="17" xfId="0" applyFont="1" applyFill="1" applyBorder="1" applyProtection="1"/>
    <xf numFmtId="0" fontId="15" fillId="5" borderId="18" xfId="0" applyFont="1" applyFill="1" applyBorder="1" applyProtection="1"/>
    <xf numFmtId="0" fontId="15" fillId="5" borderId="19" xfId="0" applyFont="1" applyFill="1" applyBorder="1" applyProtection="1"/>
    <xf numFmtId="0" fontId="16" fillId="5" borderId="0" xfId="0" applyFont="1" applyFill="1" applyBorder="1" applyAlignment="1" applyProtection="1">
      <alignment horizontal="center"/>
    </xf>
    <xf numFmtId="0" fontId="15" fillId="5" borderId="20" xfId="0" applyFont="1" applyFill="1" applyBorder="1" applyProtection="1"/>
    <xf numFmtId="0" fontId="15" fillId="5" borderId="0" xfId="0" applyFont="1" applyFill="1" applyBorder="1" applyProtection="1"/>
    <xf numFmtId="0" fontId="15" fillId="5" borderId="21" xfId="0" applyFont="1" applyFill="1" applyBorder="1" applyProtection="1"/>
    <xf numFmtId="0" fontId="15" fillId="5" borderId="22" xfId="0" applyFont="1" applyFill="1" applyBorder="1" applyProtection="1"/>
    <xf numFmtId="0" fontId="15" fillId="5" borderId="23" xfId="0" applyFont="1" applyFill="1" applyBorder="1" applyProtection="1"/>
    <xf numFmtId="0" fontId="15" fillId="6" borderId="0" xfId="0" applyFont="1" applyFill="1"/>
    <xf numFmtId="0" fontId="16" fillId="6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9" fontId="12" fillId="6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164" fontId="9" fillId="0" borderId="1" xfId="2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 wrapText="1"/>
    </xf>
    <xf numFmtId="0" fontId="19" fillId="6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justify" vertical="center"/>
    </xf>
    <xf numFmtId="0" fontId="3" fillId="5" borderId="1" xfId="0" applyFont="1" applyFill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9" fontId="12" fillId="6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0" fontId="12" fillId="6" borderId="2" xfId="0" applyNumberFormat="1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2" fillId="6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3" fontId="3" fillId="0" borderId="2" xfId="2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12" fillId="7" borderId="2" xfId="0" applyNumberFormat="1" applyFont="1" applyFill="1" applyBorder="1" applyAlignment="1">
      <alignment horizontal="center" vertical="center"/>
    </xf>
    <xf numFmtId="164" fontId="6" fillId="0" borderId="3" xfId="2" applyNumberFormat="1" applyFont="1" applyBorder="1" applyAlignment="1">
      <alignment horizontal="center" vertical="center"/>
    </xf>
    <xf numFmtId="164" fontId="12" fillId="6" borderId="3" xfId="2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165" fontId="12" fillId="6" borderId="1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3" fillId="3" borderId="26" xfId="0" applyFont="1" applyFill="1" applyBorder="1" applyAlignment="1">
      <alignment horizontal="justify" vertical="center" wrapText="1"/>
    </xf>
    <xf numFmtId="0" fontId="3" fillId="3" borderId="27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justify" vertical="center" wrapText="1"/>
    </xf>
    <xf numFmtId="0" fontId="3" fillId="3" borderId="29" xfId="0" applyFont="1" applyFill="1" applyBorder="1" applyAlignment="1">
      <alignment horizontal="justify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38" xfId="0" applyFont="1" applyFill="1" applyBorder="1" applyAlignment="1">
      <alignment horizontal="justify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6" fillId="3" borderId="33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08419649436571E-2"/>
          <c:y val="6.1254696104163453E-2"/>
          <c:w val="0.91707328382059494"/>
          <c:h val="0.79802212958674279"/>
        </c:manualLayout>
      </c:layout>
      <c:lineChart>
        <c:grouping val="standard"/>
        <c:varyColors val="0"/>
        <c:ser>
          <c:idx val="0"/>
          <c:order val="0"/>
          <c:tx>
            <c:strRef>
              <c:f>'IIE-09'!#REF!</c:f>
              <c:strCache>
                <c:ptCount val="1"/>
                <c:pt idx="0">
                  <c:v>#REF!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'IIE-09'!$D$22:$M$22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'IIE-09'!$D$23:$M$23</c:f>
              <c:numCache>
                <c:formatCode>#,##0</c:formatCode>
                <c:ptCount val="10"/>
                <c:pt idx="0">
                  <c:v>2</c:v>
                </c:pt>
                <c:pt idx="1">
                  <c:v>10</c:v>
                </c:pt>
                <c:pt idx="2">
                  <c:v>31</c:v>
                </c:pt>
                <c:pt idx="3">
                  <c:v>47</c:v>
                </c:pt>
                <c:pt idx="4">
                  <c:v>64</c:v>
                </c:pt>
                <c:pt idx="5">
                  <c:v>73</c:v>
                </c:pt>
                <c:pt idx="6">
                  <c:v>83</c:v>
                </c:pt>
                <c:pt idx="7">
                  <c:v>94</c:v>
                </c:pt>
                <c:pt idx="8">
                  <c:v>99</c:v>
                </c:pt>
                <c:pt idx="9">
                  <c:v>104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07296"/>
        <c:axId val="42259520"/>
      </c:lineChart>
      <c:catAx>
        <c:axId val="828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42259520"/>
        <c:crosses val="autoZero"/>
        <c:auto val="1"/>
        <c:lblAlgn val="ctr"/>
        <c:lblOffset val="100"/>
        <c:noMultiLvlLbl val="0"/>
      </c:catAx>
      <c:valAx>
        <c:axId val="42259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807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IE-08'!A1"/><Relationship Id="rId13" Type="http://schemas.openxmlformats.org/officeDocument/2006/relationships/hyperlink" Target="#'IIE-13'!A1"/><Relationship Id="rId18" Type="http://schemas.openxmlformats.org/officeDocument/2006/relationships/hyperlink" Target="#'IIE-18'!A1"/><Relationship Id="rId3" Type="http://schemas.openxmlformats.org/officeDocument/2006/relationships/hyperlink" Target="#'IIE-03'!A1"/><Relationship Id="rId21" Type="http://schemas.openxmlformats.org/officeDocument/2006/relationships/image" Target="../media/image1.jpeg"/><Relationship Id="rId7" Type="http://schemas.openxmlformats.org/officeDocument/2006/relationships/hyperlink" Target="#'IIE-07'!A1"/><Relationship Id="rId12" Type="http://schemas.openxmlformats.org/officeDocument/2006/relationships/hyperlink" Target="#'IIE-12'!A1"/><Relationship Id="rId17" Type="http://schemas.openxmlformats.org/officeDocument/2006/relationships/hyperlink" Target="#'IIE-17'!A1"/><Relationship Id="rId2" Type="http://schemas.openxmlformats.org/officeDocument/2006/relationships/hyperlink" Target="#'IIE-02'!A1"/><Relationship Id="rId16" Type="http://schemas.openxmlformats.org/officeDocument/2006/relationships/hyperlink" Target="#'IIE-16'!A1"/><Relationship Id="rId20" Type="http://schemas.openxmlformats.org/officeDocument/2006/relationships/hyperlink" Target="#'IIE-20'!A1"/><Relationship Id="rId1" Type="http://schemas.openxmlformats.org/officeDocument/2006/relationships/hyperlink" Target="#'IIE-01'!A1"/><Relationship Id="rId6" Type="http://schemas.openxmlformats.org/officeDocument/2006/relationships/hyperlink" Target="#'IIE-06'!A1"/><Relationship Id="rId11" Type="http://schemas.openxmlformats.org/officeDocument/2006/relationships/hyperlink" Target="#'IIE-11'!A1"/><Relationship Id="rId5" Type="http://schemas.openxmlformats.org/officeDocument/2006/relationships/hyperlink" Target="#'IIE-05'!A1"/><Relationship Id="rId15" Type="http://schemas.openxmlformats.org/officeDocument/2006/relationships/hyperlink" Target="#'IIE-15'!A1"/><Relationship Id="rId10" Type="http://schemas.openxmlformats.org/officeDocument/2006/relationships/hyperlink" Target="#'IIE-10'!A1"/><Relationship Id="rId19" Type="http://schemas.openxmlformats.org/officeDocument/2006/relationships/hyperlink" Target="#'IIE-19'!A1"/><Relationship Id="rId4" Type="http://schemas.openxmlformats.org/officeDocument/2006/relationships/hyperlink" Target="#'IIE-04'!A1"/><Relationship Id="rId9" Type="http://schemas.openxmlformats.org/officeDocument/2006/relationships/hyperlink" Target="#'IIE-09'!A1"/><Relationship Id="rId14" Type="http://schemas.openxmlformats.org/officeDocument/2006/relationships/hyperlink" Target="#'IIE-14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1338262</xdr:colOff>
      <xdr:row>79</xdr:row>
      <xdr:rowOff>133349</xdr:rowOff>
    </xdr:from>
    <xdr:to>
      <xdr:col>3</xdr:col>
      <xdr:colOff>338062</xdr:colOff>
      <xdr:row>87</xdr:row>
      <xdr:rowOff>61949</xdr:rowOff>
    </xdr:to>
    <xdr:sp macro="" textlink="">
      <xdr:nvSpPr>
        <xdr:cNvPr id="43" name="42 Rectángulo redondeado"/>
        <xdr:cNvSpPr/>
      </xdr:nvSpPr>
      <xdr:spPr>
        <a:xfrm>
          <a:off x="1395412" y="12963524"/>
          <a:ext cx="6696000" cy="1224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1</xdr:col>
      <xdr:colOff>1338262</xdr:colOff>
      <xdr:row>13</xdr:row>
      <xdr:rowOff>28576</xdr:rowOff>
    </xdr:from>
    <xdr:to>
      <xdr:col>3</xdr:col>
      <xdr:colOff>338062</xdr:colOff>
      <xdr:row>21</xdr:row>
      <xdr:rowOff>101176</xdr:rowOff>
    </xdr:to>
    <xdr:sp macro="" textlink="">
      <xdr:nvSpPr>
        <xdr:cNvPr id="6" name="5 Rectángulo redondeado"/>
        <xdr:cNvSpPr/>
      </xdr:nvSpPr>
      <xdr:spPr>
        <a:xfrm>
          <a:off x="1395412" y="2171701"/>
          <a:ext cx="6696000" cy="1368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1</xdr:col>
      <xdr:colOff>1338262</xdr:colOff>
      <xdr:row>15</xdr:row>
      <xdr:rowOff>539</xdr:rowOff>
    </xdr:from>
    <xdr:to>
      <xdr:col>2</xdr:col>
      <xdr:colOff>2564685</xdr:colOff>
      <xdr:row>16</xdr:row>
      <xdr:rowOff>103174</xdr:rowOff>
    </xdr:to>
    <xdr:sp macro="" textlink="">
      <xdr:nvSpPr>
        <xdr:cNvPr id="8" name="7 Rectángulo">
          <a:hlinkClick xmlns:r="http://schemas.openxmlformats.org/officeDocument/2006/relationships" r:id="rId1"/>
        </xdr:cNvPr>
        <xdr:cNvSpPr/>
      </xdr:nvSpPr>
      <xdr:spPr>
        <a:xfrm>
          <a:off x="1395412" y="2467514"/>
          <a:ext cx="287424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GRUPOS DE INVESTIGACIÓN POR FACULTAD</a:t>
          </a:r>
        </a:p>
      </xdr:txBody>
    </xdr:sp>
    <xdr:clientData/>
  </xdr:twoCellAnchor>
  <xdr:twoCellAnchor editAs="absolute">
    <xdr:from>
      <xdr:col>1</xdr:col>
      <xdr:colOff>1338262</xdr:colOff>
      <xdr:row>16</xdr:row>
      <xdr:rowOff>142875</xdr:rowOff>
    </xdr:from>
    <xdr:to>
      <xdr:col>2</xdr:col>
      <xdr:colOff>5715001</xdr:colOff>
      <xdr:row>18</xdr:row>
      <xdr:rowOff>83585</xdr:rowOff>
    </xdr:to>
    <xdr:sp macro="" textlink="">
      <xdr:nvSpPr>
        <xdr:cNvPr id="9" name="8 Rectángulo">
          <a:hlinkClick xmlns:r="http://schemas.openxmlformats.org/officeDocument/2006/relationships" r:id="rId2"/>
        </xdr:cNvPr>
        <xdr:cNvSpPr/>
      </xdr:nvSpPr>
      <xdr:spPr>
        <a:xfrm>
          <a:off x="1395412" y="2771775"/>
          <a:ext cx="6024564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GRUPOS DE INVESTIGACIÓN RECONOCIDOS POR COLCIENCIAS POR CATEGORÍA Y POR FACULTAD</a:t>
          </a:r>
        </a:p>
      </xdr:txBody>
    </xdr:sp>
    <xdr:clientData/>
  </xdr:twoCellAnchor>
  <xdr:twoCellAnchor editAs="absolute">
    <xdr:from>
      <xdr:col>2</xdr:col>
      <xdr:colOff>700087</xdr:colOff>
      <xdr:row>12</xdr:row>
      <xdr:rowOff>9525</xdr:rowOff>
    </xdr:from>
    <xdr:to>
      <xdr:col>2</xdr:col>
      <xdr:colOff>5380087</xdr:colOff>
      <xdr:row>13</xdr:row>
      <xdr:rowOff>135600</xdr:rowOff>
    </xdr:to>
    <xdr:sp macro="" textlink="">
      <xdr:nvSpPr>
        <xdr:cNvPr id="10" name="9 Rectángulo redondeado"/>
        <xdr:cNvSpPr/>
      </xdr:nvSpPr>
      <xdr:spPr>
        <a:xfrm>
          <a:off x="2405062" y="1990725"/>
          <a:ext cx="4680000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GRUPOS DE INVESTIGACIÓN</a:t>
          </a:r>
        </a:p>
      </xdr:txBody>
    </xdr:sp>
    <xdr:clientData/>
  </xdr:twoCellAnchor>
  <xdr:twoCellAnchor editAs="absolute">
    <xdr:from>
      <xdr:col>1</xdr:col>
      <xdr:colOff>1338262</xdr:colOff>
      <xdr:row>24</xdr:row>
      <xdr:rowOff>95251</xdr:rowOff>
    </xdr:from>
    <xdr:to>
      <xdr:col>3</xdr:col>
      <xdr:colOff>338062</xdr:colOff>
      <xdr:row>33</xdr:row>
      <xdr:rowOff>5926</xdr:rowOff>
    </xdr:to>
    <xdr:sp macro="" textlink="">
      <xdr:nvSpPr>
        <xdr:cNvPr id="11" name="10 Rectángulo redondeado"/>
        <xdr:cNvSpPr/>
      </xdr:nvSpPr>
      <xdr:spPr>
        <a:xfrm>
          <a:off x="1395412" y="4019551"/>
          <a:ext cx="6696000" cy="1368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2</xdr:col>
      <xdr:colOff>700087</xdr:colOff>
      <xdr:row>23</xdr:row>
      <xdr:rowOff>76200</xdr:rowOff>
    </xdr:from>
    <xdr:to>
      <xdr:col>2</xdr:col>
      <xdr:colOff>5380087</xdr:colOff>
      <xdr:row>25</xdr:row>
      <xdr:rowOff>40350</xdr:rowOff>
    </xdr:to>
    <xdr:sp macro="" textlink="">
      <xdr:nvSpPr>
        <xdr:cNvPr id="12" name="11 Rectángulo redondeado"/>
        <xdr:cNvSpPr/>
      </xdr:nvSpPr>
      <xdr:spPr>
        <a:xfrm>
          <a:off x="2405062" y="3838575"/>
          <a:ext cx="4680000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PROYECTOS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INVESTIGACIÓN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1338262</xdr:colOff>
      <xdr:row>18</xdr:row>
      <xdr:rowOff>123825</xdr:rowOff>
    </xdr:from>
    <xdr:to>
      <xdr:col>2</xdr:col>
      <xdr:colOff>5298126</xdr:colOff>
      <xdr:row>20</xdr:row>
      <xdr:rowOff>64535</xdr:rowOff>
    </xdr:to>
    <xdr:sp macro="" textlink="">
      <xdr:nvSpPr>
        <xdr:cNvPr id="13" name="12 Rectángulo">
          <a:hlinkClick xmlns:r="http://schemas.openxmlformats.org/officeDocument/2006/relationships" r:id="rId3"/>
        </xdr:cNvPr>
        <xdr:cNvSpPr/>
      </xdr:nvSpPr>
      <xdr:spPr>
        <a:xfrm>
          <a:off x="1395412" y="3076575"/>
          <a:ext cx="560768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PORCENTAJE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ACEPTACIÓN DE LOS GRUPOS PRESENTADOS A COLCIENCIAS (2007-2012)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1338262</xdr:colOff>
      <xdr:row>26</xdr:row>
      <xdr:rowOff>76200</xdr:rowOff>
    </xdr:from>
    <xdr:to>
      <xdr:col>2</xdr:col>
      <xdr:colOff>2970053</xdr:colOff>
      <xdr:row>28</xdr:row>
      <xdr:rowOff>16910</xdr:rowOff>
    </xdr:to>
    <xdr:sp macro="" textlink="">
      <xdr:nvSpPr>
        <xdr:cNvPr id="14" name="13 Rectángulo">
          <a:hlinkClick xmlns:r="http://schemas.openxmlformats.org/officeDocument/2006/relationships" r:id="rId4"/>
        </xdr:cNvPr>
        <xdr:cNvSpPr/>
      </xdr:nvSpPr>
      <xdr:spPr>
        <a:xfrm>
          <a:off x="1395412" y="4324350"/>
          <a:ext cx="3279616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PROYECTOS DE INVESTIGACIÓN SEGÚN SU ESTADO</a:t>
          </a:r>
        </a:p>
      </xdr:txBody>
    </xdr:sp>
    <xdr:clientData/>
  </xdr:twoCellAnchor>
  <xdr:twoCellAnchor editAs="absolute">
    <xdr:from>
      <xdr:col>1</xdr:col>
      <xdr:colOff>1338262</xdr:colOff>
      <xdr:row>28</xdr:row>
      <xdr:rowOff>85725</xdr:rowOff>
    </xdr:from>
    <xdr:to>
      <xdr:col>2</xdr:col>
      <xdr:colOff>4642434</xdr:colOff>
      <xdr:row>30</xdr:row>
      <xdr:rowOff>26435</xdr:rowOff>
    </xdr:to>
    <xdr:sp macro="" textlink="">
      <xdr:nvSpPr>
        <xdr:cNvPr id="15" name="14 Rectángulo">
          <a:hlinkClick xmlns:r="http://schemas.openxmlformats.org/officeDocument/2006/relationships" r:id="rId5"/>
        </xdr:cNvPr>
        <xdr:cNvSpPr/>
      </xdr:nvSpPr>
      <xdr:spPr>
        <a:xfrm>
          <a:off x="1395412" y="4657725"/>
          <a:ext cx="4951997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NÚMERO DE PROYECTOS DE INVESTIGACIÓN INSCRITOS POR AÑO (2002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-2012)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1338262</xdr:colOff>
      <xdr:row>30</xdr:row>
      <xdr:rowOff>95251</xdr:rowOff>
    </xdr:from>
    <xdr:to>
      <xdr:col>2</xdr:col>
      <xdr:colOff>3789380</xdr:colOff>
      <xdr:row>32</xdr:row>
      <xdr:rowOff>35961</xdr:rowOff>
    </xdr:to>
    <xdr:sp macro="" textlink="">
      <xdr:nvSpPr>
        <xdr:cNvPr id="16" name="15 Rectángulo">
          <a:hlinkClick xmlns:r="http://schemas.openxmlformats.org/officeDocument/2006/relationships" r:id="rId6"/>
        </xdr:cNvPr>
        <xdr:cNvSpPr/>
      </xdr:nvSpPr>
      <xdr:spPr>
        <a:xfrm>
          <a:off x="1395412" y="4991101"/>
          <a:ext cx="4098943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PROYECTOS</a:t>
          </a:r>
          <a:r>
            <a:rPr lang="es-CO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INVESTIGACIÓN SEGÚN ENTIDAD FINANCIADORA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1338262</xdr:colOff>
      <xdr:row>35</xdr:row>
      <xdr:rowOff>142876</xdr:rowOff>
    </xdr:from>
    <xdr:to>
      <xdr:col>3</xdr:col>
      <xdr:colOff>338062</xdr:colOff>
      <xdr:row>44</xdr:row>
      <xdr:rowOff>125551</xdr:rowOff>
    </xdr:to>
    <xdr:sp macro="" textlink="">
      <xdr:nvSpPr>
        <xdr:cNvPr id="17" name="16 Rectángulo redondeado"/>
        <xdr:cNvSpPr/>
      </xdr:nvSpPr>
      <xdr:spPr>
        <a:xfrm>
          <a:off x="1395412" y="5848351"/>
          <a:ext cx="6696000" cy="1440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2</xdr:col>
      <xdr:colOff>700087</xdr:colOff>
      <xdr:row>34</xdr:row>
      <xdr:rowOff>133350</xdr:rowOff>
    </xdr:from>
    <xdr:to>
      <xdr:col>2</xdr:col>
      <xdr:colOff>5380087</xdr:colOff>
      <xdr:row>36</xdr:row>
      <xdr:rowOff>97500</xdr:rowOff>
    </xdr:to>
    <xdr:sp macro="" textlink="">
      <xdr:nvSpPr>
        <xdr:cNvPr id="18" name="17 Rectángulo redondeado"/>
        <xdr:cNvSpPr/>
      </xdr:nvSpPr>
      <xdr:spPr>
        <a:xfrm>
          <a:off x="2405062" y="5676900"/>
          <a:ext cx="4680000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SEMILLEROS DE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INVESTIGACIÓN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1338262</xdr:colOff>
      <xdr:row>37</xdr:row>
      <xdr:rowOff>142876</xdr:rowOff>
    </xdr:from>
    <xdr:to>
      <xdr:col>2</xdr:col>
      <xdr:colOff>2792120</xdr:colOff>
      <xdr:row>39</xdr:row>
      <xdr:rowOff>83586</xdr:rowOff>
    </xdr:to>
    <xdr:sp macro="" textlink="">
      <xdr:nvSpPr>
        <xdr:cNvPr id="20" name="19 Rectángulo">
          <a:hlinkClick xmlns:r="http://schemas.openxmlformats.org/officeDocument/2006/relationships" r:id="rId7"/>
        </xdr:cNvPr>
        <xdr:cNvSpPr/>
      </xdr:nvSpPr>
      <xdr:spPr>
        <a:xfrm>
          <a:off x="1395412" y="6172201"/>
          <a:ext cx="3101683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SEMILLEROS DE INVESTIGACIÓN</a:t>
          </a:r>
          <a:r>
            <a:rPr lang="es-CO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FACULTAD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1338262</xdr:colOff>
      <xdr:row>40</xdr:row>
      <xdr:rowOff>4763</xdr:rowOff>
    </xdr:from>
    <xdr:to>
      <xdr:col>2</xdr:col>
      <xdr:colOff>4769776</xdr:colOff>
      <xdr:row>41</xdr:row>
      <xdr:rowOff>107398</xdr:rowOff>
    </xdr:to>
    <xdr:sp macro="" textlink="">
      <xdr:nvSpPr>
        <xdr:cNvPr id="21" name="20 Rectángulo">
          <a:hlinkClick xmlns:r="http://schemas.openxmlformats.org/officeDocument/2006/relationships" r:id="rId8"/>
        </xdr:cNvPr>
        <xdr:cNvSpPr/>
      </xdr:nvSpPr>
      <xdr:spPr>
        <a:xfrm>
          <a:off x="1395412" y="6519863"/>
          <a:ext cx="507933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SEMILLEROS DE INVESTIGACIÓN</a:t>
          </a:r>
          <a:r>
            <a:rPr lang="es-CO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ÁREA DEL CONOCIMIENTO Y POR FACULTAD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1338262</xdr:colOff>
      <xdr:row>42</xdr:row>
      <xdr:rowOff>28575</xdr:rowOff>
    </xdr:from>
    <xdr:to>
      <xdr:col>2</xdr:col>
      <xdr:colOff>5051648</xdr:colOff>
      <xdr:row>43</xdr:row>
      <xdr:rowOff>131210</xdr:rowOff>
    </xdr:to>
    <xdr:sp macro="" textlink="">
      <xdr:nvSpPr>
        <xdr:cNvPr id="23" name="22 Rectángulo">
          <a:hlinkClick xmlns:r="http://schemas.openxmlformats.org/officeDocument/2006/relationships" r:id="rId9"/>
        </xdr:cNvPr>
        <xdr:cNvSpPr/>
      </xdr:nvSpPr>
      <xdr:spPr>
        <a:xfrm>
          <a:off x="1395412" y="6867525"/>
          <a:ext cx="536121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EVOLUCIÓN DE LOS SEMILLEROS</a:t>
          </a:r>
          <a:r>
            <a:rPr lang="es-CO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INVESTIGACIÓN DE LA UNIVERSIDAD (2003-2012)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1338262</xdr:colOff>
      <xdr:row>47</xdr:row>
      <xdr:rowOff>95250</xdr:rowOff>
    </xdr:from>
    <xdr:to>
      <xdr:col>3</xdr:col>
      <xdr:colOff>338062</xdr:colOff>
      <xdr:row>56</xdr:row>
      <xdr:rowOff>149925</xdr:rowOff>
    </xdr:to>
    <xdr:sp macro="" textlink="">
      <xdr:nvSpPr>
        <xdr:cNvPr id="27" name="26 Rectángulo redondeado"/>
        <xdr:cNvSpPr/>
      </xdr:nvSpPr>
      <xdr:spPr>
        <a:xfrm>
          <a:off x="1395412" y="7743825"/>
          <a:ext cx="6696000" cy="1512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2</xdr:col>
      <xdr:colOff>700087</xdr:colOff>
      <xdr:row>46</xdr:row>
      <xdr:rowOff>85725</xdr:rowOff>
    </xdr:from>
    <xdr:to>
      <xdr:col>2</xdr:col>
      <xdr:colOff>5380087</xdr:colOff>
      <xdr:row>48</xdr:row>
      <xdr:rowOff>49875</xdr:rowOff>
    </xdr:to>
    <xdr:sp macro="" textlink="">
      <xdr:nvSpPr>
        <xdr:cNvPr id="28" name="27 Rectángulo redondeado"/>
        <xdr:cNvSpPr/>
      </xdr:nvSpPr>
      <xdr:spPr>
        <a:xfrm>
          <a:off x="2405062" y="7572375"/>
          <a:ext cx="4680000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INVESTIGACIÓN Y EXTENSIÓN</a:t>
          </a:r>
        </a:p>
      </xdr:txBody>
    </xdr:sp>
    <xdr:clientData/>
  </xdr:twoCellAnchor>
  <xdr:twoCellAnchor editAs="absolute">
    <xdr:from>
      <xdr:col>1</xdr:col>
      <xdr:colOff>1338262</xdr:colOff>
      <xdr:row>49</xdr:row>
      <xdr:rowOff>85726</xdr:rowOff>
    </xdr:from>
    <xdr:to>
      <xdr:col>2</xdr:col>
      <xdr:colOff>5876925</xdr:colOff>
      <xdr:row>51</xdr:row>
      <xdr:rowOff>28575</xdr:rowOff>
    </xdr:to>
    <xdr:sp macro="" textlink="">
      <xdr:nvSpPr>
        <xdr:cNvPr id="29" name="28 Rectángulo">
          <a:hlinkClick xmlns:r="http://schemas.openxmlformats.org/officeDocument/2006/relationships" r:id="rId10"/>
        </xdr:cNvPr>
        <xdr:cNvSpPr/>
      </xdr:nvSpPr>
      <xdr:spPr>
        <a:xfrm>
          <a:off x="1395412" y="8058151"/>
          <a:ext cx="6186488" cy="2666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DISPONIBILIDAD DE RECURSOS PARA EL FOMENTO DE LA INVESTIGACIÓN Y EXTENSIÓN (2006-2012)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1338262</xdr:colOff>
      <xdr:row>51</xdr:row>
      <xdr:rowOff>88498</xdr:rowOff>
    </xdr:from>
    <xdr:to>
      <xdr:col>2</xdr:col>
      <xdr:colOff>5443536</xdr:colOff>
      <xdr:row>53</xdr:row>
      <xdr:rowOff>44853</xdr:rowOff>
    </xdr:to>
    <xdr:sp macro="" textlink="">
      <xdr:nvSpPr>
        <xdr:cNvPr id="30" name="29 Rectángulo">
          <a:hlinkClick xmlns:r="http://schemas.openxmlformats.org/officeDocument/2006/relationships" r:id="rId11"/>
        </xdr:cNvPr>
        <xdr:cNvSpPr/>
      </xdr:nvSpPr>
      <xdr:spPr>
        <a:xfrm>
          <a:off x="1395412" y="8384773"/>
          <a:ext cx="5753099" cy="28020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HORAS SEMANALES DE DEDICACIÓN</a:t>
          </a:r>
          <a:r>
            <a:rPr lang="es-CO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INVESTIGADORES ACTIVOS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1338262</xdr:colOff>
      <xdr:row>53</xdr:row>
      <xdr:rowOff>104777</xdr:rowOff>
    </xdr:from>
    <xdr:to>
      <xdr:col>3</xdr:col>
      <xdr:colOff>28575</xdr:colOff>
      <xdr:row>55</xdr:row>
      <xdr:rowOff>57151</xdr:rowOff>
    </xdr:to>
    <xdr:sp macro="" textlink="">
      <xdr:nvSpPr>
        <xdr:cNvPr id="31" name="30 Rectángulo">
          <a:hlinkClick xmlns:r="http://schemas.openxmlformats.org/officeDocument/2006/relationships" r:id="rId12"/>
        </xdr:cNvPr>
        <xdr:cNvSpPr/>
      </xdr:nvSpPr>
      <xdr:spPr>
        <a:xfrm>
          <a:off x="1395412" y="8724902"/>
          <a:ext cx="6386513" cy="2762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PARTICIPACIÓN DE DOCENTES Y</a:t>
          </a:r>
          <a:r>
            <a:rPr lang="es-CO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ESTUDIANTES EN ACTIVIDADES RELACIONADAS CON LA INVESTIGACIÓN POR FACULTAD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1338262</xdr:colOff>
      <xdr:row>59</xdr:row>
      <xdr:rowOff>123825</xdr:rowOff>
    </xdr:from>
    <xdr:to>
      <xdr:col>3</xdr:col>
      <xdr:colOff>338062</xdr:colOff>
      <xdr:row>77</xdr:row>
      <xdr:rowOff>17175</xdr:rowOff>
    </xdr:to>
    <xdr:sp macro="" textlink="">
      <xdr:nvSpPr>
        <xdr:cNvPr id="32" name="31 Rectángulo redondeado"/>
        <xdr:cNvSpPr/>
      </xdr:nvSpPr>
      <xdr:spPr>
        <a:xfrm>
          <a:off x="1395412" y="9715500"/>
          <a:ext cx="6696000" cy="2808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2</xdr:col>
      <xdr:colOff>700087</xdr:colOff>
      <xdr:row>58</xdr:row>
      <xdr:rowOff>114300</xdr:rowOff>
    </xdr:from>
    <xdr:to>
      <xdr:col>2</xdr:col>
      <xdr:colOff>5380087</xdr:colOff>
      <xdr:row>60</xdr:row>
      <xdr:rowOff>78450</xdr:rowOff>
    </xdr:to>
    <xdr:sp macro="" textlink="">
      <xdr:nvSpPr>
        <xdr:cNvPr id="33" name="32 Rectángulo redondeado"/>
        <xdr:cNvSpPr/>
      </xdr:nvSpPr>
      <xdr:spPr>
        <a:xfrm>
          <a:off x="2405062" y="9544050"/>
          <a:ext cx="4680000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VARIOS</a:t>
          </a:r>
        </a:p>
      </xdr:txBody>
    </xdr:sp>
    <xdr:clientData/>
  </xdr:twoCellAnchor>
  <xdr:twoCellAnchor editAs="absolute">
    <xdr:from>
      <xdr:col>1</xdr:col>
      <xdr:colOff>1433511</xdr:colOff>
      <xdr:row>61</xdr:row>
      <xdr:rowOff>114300</xdr:rowOff>
    </xdr:from>
    <xdr:to>
      <xdr:col>2</xdr:col>
      <xdr:colOff>5353050</xdr:colOff>
      <xdr:row>64</xdr:row>
      <xdr:rowOff>65311</xdr:rowOff>
    </xdr:to>
    <xdr:sp macro="" textlink="">
      <xdr:nvSpPr>
        <xdr:cNvPr id="35" name="34 Rectángulo">
          <a:hlinkClick xmlns:r="http://schemas.openxmlformats.org/officeDocument/2006/relationships" r:id="rId13"/>
        </xdr:cNvPr>
        <xdr:cNvSpPr/>
      </xdr:nvSpPr>
      <xdr:spPr>
        <a:xfrm>
          <a:off x="1490661" y="10029825"/>
          <a:ext cx="5567364" cy="436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EDUCACIÓN CONTINUADA O NO FORMAL - N°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HORAS POR UNIDAD ACADÉMICA SEGÚN TIPO DE EVENTO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1433512</xdr:colOff>
      <xdr:row>64</xdr:row>
      <xdr:rowOff>141436</xdr:rowOff>
    </xdr:from>
    <xdr:to>
      <xdr:col>2</xdr:col>
      <xdr:colOff>5353050</xdr:colOff>
      <xdr:row>67</xdr:row>
      <xdr:rowOff>92447</xdr:rowOff>
    </xdr:to>
    <xdr:sp macro="" textlink="">
      <xdr:nvSpPr>
        <xdr:cNvPr id="36" name="35 Rectángulo">
          <a:hlinkClick xmlns:r="http://schemas.openxmlformats.org/officeDocument/2006/relationships" r:id="rId14"/>
        </xdr:cNvPr>
        <xdr:cNvSpPr/>
      </xdr:nvSpPr>
      <xdr:spPr>
        <a:xfrm>
          <a:off x="1490662" y="10542736"/>
          <a:ext cx="5567363" cy="436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EDUCACIÓN CONTINUADA O NO FORMAL - N°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ACTIVIDADES POR UNIDAD ACADÉMICA SEGÚN TIPO DE EVENTO</a:t>
          </a:r>
        </a:p>
      </xdr:txBody>
    </xdr:sp>
    <xdr:clientData/>
  </xdr:twoCellAnchor>
  <xdr:twoCellAnchor editAs="absolute">
    <xdr:from>
      <xdr:col>1</xdr:col>
      <xdr:colOff>1433512</xdr:colOff>
      <xdr:row>68</xdr:row>
      <xdr:rowOff>6647</xdr:rowOff>
    </xdr:from>
    <xdr:to>
      <xdr:col>2</xdr:col>
      <xdr:colOff>1777643</xdr:colOff>
      <xdr:row>69</xdr:row>
      <xdr:rowOff>109282</xdr:rowOff>
    </xdr:to>
    <xdr:sp macro="" textlink="">
      <xdr:nvSpPr>
        <xdr:cNvPr id="37" name="36 Rectángulo">
          <a:hlinkClick xmlns:r="http://schemas.openxmlformats.org/officeDocument/2006/relationships" r:id="rId15"/>
        </xdr:cNvPr>
        <xdr:cNvSpPr/>
      </xdr:nvSpPr>
      <xdr:spPr>
        <a:xfrm>
          <a:off x="1490662" y="11055647"/>
          <a:ext cx="1991956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ASESORÍAS Y CONSULTORÍAS</a:t>
          </a:r>
          <a:endParaRPr lang="es-ES" sz="1100" b="1" cap="none" spc="0" baseline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1433512</xdr:colOff>
      <xdr:row>70</xdr:row>
      <xdr:rowOff>23482</xdr:rowOff>
    </xdr:from>
    <xdr:to>
      <xdr:col>2</xdr:col>
      <xdr:colOff>2648907</xdr:colOff>
      <xdr:row>71</xdr:row>
      <xdr:rowOff>126117</xdr:rowOff>
    </xdr:to>
    <xdr:sp macro="" textlink="">
      <xdr:nvSpPr>
        <xdr:cNvPr id="38" name="37 Rectángulo">
          <a:hlinkClick xmlns:r="http://schemas.openxmlformats.org/officeDocument/2006/relationships" r:id="rId16"/>
        </xdr:cNvPr>
        <xdr:cNvSpPr/>
      </xdr:nvSpPr>
      <xdr:spPr>
        <a:xfrm>
          <a:off x="1490662" y="11396332"/>
          <a:ext cx="2863220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EXTENSIÓN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SOCIAL, SOLIDARIA Y CULTURAL</a:t>
          </a:r>
        </a:p>
      </xdr:txBody>
    </xdr:sp>
    <xdr:clientData/>
  </xdr:twoCellAnchor>
  <xdr:twoCellAnchor editAs="absolute">
    <xdr:from>
      <xdr:col>1</xdr:col>
      <xdr:colOff>1433512</xdr:colOff>
      <xdr:row>72</xdr:row>
      <xdr:rowOff>40317</xdr:rowOff>
    </xdr:from>
    <xdr:to>
      <xdr:col>2</xdr:col>
      <xdr:colOff>2776762</xdr:colOff>
      <xdr:row>73</xdr:row>
      <xdr:rowOff>142952</xdr:rowOff>
    </xdr:to>
    <xdr:sp macro="" textlink="">
      <xdr:nvSpPr>
        <xdr:cNvPr id="39" name="38 Rectángulo">
          <a:hlinkClick xmlns:r="http://schemas.openxmlformats.org/officeDocument/2006/relationships" r:id="rId17"/>
        </xdr:cNvPr>
        <xdr:cNvSpPr/>
      </xdr:nvSpPr>
      <xdr:spPr>
        <a:xfrm>
          <a:off x="1490662" y="11737017"/>
          <a:ext cx="2991075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SERVICIOS ESPECIALIZADOS DE LABORATORIO</a:t>
          </a:r>
          <a:endParaRPr lang="es-ES" sz="1100" b="1" cap="none" spc="0" baseline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1433512</xdr:colOff>
      <xdr:row>74</xdr:row>
      <xdr:rowOff>57150</xdr:rowOff>
    </xdr:from>
    <xdr:to>
      <xdr:col>2</xdr:col>
      <xdr:colOff>3846414</xdr:colOff>
      <xdr:row>75</xdr:row>
      <xdr:rowOff>159785</xdr:rowOff>
    </xdr:to>
    <xdr:sp macro="" textlink="">
      <xdr:nvSpPr>
        <xdr:cNvPr id="40" name="39 Rectángulo">
          <a:hlinkClick xmlns:r="http://schemas.openxmlformats.org/officeDocument/2006/relationships" r:id="rId18"/>
        </xdr:cNvPr>
        <xdr:cNvSpPr/>
      </xdr:nvSpPr>
      <xdr:spPr>
        <a:xfrm>
          <a:off x="1490662" y="12077700"/>
          <a:ext cx="4060727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INSTITUCIONES VINCULADAS A LAS ACTIVIDADES DE EXTENSIÓN</a:t>
          </a:r>
          <a:endParaRPr lang="es-ES" sz="1100" b="1" cap="none" spc="0" baseline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1338262</xdr:colOff>
      <xdr:row>81</xdr:row>
      <xdr:rowOff>142875</xdr:rowOff>
    </xdr:from>
    <xdr:to>
      <xdr:col>2</xdr:col>
      <xdr:colOff>5581650</xdr:colOff>
      <xdr:row>84</xdr:row>
      <xdr:rowOff>93886</xdr:rowOff>
    </xdr:to>
    <xdr:sp macro="" textlink="">
      <xdr:nvSpPr>
        <xdr:cNvPr id="41" name="40 Rectángulo">
          <a:hlinkClick xmlns:r="http://schemas.openxmlformats.org/officeDocument/2006/relationships" r:id="rId19"/>
        </xdr:cNvPr>
        <xdr:cNvSpPr/>
      </xdr:nvSpPr>
      <xdr:spPr>
        <a:xfrm>
          <a:off x="1395412" y="13296900"/>
          <a:ext cx="5891213" cy="436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ESTUDIANTES REALIZANDO PRÁCTICAS EMPRESARIALES CONDUCENTES Y NO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CONDUCENTES A TÍTULO DE GRADO</a:t>
          </a:r>
        </a:p>
      </xdr:txBody>
    </xdr:sp>
    <xdr:clientData/>
  </xdr:twoCellAnchor>
  <xdr:twoCellAnchor editAs="absolute">
    <xdr:from>
      <xdr:col>1</xdr:col>
      <xdr:colOff>1338262</xdr:colOff>
      <xdr:row>85</xdr:row>
      <xdr:rowOff>19050</xdr:rowOff>
    </xdr:from>
    <xdr:to>
      <xdr:col>2</xdr:col>
      <xdr:colOff>4955853</xdr:colOff>
      <xdr:row>86</xdr:row>
      <xdr:rowOff>121685</xdr:rowOff>
    </xdr:to>
    <xdr:sp macro="" textlink="">
      <xdr:nvSpPr>
        <xdr:cNvPr id="42" name="41 Rectángulo">
          <a:hlinkClick xmlns:r="http://schemas.openxmlformats.org/officeDocument/2006/relationships" r:id="rId20"/>
        </xdr:cNvPr>
        <xdr:cNvSpPr/>
      </xdr:nvSpPr>
      <xdr:spPr>
        <a:xfrm>
          <a:off x="1395412" y="13820775"/>
          <a:ext cx="5265416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 DE ESTUDIANTES REALIZANDO PRÁCTICAS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EMPRESARIALES (2003-2012)</a:t>
          </a:r>
        </a:p>
      </xdr:txBody>
    </xdr:sp>
    <xdr:clientData/>
  </xdr:twoCellAnchor>
  <xdr:twoCellAnchor editAs="absolute">
    <xdr:from>
      <xdr:col>2</xdr:col>
      <xdr:colOff>700087</xdr:colOff>
      <xdr:row>78</xdr:row>
      <xdr:rowOff>142875</xdr:rowOff>
    </xdr:from>
    <xdr:to>
      <xdr:col>2</xdr:col>
      <xdr:colOff>5380087</xdr:colOff>
      <xdr:row>80</xdr:row>
      <xdr:rowOff>107025</xdr:rowOff>
    </xdr:to>
    <xdr:sp macro="" textlink="">
      <xdr:nvSpPr>
        <xdr:cNvPr id="44" name="43 Rectángulo redondeado"/>
        <xdr:cNvSpPr/>
      </xdr:nvSpPr>
      <xdr:spPr>
        <a:xfrm>
          <a:off x="2405062" y="12811125"/>
          <a:ext cx="4680000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PRÁCTICAS EMPRESARIALES</a:t>
          </a:r>
        </a:p>
      </xdr:txBody>
    </xdr:sp>
    <xdr:clientData/>
  </xdr:twoCellAnchor>
  <xdr:twoCellAnchor editAs="absolute">
    <xdr:from>
      <xdr:col>2</xdr:col>
      <xdr:colOff>2247900</xdr:colOff>
      <xdr:row>4</xdr:row>
      <xdr:rowOff>66675</xdr:rowOff>
    </xdr:from>
    <xdr:to>
      <xdr:col>3</xdr:col>
      <xdr:colOff>1644251</xdr:colOff>
      <xdr:row>8</xdr:row>
      <xdr:rowOff>145553</xdr:rowOff>
    </xdr:to>
    <xdr:sp macro="" textlink="">
      <xdr:nvSpPr>
        <xdr:cNvPr id="49" name="48 Rectángulo"/>
        <xdr:cNvSpPr/>
      </xdr:nvSpPr>
      <xdr:spPr>
        <a:xfrm>
          <a:off x="3952875" y="733425"/>
          <a:ext cx="5444726" cy="726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CAPÍTULO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5.</a:t>
          </a:r>
          <a:endParaRPr lang="es-ES" sz="2000" b="1" cap="all" spc="0" baseline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  <a:p>
          <a:pPr algn="r"/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INVESTIGACIONES, INNOVACIÓN Y EXTENSIÓN</a:t>
          </a:r>
          <a:endParaRPr lang="es-E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 editAs="absolute">
    <xdr:from>
      <xdr:col>2</xdr:col>
      <xdr:colOff>3094857</xdr:colOff>
      <xdr:row>0</xdr:row>
      <xdr:rowOff>152400</xdr:rowOff>
    </xdr:from>
    <xdr:to>
      <xdr:col>3</xdr:col>
      <xdr:colOff>1634726</xdr:colOff>
      <xdr:row>3</xdr:row>
      <xdr:rowOff>161899</xdr:rowOff>
    </xdr:to>
    <xdr:sp macro="" textlink="">
      <xdr:nvSpPr>
        <xdr:cNvPr id="50" name="49 Rectángulo"/>
        <xdr:cNvSpPr/>
      </xdr:nvSpPr>
      <xdr:spPr>
        <a:xfrm>
          <a:off x="4799832" y="152400"/>
          <a:ext cx="4588244" cy="51432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3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BOLETÍN ESTADÍSTICO 2012</a:t>
          </a:r>
        </a:p>
      </xdr:txBody>
    </xdr:sp>
    <xdr:clientData/>
  </xdr:twoCellAnchor>
  <xdr:twoCellAnchor editAs="absolute">
    <xdr:from>
      <xdr:col>1</xdr:col>
      <xdr:colOff>19050</xdr:colOff>
      <xdr:row>1</xdr:row>
      <xdr:rowOff>19055</xdr:rowOff>
    </xdr:from>
    <xdr:to>
      <xdr:col>2</xdr:col>
      <xdr:colOff>1929060</xdr:colOff>
      <xdr:row>8</xdr:row>
      <xdr:rowOff>152031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5"/>
          <a:ext cx="3557835" cy="12759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3" name="1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12</xdr:col>
      <xdr:colOff>409575</xdr:colOff>
      <xdr:row>18</xdr:row>
      <xdr:rowOff>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9" name="8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0" name="9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9" name="8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10" name="9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57148</xdr:rowOff>
    </xdr:from>
    <xdr:to>
      <xdr:col>0</xdr:col>
      <xdr:colOff>1633725</xdr:colOff>
      <xdr:row>8</xdr:row>
      <xdr:rowOff>147373</xdr:rowOff>
    </xdr:to>
    <xdr:sp macro="" textlink="">
      <xdr:nvSpPr>
        <xdr:cNvPr id="9" name="8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26700</xdr:rowOff>
    </xdr:to>
    <xdr:pic>
      <xdr:nvPicPr>
        <xdr:cNvPr id="10" name="9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7" name="6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57148</xdr:rowOff>
    </xdr:from>
    <xdr:to>
      <xdr:col>0</xdr:col>
      <xdr:colOff>1633725</xdr:colOff>
      <xdr:row>8</xdr:row>
      <xdr:rowOff>147373</xdr:rowOff>
    </xdr:to>
    <xdr:sp macro="" textlink="">
      <xdr:nvSpPr>
        <xdr:cNvPr id="13" name="12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26700</xdr:rowOff>
    </xdr:to>
    <xdr:pic>
      <xdr:nvPicPr>
        <xdr:cNvPr id="14" name="1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76198</xdr:rowOff>
    </xdr:from>
    <xdr:to>
      <xdr:col>0</xdr:col>
      <xdr:colOff>1633725</xdr:colOff>
      <xdr:row>9</xdr:row>
      <xdr:rowOff>4498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74325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295273</xdr:rowOff>
    </xdr:from>
    <xdr:to>
      <xdr:col>0</xdr:col>
      <xdr:colOff>1633725</xdr:colOff>
      <xdr:row>8</xdr:row>
      <xdr:rowOff>61648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295273</xdr:rowOff>
    </xdr:from>
    <xdr:to>
      <xdr:col>0</xdr:col>
      <xdr:colOff>1633725</xdr:colOff>
      <xdr:row>7</xdr:row>
      <xdr:rowOff>61648</xdr:rowOff>
    </xdr:to>
    <xdr:sp macro="" textlink="">
      <xdr:nvSpPr>
        <xdr:cNvPr id="9" name="8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0" name="9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Cartoné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31"/>
  <sheetViews>
    <sheetView showGridLines="0" tabSelected="1" zoomScaleNormal="100" zoomScaleSheetLayoutView="100" workbookViewId="0"/>
  </sheetViews>
  <sheetFormatPr baseColWidth="10" defaultColWidth="0" defaultRowHeight="12.75" zeroHeight="1" x14ac:dyDescent="0.25"/>
  <cols>
    <col min="1" max="1" width="0.85546875" style="35" customWidth="1"/>
    <col min="2" max="2" width="24.7109375" style="35" customWidth="1"/>
    <col min="3" max="3" width="90.7109375" style="35" customWidth="1"/>
    <col min="4" max="4" width="24.7109375" style="35" customWidth="1"/>
    <col min="5" max="5" width="0.85546875" style="35" customWidth="1"/>
    <col min="6" max="16384" width="11.42578125" style="35" hidden="1"/>
  </cols>
  <sheetData>
    <row r="1" spans="2:5" s="41" customFormat="1" ht="13.5" thickBot="1" x14ac:dyDescent="0.3">
      <c r="B1" s="42"/>
      <c r="C1" s="43"/>
      <c r="D1" s="43"/>
      <c r="E1" s="43"/>
    </row>
    <row r="2" spans="2:5" s="41" customFormat="1" ht="13.5" thickTop="1" x14ac:dyDescent="0.2">
      <c r="B2" s="44"/>
      <c r="C2" s="45"/>
      <c r="D2" s="46"/>
      <c r="E2" s="43"/>
    </row>
    <row r="3" spans="2:5" s="41" customFormat="1" x14ac:dyDescent="0.2">
      <c r="B3" s="47"/>
      <c r="C3" s="48"/>
      <c r="D3" s="49"/>
      <c r="E3" s="43"/>
    </row>
    <row r="4" spans="2:5" s="41" customFormat="1" x14ac:dyDescent="0.2">
      <c r="B4" s="47"/>
      <c r="C4" s="50"/>
      <c r="D4" s="49"/>
      <c r="E4" s="43"/>
    </row>
    <row r="5" spans="2:5" s="41" customFormat="1" x14ac:dyDescent="0.2">
      <c r="B5" s="47"/>
      <c r="C5" s="48"/>
      <c r="D5" s="49"/>
      <c r="E5" s="43"/>
    </row>
    <row r="6" spans="2:5" s="41" customFormat="1" x14ac:dyDescent="0.2">
      <c r="B6" s="47"/>
      <c r="C6" s="48"/>
      <c r="D6" s="49"/>
      <c r="E6" s="43"/>
    </row>
    <row r="7" spans="2:5" s="41" customFormat="1" x14ac:dyDescent="0.2">
      <c r="B7" s="47"/>
      <c r="C7" s="48"/>
      <c r="D7" s="49"/>
      <c r="E7" s="43"/>
    </row>
    <row r="8" spans="2:5" s="41" customFormat="1" x14ac:dyDescent="0.2">
      <c r="B8" s="47"/>
      <c r="C8" s="48"/>
      <c r="D8" s="49"/>
      <c r="E8" s="43"/>
    </row>
    <row r="9" spans="2:5" s="41" customFormat="1" ht="13.5" thickBot="1" x14ac:dyDescent="0.25">
      <c r="B9" s="51"/>
      <c r="C9" s="52"/>
      <c r="D9" s="53"/>
      <c r="E9" s="43"/>
    </row>
    <row r="10" spans="2:5" s="41" customFormat="1" ht="13.5" thickTop="1" x14ac:dyDescent="0.25">
      <c r="B10" s="43"/>
      <c r="C10" s="43"/>
      <c r="D10" s="43"/>
      <c r="E10" s="43"/>
    </row>
    <row r="11" spans="2:5" s="41" customFormat="1" x14ac:dyDescent="0.25">
      <c r="B11" s="43"/>
      <c r="C11" s="42"/>
      <c r="D11" s="43"/>
      <c r="E11" s="43"/>
    </row>
    <row r="12" spans="2:5" s="54" customFormat="1" x14ac:dyDescent="0.2">
      <c r="B12" s="55"/>
    </row>
    <row r="13" spans="2:5" x14ac:dyDescent="0.25"/>
    <row r="14" spans="2:5" x14ac:dyDescent="0.25"/>
    <row r="15" spans="2:5" x14ac:dyDescent="0.25"/>
    <row r="16" spans="2:5" x14ac:dyDescent="0.25"/>
    <row r="17" spans="2:2" x14ac:dyDescent="0.25"/>
    <row r="18" spans="2:2" x14ac:dyDescent="0.25"/>
    <row r="19" spans="2:2" x14ac:dyDescent="0.25"/>
    <row r="20" spans="2:2" x14ac:dyDescent="0.25"/>
    <row r="21" spans="2:2" x14ac:dyDescent="0.25">
      <c r="B21" s="34"/>
    </row>
    <row r="22" spans="2:2" x14ac:dyDescent="0.25">
      <c r="B22" s="36"/>
    </row>
    <row r="23" spans="2:2" x14ac:dyDescent="0.25">
      <c r="B23" s="37"/>
    </row>
    <row r="24" spans="2:2" x14ac:dyDescent="0.25">
      <c r="B24" s="37"/>
    </row>
    <row r="25" spans="2:2" x14ac:dyDescent="0.25">
      <c r="B25" s="37"/>
    </row>
    <row r="26" spans="2:2" x14ac:dyDescent="0.25"/>
    <row r="27" spans="2:2" x14ac:dyDescent="0.25"/>
    <row r="28" spans="2:2" x14ac:dyDescent="0.25"/>
    <row r="29" spans="2:2" x14ac:dyDescent="0.25"/>
    <row r="30" spans="2:2" x14ac:dyDescent="0.25"/>
    <row r="31" spans="2:2" x14ac:dyDescent="0.25"/>
    <row r="32" spans="2:2" x14ac:dyDescent="0.25"/>
    <row r="33" spans="1:2" x14ac:dyDescent="0.25"/>
    <row r="34" spans="1:2" x14ac:dyDescent="0.25"/>
    <row r="35" spans="1:2" x14ac:dyDescent="0.25"/>
    <row r="36" spans="1:2" x14ac:dyDescent="0.25"/>
    <row r="37" spans="1:2" x14ac:dyDescent="0.25"/>
    <row r="38" spans="1:2" x14ac:dyDescent="0.25"/>
    <row r="39" spans="1:2" x14ac:dyDescent="0.25"/>
    <row r="40" spans="1:2" x14ac:dyDescent="0.25"/>
    <row r="41" spans="1:2" x14ac:dyDescent="0.25"/>
    <row r="42" spans="1:2" x14ac:dyDescent="0.25"/>
    <row r="43" spans="1:2" x14ac:dyDescent="0.25">
      <c r="A43" s="34"/>
    </row>
    <row r="44" spans="1:2" x14ac:dyDescent="0.25">
      <c r="A44" s="34"/>
      <c r="B44" s="37"/>
    </row>
    <row r="45" spans="1:2" x14ac:dyDescent="0.25">
      <c r="A45" s="34"/>
      <c r="B45" s="37"/>
    </row>
    <row r="46" spans="1:2" x14ac:dyDescent="0.25">
      <c r="A46" s="34"/>
      <c r="B46" s="38"/>
    </row>
    <row r="47" spans="1:2" x14ac:dyDescent="0.25">
      <c r="A47" s="34"/>
      <c r="B47" s="37"/>
    </row>
    <row r="48" spans="1:2" x14ac:dyDescent="0.25">
      <c r="A48" s="34"/>
      <c r="B48" s="37"/>
    </row>
    <row r="49" spans="1:3" x14ac:dyDescent="0.25">
      <c r="A49" s="34"/>
      <c r="B49" s="37"/>
    </row>
    <row r="50" spans="1:3" x14ac:dyDescent="0.25"/>
    <row r="51" spans="1:3" x14ac:dyDescent="0.25"/>
    <row r="52" spans="1:3" x14ac:dyDescent="0.25"/>
    <row r="53" spans="1:3" x14ac:dyDescent="0.25"/>
    <row r="54" spans="1:3" x14ac:dyDescent="0.25">
      <c r="C54" s="39"/>
    </row>
    <row r="55" spans="1:3" x14ac:dyDescent="0.25">
      <c r="C55" s="39"/>
    </row>
    <row r="56" spans="1:3" x14ac:dyDescent="0.25">
      <c r="C56" s="39"/>
    </row>
    <row r="57" spans="1:3" x14ac:dyDescent="0.25">
      <c r="C57" s="39"/>
    </row>
    <row r="58" spans="1:3" x14ac:dyDescent="0.25">
      <c r="C58" s="39"/>
    </row>
    <row r="59" spans="1:3" x14ac:dyDescent="0.25">
      <c r="C59" s="39"/>
    </row>
    <row r="60" spans="1:3" x14ac:dyDescent="0.25">
      <c r="C60" s="39"/>
    </row>
    <row r="61" spans="1:3" x14ac:dyDescent="0.25">
      <c r="C61" s="39"/>
    </row>
    <row r="62" spans="1:3" x14ac:dyDescent="0.25">
      <c r="C62" s="39"/>
    </row>
    <row r="63" spans="1:3" x14ac:dyDescent="0.25">
      <c r="C63" s="39"/>
    </row>
    <row r="64" spans="1:3" x14ac:dyDescent="0.25">
      <c r="C64" s="39"/>
    </row>
    <row r="65" spans="3:3" x14ac:dyDescent="0.25">
      <c r="C65" s="39"/>
    </row>
    <row r="66" spans="3:3" x14ac:dyDescent="0.25">
      <c r="C66" s="39"/>
    </row>
    <row r="67" spans="3:3" x14ac:dyDescent="0.25"/>
    <row r="68" spans="3:3" x14ac:dyDescent="0.25"/>
    <row r="69" spans="3:3" x14ac:dyDescent="0.25"/>
    <row r="70" spans="3:3" x14ac:dyDescent="0.25"/>
    <row r="71" spans="3:3" x14ac:dyDescent="0.25"/>
    <row r="72" spans="3:3" x14ac:dyDescent="0.25"/>
    <row r="73" spans="3:3" x14ac:dyDescent="0.25"/>
    <row r="74" spans="3:3" x14ac:dyDescent="0.25"/>
    <row r="75" spans="3:3" x14ac:dyDescent="0.25"/>
    <row r="76" spans="3:3" x14ac:dyDescent="0.25"/>
    <row r="77" spans="3:3" x14ac:dyDescent="0.25"/>
    <row r="78" spans="3:3" x14ac:dyDescent="0.25"/>
    <row r="79" spans="3:3" x14ac:dyDescent="0.25"/>
    <row r="80" spans="3:3" x14ac:dyDescent="0.25"/>
    <row r="81" spans="1:2" x14ac:dyDescent="0.25">
      <c r="A81" s="34"/>
      <c r="B81" s="37"/>
    </row>
    <row r="82" spans="1:2" x14ac:dyDescent="0.25">
      <c r="A82" s="34"/>
      <c r="B82" s="37"/>
    </row>
    <row r="83" spans="1:2" x14ac:dyDescent="0.25">
      <c r="A83" s="34"/>
      <c r="B83" s="40"/>
    </row>
    <row r="84" spans="1:2" x14ac:dyDescent="0.25">
      <c r="A84" s="34"/>
      <c r="B84" s="37"/>
    </row>
    <row r="85" spans="1:2" x14ac:dyDescent="0.25">
      <c r="A85" s="34"/>
      <c r="B85" s="37"/>
    </row>
    <row r="86" spans="1:2" x14ac:dyDescent="0.25">
      <c r="B86" s="37"/>
    </row>
    <row r="87" spans="1:2" x14ac:dyDescent="0.25">
      <c r="B87" s="37"/>
    </row>
    <row r="88" spans="1:2" x14ac:dyDescent="0.25">
      <c r="B88" s="37"/>
    </row>
    <row r="89" spans="1:2" x14ac:dyDescent="0.25">
      <c r="B89" s="38"/>
    </row>
    <row r="90" spans="1:2" hidden="1" x14ac:dyDescent="0.25">
      <c r="B90" s="37"/>
    </row>
    <row r="91" spans="1:2" hidden="1" x14ac:dyDescent="0.25">
      <c r="B91" s="38"/>
    </row>
    <row r="92" spans="1:2" hidden="1" x14ac:dyDescent="0.25">
      <c r="B92" s="37"/>
    </row>
    <row r="93" spans="1:2" hidden="1" x14ac:dyDescent="0.25">
      <c r="B93" s="40"/>
    </row>
    <row r="94" spans="1:2" hidden="1" x14ac:dyDescent="0.25">
      <c r="B94" s="37"/>
    </row>
    <row r="95" spans="1:2" hidden="1" x14ac:dyDescent="0.25">
      <c r="B95" s="38"/>
    </row>
    <row r="96" spans="1:2" hidden="1" x14ac:dyDescent="0.25">
      <c r="B96" s="37"/>
    </row>
    <row r="97" spans="2:3" hidden="1" x14ac:dyDescent="0.25">
      <c r="B97" s="40"/>
    </row>
    <row r="98" spans="2:3" hidden="1" x14ac:dyDescent="0.25">
      <c r="B98" s="37"/>
    </row>
    <row r="99" spans="2:3" hidden="1" x14ac:dyDescent="0.25">
      <c r="B99" s="38"/>
    </row>
    <row r="100" spans="2:3" hidden="1" x14ac:dyDescent="0.25">
      <c r="B100" s="37"/>
    </row>
    <row r="101" spans="2:3" hidden="1" x14ac:dyDescent="0.25">
      <c r="B101" s="40"/>
    </row>
    <row r="102" spans="2:3" hidden="1" x14ac:dyDescent="0.25">
      <c r="B102" s="39"/>
    </row>
    <row r="103" spans="2:3" hidden="1" x14ac:dyDescent="0.25"/>
    <row r="104" spans="2:3" hidden="1" x14ac:dyDescent="0.25">
      <c r="C104" s="39"/>
    </row>
    <row r="105" spans="2:3" hidden="1" x14ac:dyDescent="0.25"/>
    <row r="106" spans="2:3" hidden="1" x14ac:dyDescent="0.25"/>
    <row r="107" spans="2:3" hidden="1" x14ac:dyDescent="0.25"/>
    <row r="108" spans="2:3" hidden="1" x14ac:dyDescent="0.25"/>
    <row r="109" spans="2:3" hidden="1" x14ac:dyDescent="0.25"/>
    <row r="110" spans="2:3" hidden="1" x14ac:dyDescent="0.25"/>
    <row r="111" spans="2:3" hidden="1" x14ac:dyDescent="0.25"/>
    <row r="112" spans="2: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20.7109375" style="1" customWidth="1"/>
    <col min="3" max="3" width="22.7109375" style="1" customWidth="1"/>
    <col min="4" max="13" width="6.7109375" style="1" customWidth="1"/>
    <col min="14" max="14" width="20.7109375" style="1" customWidth="1"/>
    <col min="15" max="15" width="0" style="1" hidden="1" customWidth="1"/>
    <col min="16" max="16384" width="11.42578125" style="1" hidden="1"/>
  </cols>
  <sheetData>
    <row r="1" spans="1:14" s="66" customFormat="1" ht="26.25" customHeight="1" x14ac:dyDescent="0.25">
      <c r="B1" s="129" t="s">
        <v>104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x14ac:dyDescent="0.25"/>
    <row r="3" spans="1:14" x14ac:dyDescent="0.25"/>
    <row r="4" spans="1:14" x14ac:dyDescent="0.25"/>
    <row r="5" spans="1:14" x14ac:dyDescent="0.25"/>
    <row r="6" spans="1:14" x14ac:dyDescent="0.25"/>
    <row r="7" spans="1:14" x14ac:dyDescent="0.25"/>
    <row r="8" spans="1:14" x14ac:dyDescent="0.25"/>
    <row r="9" spans="1:14" x14ac:dyDescent="0.25"/>
    <row r="10" spans="1:14" x14ac:dyDescent="0.25"/>
    <row r="11" spans="1:14" x14ac:dyDescent="0.25"/>
    <row r="12" spans="1:14" x14ac:dyDescent="0.25"/>
    <row r="13" spans="1:14" x14ac:dyDescent="0.25"/>
    <row r="14" spans="1:14" x14ac:dyDescent="0.25"/>
    <row r="15" spans="1:14" x14ac:dyDescent="0.25"/>
    <row r="16" spans="1:14" s="22" customFormat="1" x14ac:dyDescent="0.25">
      <c r="A16" s="34"/>
      <c r="C16" s="154"/>
      <c r="D16" s="154"/>
      <c r="E16" s="154"/>
      <c r="F16" s="154"/>
      <c r="G16" s="154"/>
      <c r="H16" s="154"/>
      <c r="I16" s="154"/>
      <c r="J16" s="154"/>
      <c r="K16" s="154"/>
      <c r="L16" s="59"/>
    </row>
    <row r="17" spans="1:13" s="22" customFormat="1" x14ac:dyDescent="0.25">
      <c r="A17" s="34"/>
      <c r="C17" s="154"/>
      <c r="D17" s="154"/>
      <c r="E17" s="154"/>
      <c r="F17" s="154"/>
      <c r="G17" s="154"/>
      <c r="H17" s="154"/>
      <c r="I17" s="154"/>
      <c r="J17" s="154"/>
      <c r="K17" s="154"/>
      <c r="L17" s="59"/>
    </row>
    <row r="18" spans="1:13" x14ac:dyDescent="0.25"/>
    <row r="19" spans="1:13" x14ac:dyDescent="0.25"/>
    <row r="20" spans="1:13" x14ac:dyDescent="0.25"/>
    <row r="21" spans="1:13" x14ac:dyDescent="0.25"/>
    <row r="22" spans="1:13" x14ac:dyDescent="0.25">
      <c r="C22" s="69" t="s">
        <v>5</v>
      </c>
      <c r="D22" s="69">
        <v>2003</v>
      </c>
      <c r="E22" s="69">
        <v>2004</v>
      </c>
      <c r="F22" s="69">
        <v>2005</v>
      </c>
      <c r="G22" s="69">
        <v>2006</v>
      </c>
      <c r="H22" s="69">
        <v>2007</v>
      </c>
      <c r="I22" s="69">
        <v>2008</v>
      </c>
      <c r="J22" s="69">
        <v>2009</v>
      </c>
      <c r="K22" s="69">
        <v>2010</v>
      </c>
      <c r="L22" s="69">
        <v>2011</v>
      </c>
      <c r="M22" s="69">
        <v>2012</v>
      </c>
    </row>
    <row r="23" spans="1:13" x14ac:dyDescent="0.25">
      <c r="C23" s="77" t="s">
        <v>105</v>
      </c>
      <c r="D23" s="31">
        <v>2</v>
      </c>
      <c r="E23" s="31">
        <v>10</v>
      </c>
      <c r="F23" s="31">
        <v>31</v>
      </c>
      <c r="G23" s="31">
        <v>47</v>
      </c>
      <c r="H23" s="31">
        <v>64</v>
      </c>
      <c r="I23" s="31">
        <v>73</v>
      </c>
      <c r="J23" s="31">
        <v>83</v>
      </c>
      <c r="K23" s="31">
        <v>94</v>
      </c>
      <c r="L23" s="31">
        <v>99</v>
      </c>
      <c r="M23" s="31">
        <v>104</v>
      </c>
    </row>
    <row r="24" spans="1:13" ht="25.5" x14ac:dyDescent="0.25">
      <c r="C24" s="78" t="s">
        <v>106</v>
      </c>
      <c r="D24" s="31" t="s">
        <v>107</v>
      </c>
      <c r="E24" s="31" t="s">
        <v>107</v>
      </c>
      <c r="F24" s="31" t="s">
        <v>107</v>
      </c>
      <c r="G24" s="31" t="s">
        <v>107</v>
      </c>
      <c r="H24" s="31" t="s">
        <v>107</v>
      </c>
      <c r="I24" s="31">
        <v>583</v>
      </c>
      <c r="J24" s="31">
        <v>892</v>
      </c>
      <c r="K24" s="31">
        <v>960</v>
      </c>
      <c r="L24" s="31">
        <v>1038</v>
      </c>
      <c r="M24" s="31">
        <v>1096</v>
      </c>
    </row>
    <row r="25" spans="1:13" x14ac:dyDescent="0.25"/>
    <row r="26" spans="1:13" x14ac:dyDescent="0.25">
      <c r="C26" s="7" t="s">
        <v>70</v>
      </c>
    </row>
    <row r="27" spans="1:13" x14ac:dyDescent="0.25"/>
    <row r="28" spans="1:13" x14ac:dyDescent="0.25"/>
    <row r="29" spans="1:13" x14ac:dyDescent="0.25"/>
    <row r="30" spans="1:13" x14ac:dyDescent="0.25"/>
    <row r="31" spans="1:13" x14ac:dyDescent="0.25"/>
    <row r="32" spans="1:13" x14ac:dyDescent="0.25"/>
    <row r="33" x14ac:dyDescent="0.25"/>
    <row r="34" x14ac:dyDescent="0.25"/>
    <row r="35" x14ac:dyDescent="0.25"/>
    <row r="36" hidden="1" x14ac:dyDescent="0.25"/>
    <row r="37" hidden="1" x14ac:dyDescent="0.25"/>
    <row r="38" hidden="1" x14ac:dyDescent="0.25"/>
  </sheetData>
  <sheetProtection password="CD78" sheet="1" objects="1" scenarios="1"/>
  <mergeCells count="2">
    <mergeCell ref="C16:K17"/>
    <mergeCell ref="B1:N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20.7109375" style="1" customWidth="1"/>
    <col min="3" max="3" width="14.7109375" style="1" customWidth="1"/>
    <col min="4" max="4" width="20.7109375" style="1" customWidth="1"/>
    <col min="5" max="5" width="12.7109375" style="1" customWidth="1"/>
    <col min="6" max="6" width="20.7109375" style="1" customWidth="1"/>
    <col min="7" max="7" width="12.7109375" style="1" customWidth="1"/>
    <col min="8" max="9" width="20.7109375" style="1" customWidth="1"/>
    <col min="10" max="16" width="11.42578125" style="1" hidden="1" customWidth="1"/>
    <col min="17" max="20" width="0" style="1" hidden="1" customWidth="1"/>
    <col min="21" max="16384" width="11.42578125" style="1" hidden="1"/>
  </cols>
  <sheetData>
    <row r="1" spans="1:9" s="66" customFormat="1" ht="26.25" x14ac:dyDescent="0.25">
      <c r="B1" s="129" t="s">
        <v>113</v>
      </c>
      <c r="C1" s="129"/>
      <c r="D1" s="129"/>
      <c r="E1" s="129"/>
      <c r="F1" s="129"/>
      <c r="G1" s="129"/>
      <c r="H1" s="129"/>
      <c r="I1" s="129"/>
    </row>
    <row r="2" spans="1:9" x14ac:dyDescent="0.25"/>
    <row r="3" spans="1:9" s="22" customFormat="1" x14ac:dyDescent="0.25">
      <c r="A3" s="34"/>
      <c r="C3" s="21"/>
    </row>
    <row r="4" spans="1:9" x14ac:dyDescent="0.25">
      <c r="C4" s="130" t="s">
        <v>110</v>
      </c>
      <c r="D4" s="148" t="s">
        <v>111</v>
      </c>
      <c r="E4" s="150"/>
      <c r="F4" s="148" t="s">
        <v>112</v>
      </c>
      <c r="G4" s="150"/>
      <c r="H4" s="139" t="s">
        <v>109</v>
      </c>
    </row>
    <row r="5" spans="1:9" x14ac:dyDescent="0.25">
      <c r="C5" s="131"/>
      <c r="D5" s="69" t="s">
        <v>27</v>
      </c>
      <c r="E5" s="69" t="s">
        <v>108</v>
      </c>
      <c r="F5" s="69" t="s">
        <v>27</v>
      </c>
      <c r="G5" s="69" t="s">
        <v>108</v>
      </c>
      <c r="H5" s="131"/>
    </row>
    <row r="6" spans="1:9" x14ac:dyDescent="0.2">
      <c r="C6" s="79">
        <v>2006</v>
      </c>
      <c r="D6" s="81">
        <v>4955399129</v>
      </c>
      <c r="E6" s="80">
        <f t="shared" ref="E6:E12" si="0">D6/H6</f>
        <v>6.420550436844745E-2</v>
      </c>
      <c r="F6" s="81">
        <v>6832341466</v>
      </c>
      <c r="G6" s="80">
        <f t="shared" ref="G6:G12" si="1">F6/H6</f>
        <v>8.8524439388702095E-2</v>
      </c>
      <c r="H6" s="82">
        <v>77180285051</v>
      </c>
    </row>
    <row r="7" spans="1:9" x14ac:dyDescent="0.2">
      <c r="C7" s="79">
        <v>2007</v>
      </c>
      <c r="D7" s="81">
        <v>7092685426</v>
      </c>
      <c r="E7" s="80">
        <f t="shared" si="0"/>
        <v>8.2677167479472055E-2</v>
      </c>
      <c r="F7" s="81">
        <v>9045264885</v>
      </c>
      <c r="G7" s="80">
        <f t="shared" si="1"/>
        <v>0.10543776226871006</v>
      </c>
      <c r="H7" s="82">
        <v>85787716757</v>
      </c>
    </row>
    <row r="8" spans="1:9" x14ac:dyDescent="0.2">
      <c r="C8" s="79">
        <v>2008</v>
      </c>
      <c r="D8" s="81">
        <v>7792090175</v>
      </c>
      <c r="E8" s="80">
        <f t="shared" si="0"/>
        <v>8.3904590452503688E-2</v>
      </c>
      <c r="F8" s="81">
        <v>8594784633</v>
      </c>
      <c r="G8" s="80">
        <f t="shared" si="1"/>
        <v>9.2547938802484048E-2</v>
      </c>
      <c r="H8" s="82">
        <v>92868460867</v>
      </c>
    </row>
    <row r="9" spans="1:9" x14ac:dyDescent="0.2">
      <c r="C9" s="79">
        <v>2009</v>
      </c>
      <c r="D9" s="81">
        <v>8688504461</v>
      </c>
      <c r="E9" s="80">
        <f t="shared" si="0"/>
        <v>8.493443387276807E-2</v>
      </c>
      <c r="F9" s="81">
        <v>9335078085</v>
      </c>
      <c r="G9" s="80">
        <f t="shared" si="1"/>
        <v>9.1255011246930279E-2</v>
      </c>
      <c r="H9" s="82">
        <v>102296607687</v>
      </c>
    </row>
    <row r="10" spans="1:9" x14ac:dyDescent="0.2">
      <c r="C10" s="79">
        <v>2010</v>
      </c>
      <c r="D10" s="81">
        <v>6603770222</v>
      </c>
      <c r="E10" s="80">
        <f t="shared" si="0"/>
        <v>5.738092856165327E-2</v>
      </c>
      <c r="F10" s="81">
        <v>13168019539</v>
      </c>
      <c r="G10" s="80">
        <f t="shared" si="1"/>
        <v>0.11441845537699168</v>
      </c>
      <c r="H10" s="82">
        <v>115086499775</v>
      </c>
    </row>
    <row r="11" spans="1:9" x14ac:dyDescent="0.2">
      <c r="C11" s="79">
        <v>2011</v>
      </c>
      <c r="D11" s="81">
        <v>6959681998.68332</v>
      </c>
      <c r="E11" s="80">
        <f t="shared" si="0"/>
        <v>5.686670618311554E-2</v>
      </c>
      <c r="F11" s="81">
        <v>12362377821</v>
      </c>
      <c r="G11" s="80">
        <f t="shared" si="1"/>
        <v>0.10101146969135529</v>
      </c>
      <c r="H11" s="82">
        <v>122385882106</v>
      </c>
    </row>
    <row r="12" spans="1:9" x14ac:dyDescent="0.2">
      <c r="C12" s="79">
        <v>2012</v>
      </c>
      <c r="D12" s="81">
        <v>5645436414.1132984</v>
      </c>
      <c r="E12" s="80">
        <f t="shared" si="0"/>
        <v>4.2208626292126725E-2</v>
      </c>
      <c r="F12" s="81">
        <v>20155787060</v>
      </c>
      <c r="G12" s="80">
        <f t="shared" si="1"/>
        <v>0.1506966018627714</v>
      </c>
      <c r="H12" s="82">
        <v>133750773480.31</v>
      </c>
    </row>
    <row r="13" spans="1:9" x14ac:dyDescent="0.25"/>
    <row r="14" spans="1:9" x14ac:dyDescent="0.25">
      <c r="C14" s="7" t="s">
        <v>72</v>
      </c>
    </row>
    <row r="15" spans="1:9" x14ac:dyDescent="0.25"/>
    <row r="16" spans="1:9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</sheetData>
  <sheetProtection password="CD78" sheet="1" objects="1" scenarios="1"/>
  <mergeCells count="5">
    <mergeCell ref="D4:E4"/>
    <mergeCell ref="F4:G4"/>
    <mergeCell ref="C4:C5"/>
    <mergeCell ref="H4:H5"/>
    <mergeCell ref="B1:I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25.7109375" style="1" customWidth="1"/>
    <col min="3" max="3" width="34.7109375" style="1" customWidth="1"/>
    <col min="4" max="4" width="14.7109375" style="1" customWidth="1"/>
    <col min="5" max="5" width="18.7109375" style="1" customWidth="1"/>
    <col min="6" max="6" width="25.7109375" style="1" customWidth="1"/>
    <col min="7" max="14" width="0" style="1" hidden="1" customWidth="1"/>
    <col min="15" max="16384" width="11.42578125" style="1" hidden="1"/>
  </cols>
  <sheetData>
    <row r="1" spans="2:6" s="66" customFormat="1" ht="26.25" x14ac:dyDescent="0.25">
      <c r="B1" s="129" t="s">
        <v>78</v>
      </c>
      <c r="C1" s="129"/>
      <c r="D1" s="129"/>
      <c r="E1" s="129"/>
      <c r="F1" s="129"/>
    </row>
    <row r="2" spans="2:6" x14ac:dyDescent="0.25"/>
    <row r="3" spans="2:6" x14ac:dyDescent="0.25"/>
    <row r="4" spans="2:6" ht="25.5" x14ac:dyDescent="0.25">
      <c r="C4" s="95" t="s">
        <v>30</v>
      </c>
      <c r="D4" s="73" t="s">
        <v>31</v>
      </c>
      <c r="E4" s="73" t="s">
        <v>32</v>
      </c>
    </row>
    <row r="5" spans="2:6" x14ac:dyDescent="0.25">
      <c r="C5" s="12" t="s">
        <v>7</v>
      </c>
      <c r="D5" s="13">
        <v>182</v>
      </c>
      <c r="E5" s="14">
        <f t="shared" ref="E5:E12" si="0">D5/40</f>
        <v>4.55</v>
      </c>
    </row>
    <row r="6" spans="2:6" x14ac:dyDescent="0.25">
      <c r="C6" s="15" t="s">
        <v>20</v>
      </c>
      <c r="D6" s="13">
        <v>178</v>
      </c>
      <c r="E6" s="14">
        <f t="shared" si="0"/>
        <v>4.45</v>
      </c>
    </row>
    <row r="7" spans="2:6" x14ac:dyDescent="0.25">
      <c r="C7" s="15" t="s">
        <v>8</v>
      </c>
      <c r="D7" s="13">
        <v>304</v>
      </c>
      <c r="E7" s="14">
        <f t="shared" si="0"/>
        <v>7.6</v>
      </c>
    </row>
    <row r="8" spans="2:6" x14ac:dyDescent="0.25">
      <c r="C8" s="12" t="s">
        <v>3</v>
      </c>
      <c r="D8" s="13">
        <v>121</v>
      </c>
      <c r="E8" s="14">
        <f t="shared" si="0"/>
        <v>3.0249999999999999</v>
      </c>
    </row>
    <row r="9" spans="2:6" x14ac:dyDescent="0.25">
      <c r="C9" s="15" t="s">
        <v>2</v>
      </c>
      <c r="D9" s="13">
        <v>217</v>
      </c>
      <c r="E9" s="14">
        <f t="shared" si="0"/>
        <v>5.4249999999999998</v>
      </c>
    </row>
    <row r="10" spans="2:6" x14ac:dyDescent="0.25">
      <c r="C10" s="15" t="s">
        <v>4</v>
      </c>
      <c r="D10" s="13">
        <v>74</v>
      </c>
      <c r="E10" s="14">
        <f t="shared" si="0"/>
        <v>1.85</v>
      </c>
    </row>
    <row r="11" spans="2:6" x14ac:dyDescent="0.25">
      <c r="C11" s="15" t="s">
        <v>21</v>
      </c>
      <c r="D11" s="13">
        <v>188</v>
      </c>
      <c r="E11" s="14">
        <f t="shared" si="0"/>
        <v>4.7</v>
      </c>
    </row>
    <row r="12" spans="2:6" ht="25.5" x14ac:dyDescent="0.25">
      <c r="C12" s="15" t="s">
        <v>9</v>
      </c>
      <c r="D12" s="13">
        <v>140</v>
      </c>
      <c r="E12" s="14">
        <f t="shared" si="0"/>
        <v>3.5</v>
      </c>
    </row>
    <row r="13" spans="2:6" x14ac:dyDescent="0.25">
      <c r="C13" s="15" t="s">
        <v>10</v>
      </c>
      <c r="D13" s="13">
        <v>145</v>
      </c>
      <c r="E13" s="14">
        <f>D13/40</f>
        <v>3.625</v>
      </c>
    </row>
    <row r="14" spans="2:6" x14ac:dyDescent="0.25">
      <c r="C14" s="73" t="s">
        <v>0</v>
      </c>
      <c r="D14" s="74">
        <f>SUM(D5:D13)</f>
        <v>1549</v>
      </c>
      <c r="E14" s="122">
        <f>D14/40</f>
        <v>38.725000000000001</v>
      </c>
    </row>
    <row r="15" spans="2:6" x14ac:dyDescent="0.25"/>
    <row r="16" spans="2:6" x14ac:dyDescent="0.25">
      <c r="C16" s="7" t="s">
        <v>70</v>
      </c>
    </row>
    <row r="17" spans="3:5" x14ac:dyDescent="0.25"/>
    <row r="18" spans="3:5" x14ac:dyDescent="0.25">
      <c r="C18" s="155" t="s">
        <v>153</v>
      </c>
      <c r="D18" s="155"/>
      <c r="E18" s="155"/>
    </row>
    <row r="19" spans="3:5" x14ac:dyDescent="0.25">
      <c r="C19" s="155"/>
      <c r="D19" s="155"/>
      <c r="E19" s="155"/>
    </row>
    <row r="20" spans="3:5" x14ac:dyDescent="0.25"/>
    <row r="21" spans="3:5" x14ac:dyDescent="0.25"/>
    <row r="22" spans="3:5" x14ac:dyDescent="0.25"/>
    <row r="23" spans="3:5" x14ac:dyDescent="0.25"/>
    <row r="24" spans="3:5" x14ac:dyDescent="0.25"/>
    <row r="25" spans="3:5" x14ac:dyDescent="0.25"/>
    <row r="26" spans="3:5" x14ac:dyDescent="0.25"/>
    <row r="27" spans="3:5" x14ac:dyDescent="0.25"/>
    <row r="28" spans="3:5" x14ac:dyDescent="0.25"/>
    <row r="29" spans="3:5" x14ac:dyDescent="0.25"/>
    <row r="30" spans="3:5" x14ac:dyDescent="0.25"/>
    <row r="31" spans="3:5" x14ac:dyDescent="0.25"/>
    <row r="32" spans="3:5" x14ac:dyDescent="0.25"/>
    <row r="33" x14ac:dyDescent="0.25"/>
    <row r="34" x14ac:dyDescent="0.25"/>
    <row r="35" x14ac:dyDescent="0.25"/>
  </sheetData>
  <sheetProtection password="CD78" sheet="1" objects="1" scenarios="1"/>
  <mergeCells count="2">
    <mergeCell ref="C18:E19"/>
    <mergeCell ref="B1:F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25.7109375" style="1" customWidth="1"/>
    <col min="3" max="3" width="36.7109375" style="1" customWidth="1"/>
    <col min="4" max="5" width="12.7109375" style="1" customWidth="1"/>
    <col min="6" max="6" width="10.7109375" style="1" customWidth="1"/>
    <col min="7" max="7" width="25.7109375" style="1" customWidth="1"/>
    <col min="8" max="14" width="0" style="1" hidden="1" customWidth="1"/>
    <col min="15" max="16384" width="11.42578125" style="1" hidden="1"/>
  </cols>
  <sheetData>
    <row r="1" spans="1:7" s="66" customFormat="1" ht="26.25" x14ac:dyDescent="0.25">
      <c r="B1" s="129" t="s">
        <v>145</v>
      </c>
      <c r="C1" s="129"/>
      <c r="D1" s="129"/>
      <c r="E1" s="129"/>
      <c r="F1" s="129"/>
      <c r="G1" s="129"/>
    </row>
    <row r="2" spans="1:7" s="22" customFormat="1" x14ac:dyDescent="0.25">
      <c r="A2" s="34"/>
      <c r="C2" s="58"/>
      <c r="D2" s="58"/>
      <c r="E2" s="58"/>
      <c r="F2" s="58"/>
    </row>
    <row r="3" spans="1:7" s="91" customFormat="1" ht="15.75" x14ac:dyDescent="0.25">
      <c r="A3" s="83"/>
      <c r="C3" s="133" t="s">
        <v>79</v>
      </c>
      <c r="D3" s="133"/>
      <c r="E3" s="133"/>
      <c r="F3" s="133"/>
    </row>
    <row r="4" spans="1:7" s="91" customFormat="1" ht="15.75" x14ac:dyDescent="0.25">
      <c r="A4" s="83"/>
      <c r="C4" s="133"/>
      <c r="D4" s="133"/>
      <c r="E4" s="133"/>
      <c r="F4" s="133"/>
    </row>
    <row r="5" spans="1:7" s="57" customFormat="1" x14ac:dyDescent="0.25">
      <c r="A5" s="34"/>
      <c r="C5" s="58"/>
      <c r="D5" s="58"/>
      <c r="E5" s="58"/>
      <c r="F5" s="58"/>
    </row>
    <row r="6" spans="1:7" x14ac:dyDescent="0.25">
      <c r="C6" s="90" t="s">
        <v>30</v>
      </c>
      <c r="D6" s="88" t="s">
        <v>33</v>
      </c>
      <c r="E6" s="89" t="s">
        <v>34</v>
      </c>
      <c r="F6" s="104" t="s">
        <v>0</v>
      </c>
    </row>
    <row r="7" spans="1:7" x14ac:dyDescent="0.2">
      <c r="C7" s="101" t="s">
        <v>7</v>
      </c>
      <c r="D7" s="9">
        <v>8</v>
      </c>
      <c r="E7" s="102">
        <v>2</v>
      </c>
      <c r="F7" s="105">
        <f>SUM(D7:E7)</f>
        <v>10</v>
      </c>
    </row>
    <row r="8" spans="1:7" x14ac:dyDescent="0.2">
      <c r="B8" s="63"/>
      <c r="C8" s="101" t="s">
        <v>20</v>
      </c>
      <c r="D8" s="9">
        <v>1</v>
      </c>
      <c r="E8" s="102">
        <v>6</v>
      </c>
      <c r="F8" s="106">
        <f>SUM(D8:E8)</f>
        <v>7</v>
      </c>
    </row>
    <row r="9" spans="1:7" x14ac:dyDescent="0.2">
      <c r="B9" s="63"/>
      <c r="C9" s="101" t="s">
        <v>8</v>
      </c>
      <c r="D9" s="9">
        <v>4</v>
      </c>
      <c r="E9" s="102">
        <v>6</v>
      </c>
      <c r="F9" s="106">
        <f t="shared" ref="F9:F14" si="0">SUM(D9:E9)</f>
        <v>10</v>
      </c>
    </row>
    <row r="10" spans="1:7" x14ac:dyDescent="0.2">
      <c r="B10" s="63"/>
      <c r="C10" s="101" t="s">
        <v>3</v>
      </c>
      <c r="D10" s="9">
        <v>12</v>
      </c>
      <c r="E10" s="102">
        <v>10</v>
      </c>
      <c r="F10" s="106">
        <f t="shared" si="0"/>
        <v>22</v>
      </c>
    </row>
    <row r="11" spans="1:7" x14ac:dyDescent="0.2">
      <c r="B11" s="63"/>
      <c r="C11" s="101" t="s">
        <v>2</v>
      </c>
      <c r="D11" s="9">
        <v>2</v>
      </c>
      <c r="E11" s="102">
        <v>6</v>
      </c>
      <c r="F11" s="106">
        <f t="shared" si="0"/>
        <v>8</v>
      </c>
    </row>
    <row r="12" spans="1:7" x14ac:dyDescent="0.2">
      <c r="B12" s="63"/>
      <c r="C12" s="101" t="s">
        <v>21</v>
      </c>
      <c r="D12" s="9">
        <v>1</v>
      </c>
      <c r="E12" s="102"/>
      <c r="F12" s="106">
        <f t="shared" si="0"/>
        <v>1</v>
      </c>
    </row>
    <row r="13" spans="1:7" ht="25.5" x14ac:dyDescent="0.2">
      <c r="B13" s="63"/>
      <c r="C13" s="101" t="s">
        <v>9</v>
      </c>
      <c r="D13" s="9">
        <v>2</v>
      </c>
      <c r="E13" s="102">
        <v>7</v>
      </c>
      <c r="F13" s="106">
        <f t="shared" si="0"/>
        <v>9</v>
      </c>
    </row>
    <row r="14" spans="1:7" x14ac:dyDescent="0.2">
      <c r="B14" s="63"/>
      <c r="C14" s="101" t="s">
        <v>86</v>
      </c>
      <c r="D14" s="9">
        <v>1</v>
      </c>
      <c r="E14" s="102">
        <v>8</v>
      </c>
      <c r="F14" s="106">
        <f t="shared" si="0"/>
        <v>9</v>
      </c>
    </row>
    <row r="15" spans="1:7" x14ac:dyDescent="0.25">
      <c r="B15" s="63"/>
      <c r="C15" s="88" t="s">
        <v>0</v>
      </c>
      <c r="D15" s="75">
        <f>SUM(D7:D14)</f>
        <v>31</v>
      </c>
      <c r="E15" s="103">
        <f>SUM(E7:E14)</f>
        <v>45</v>
      </c>
      <c r="F15" s="107">
        <f>SUM(F7:F14)</f>
        <v>76</v>
      </c>
    </row>
    <row r="16" spans="1:7" x14ac:dyDescent="0.25">
      <c r="B16" s="32"/>
    </row>
    <row r="17" spans="3:6" x14ac:dyDescent="0.25">
      <c r="C17" s="7" t="s">
        <v>70</v>
      </c>
    </row>
    <row r="18" spans="3:6" x14ac:dyDescent="0.25"/>
    <row r="19" spans="3:6" x14ac:dyDescent="0.25">
      <c r="C19" s="156" t="s">
        <v>146</v>
      </c>
      <c r="D19" s="157"/>
      <c r="E19" s="157"/>
      <c r="F19" s="158"/>
    </row>
    <row r="20" spans="3:6" x14ac:dyDescent="0.25">
      <c r="C20" s="159"/>
      <c r="D20" s="137"/>
      <c r="E20" s="137"/>
      <c r="F20" s="160"/>
    </row>
    <row r="21" spans="3:6" x14ac:dyDescent="0.25">
      <c r="C21" s="159"/>
      <c r="D21" s="137"/>
      <c r="E21" s="137"/>
      <c r="F21" s="160"/>
    </row>
    <row r="22" spans="3:6" x14ac:dyDescent="0.25">
      <c r="C22" s="159"/>
      <c r="D22" s="137"/>
      <c r="E22" s="137"/>
      <c r="F22" s="160"/>
    </row>
    <row r="23" spans="3:6" x14ac:dyDescent="0.25">
      <c r="C23" s="159"/>
      <c r="D23" s="137"/>
      <c r="E23" s="137"/>
      <c r="F23" s="160"/>
    </row>
    <row r="24" spans="3:6" x14ac:dyDescent="0.25">
      <c r="C24" s="159"/>
      <c r="D24" s="137"/>
      <c r="E24" s="137"/>
      <c r="F24" s="160"/>
    </row>
    <row r="25" spans="3:6" x14ac:dyDescent="0.25">
      <c r="C25" s="159"/>
      <c r="D25" s="137"/>
      <c r="E25" s="137"/>
      <c r="F25" s="160"/>
    </row>
    <row r="26" spans="3:6" x14ac:dyDescent="0.25">
      <c r="C26" s="161"/>
      <c r="D26" s="162"/>
      <c r="E26" s="162"/>
      <c r="F26" s="163"/>
    </row>
    <row r="27" spans="3:6" x14ac:dyDescent="0.25"/>
    <row r="28" spans="3:6" x14ac:dyDescent="0.25"/>
    <row r="29" spans="3:6" x14ac:dyDescent="0.25"/>
    <row r="30" spans="3:6" x14ac:dyDescent="0.25"/>
    <row r="31" spans="3:6" x14ac:dyDescent="0.25"/>
    <row r="32" spans="3:6" x14ac:dyDescent="0.25"/>
    <row r="33" x14ac:dyDescent="0.25"/>
    <row r="34" x14ac:dyDescent="0.25"/>
    <row r="35" x14ac:dyDescent="0.25"/>
  </sheetData>
  <sheetProtection password="CD78" sheet="1" objects="1" scenarios="1"/>
  <mergeCells count="3">
    <mergeCell ref="B1:G1"/>
    <mergeCell ref="C19:F26"/>
    <mergeCell ref="C3:F4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15.7109375" style="1" customWidth="1"/>
    <col min="3" max="3" width="38.7109375" style="1" customWidth="1"/>
    <col min="4" max="4" width="13.7109375" style="1" customWidth="1"/>
    <col min="5" max="5" width="10.7109375" style="1" customWidth="1"/>
    <col min="6" max="6" width="7.7109375" style="1" customWidth="1"/>
    <col min="7" max="7" width="12.7109375" style="1" customWidth="1"/>
    <col min="8" max="8" width="10.7109375" style="1" customWidth="1"/>
    <col min="9" max="9" width="9.7109375" style="1" customWidth="1"/>
    <col min="10" max="11" width="8.7109375" style="1" customWidth="1"/>
    <col min="12" max="12" width="15.7109375" style="1" customWidth="1"/>
    <col min="13" max="13" width="0" style="1" hidden="1" customWidth="1"/>
    <col min="14" max="16384" width="11.42578125" style="1" hidden="1"/>
  </cols>
  <sheetData>
    <row r="1" spans="1:12" s="66" customFormat="1" ht="26.25" x14ac:dyDescent="0.25">
      <c r="B1" s="129" t="s">
        <v>114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22" customFormat="1" x14ac:dyDescent="0.25">
      <c r="A2" s="34"/>
      <c r="C2" s="58"/>
      <c r="D2" s="58"/>
      <c r="E2" s="58"/>
      <c r="F2" s="58"/>
      <c r="G2" s="58"/>
      <c r="H2" s="58"/>
      <c r="I2" s="58"/>
      <c r="J2" s="58"/>
    </row>
    <row r="3" spans="1:12" s="84" customFormat="1" ht="15.75" x14ac:dyDescent="0.25">
      <c r="A3" s="83"/>
      <c r="C3" s="133" t="s">
        <v>115</v>
      </c>
      <c r="D3" s="133"/>
      <c r="E3" s="133"/>
      <c r="F3" s="133"/>
      <c r="G3" s="133"/>
      <c r="H3" s="133"/>
      <c r="I3" s="133"/>
      <c r="J3" s="133"/>
      <c r="K3" s="133"/>
    </row>
    <row r="4" spans="1:12" s="57" customFormat="1" x14ac:dyDescent="0.25">
      <c r="A4" s="34"/>
      <c r="C4" s="58"/>
      <c r="D4" s="58"/>
      <c r="E4" s="58"/>
      <c r="F4" s="58"/>
      <c r="G4" s="58"/>
      <c r="H4" s="58"/>
      <c r="I4" s="58"/>
      <c r="J4" s="58"/>
    </row>
    <row r="5" spans="1:12" x14ac:dyDescent="0.25">
      <c r="C5" s="130" t="s">
        <v>1</v>
      </c>
      <c r="D5" s="148" t="s">
        <v>116</v>
      </c>
      <c r="E5" s="149"/>
      <c r="F5" s="149"/>
      <c r="G5" s="149"/>
      <c r="H5" s="149"/>
      <c r="I5" s="149"/>
      <c r="J5" s="150"/>
      <c r="K5" s="130" t="s">
        <v>0</v>
      </c>
    </row>
    <row r="6" spans="1:12" x14ac:dyDescent="0.25">
      <c r="C6" s="131"/>
      <c r="D6" s="69" t="s">
        <v>117</v>
      </c>
      <c r="E6" s="69" t="s">
        <v>118</v>
      </c>
      <c r="F6" s="69" t="s">
        <v>119</v>
      </c>
      <c r="G6" s="69" t="s">
        <v>120</v>
      </c>
      <c r="H6" s="69" t="s">
        <v>121</v>
      </c>
      <c r="I6" s="69" t="s">
        <v>122</v>
      </c>
      <c r="J6" s="69" t="s">
        <v>123</v>
      </c>
      <c r="K6" s="131"/>
    </row>
    <row r="7" spans="1:12" x14ac:dyDescent="0.25">
      <c r="C7" s="16" t="s">
        <v>7</v>
      </c>
      <c r="D7" s="85"/>
      <c r="E7" s="85"/>
      <c r="F7" s="85">
        <v>3921</v>
      </c>
      <c r="G7" s="85"/>
      <c r="H7" s="85"/>
      <c r="I7" s="85"/>
      <c r="J7" s="85"/>
      <c r="K7" s="86">
        <f>SUM(D7:J7)</f>
        <v>3921</v>
      </c>
    </row>
    <row r="8" spans="1:12" x14ac:dyDescent="0.25">
      <c r="C8" s="16" t="s">
        <v>20</v>
      </c>
      <c r="D8" s="85">
        <v>4</v>
      </c>
      <c r="E8" s="85"/>
      <c r="F8" s="85">
        <v>40</v>
      </c>
      <c r="G8" s="85">
        <v>92</v>
      </c>
      <c r="H8" s="85"/>
      <c r="I8" s="85">
        <v>700</v>
      </c>
      <c r="J8" s="85"/>
      <c r="K8" s="86">
        <f t="shared" ref="K8:K18" si="0">SUM(D8:J8)</f>
        <v>836</v>
      </c>
    </row>
    <row r="9" spans="1:12" x14ac:dyDescent="0.25">
      <c r="C9" s="16" t="s">
        <v>8</v>
      </c>
      <c r="D9" s="85"/>
      <c r="E9" s="85"/>
      <c r="F9" s="85">
        <v>1142</v>
      </c>
      <c r="G9" s="85"/>
      <c r="H9" s="85"/>
      <c r="I9" s="85"/>
      <c r="J9" s="85"/>
      <c r="K9" s="86">
        <f t="shared" si="0"/>
        <v>1142</v>
      </c>
    </row>
    <row r="10" spans="1:12" x14ac:dyDescent="0.25">
      <c r="C10" s="16" t="s">
        <v>3</v>
      </c>
      <c r="D10" s="85"/>
      <c r="E10" s="85">
        <v>10</v>
      </c>
      <c r="F10" s="85">
        <v>410</v>
      </c>
      <c r="G10" s="85">
        <v>480</v>
      </c>
      <c r="H10" s="85"/>
      <c r="I10" s="85"/>
      <c r="J10" s="85">
        <v>480</v>
      </c>
      <c r="K10" s="86">
        <f t="shared" si="0"/>
        <v>1380</v>
      </c>
    </row>
    <row r="11" spans="1:12" x14ac:dyDescent="0.25">
      <c r="C11" s="16" t="s">
        <v>2</v>
      </c>
      <c r="D11" s="85">
        <v>18</v>
      </c>
      <c r="E11" s="85">
        <v>40</v>
      </c>
      <c r="F11" s="85">
        <v>592</v>
      </c>
      <c r="G11" s="85"/>
      <c r="H11" s="85">
        <v>326</v>
      </c>
      <c r="I11" s="85">
        <v>16</v>
      </c>
      <c r="J11" s="85">
        <v>129</v>
      </c>
      <c r="K11" s="86">
        <f t="shared" si="0"/>
        <v>1121</v>
      </c>
    </row>
    <row r="12" spans="1:12" ht="25.5" x14ac:dyDescent="0.25">
      <c r="C12" s="17" t="s">
        <v>68</v>
      </c>
      <c r="D12" s="85"/>
      <c r="E12" s="85"/>
      <c r="F12" s="85">
        <v>190</v>
      </c>
      <c r="G12" s="85"/>
      <c r="H12" s="85">
        <v>248</v>
      </c>
      <c r="I12" s="85"/>
      <c r="J12" s="85"/>
      <c r="K12" s="86">
        <f t="shared" si="0"/>
        <v>438</v>
      </c>
    </row>
    <row r="13" spans="1:12" x14ac:dyDescent="0.25">
      <c r="C13" s="16" t="s">
        <v>21</v>
      </c>
      <c r="D13" s="85"/>
      <c r="E13" s="85">
        <v>24</v>
      </c>
      <c r="F13" s="85">
        <v>192</v>
      </c>
      <c r="G13" s="85"/>
      <c r="H13" s="85"/>
      <c r="I13" s="85"/>
      <c r="J13" s="85"/>
      <c r="K13" s="86">
        <f t="shared" si="0"/>
        <v>216</v>
      </c>
    </row>
    <row r="14" spans="1:12" x14ac:dyDescent="0.25">
      <c r="C14" s="16" t="s">
        <v>86</v>
      </c>
      <c r="D14" s="85"/>
      <c r="E14" s="85"/>
      <c r="F14" s="85">
        <v>659</v>
      </c>
      <c r="G14" s="85">
        <v>320</v>
      </c>
      <c r="H14" s="85">
        <v>16</v>
      </c>
      <c r="I14" s="85"/>
      <c r="J14" s="85">
        <v>10</v>
      </c>
      <c r="K14" s="86">
        <f t="shared" si="0"/>
        <v>1005</v>
      </c>
    </row>
    <row r="15" spans="1:12" x14ac:dyDescent="0.25">
      <c r="C15" s="16" t="s">
        <v>17</v>
      </c>
      <c r="D15" s="85"/>
      <c r="E15" s="85"/>
      <c r="F15" s="85">
        <v>980</v>
      </c>
      <c r="G15" s="85">
        <v>400</v>
      </c>
      <c r="H15" s="85"/>
      <c r="I15" s="85"/>
      <c r="J15" s="85"/>
      <c r="K15" s="86">
        <f t="shared" si="0"/>
        <v>1380</v>
      </c>
    </row>
    <row r="16" spans="1:12" x14ac:dyDescent="0.25">
      <c r="C16" s="16" t="s">
        <v>18</v>
      </c>
      <c r="D16" s="85"/>
      <c r="E16" s="85"/>
      <c r="F16" s="85">
        <v>25</v>
      </c>
      <c r="G16" s="85"/>
      <c r="H16" s="85"/>
      <c r="I16" s="85"/>
      <c r="J16" s="85"/>
      <c r="K16" s="86">
        <f t="shared" si="0"/>
        <v>25</v>
      </c>
    </row>
    <row r="17" spans="3:11" ht="25.5" x14ac:dyDescent="0.25">
      <c r="C17" s="17" t="s">
        <v>35</v>
      </c>
      <c r="D17" s="85"/>
      <c r="E17" s="85">
        <v>20</v>
      </c>
      <c r="F17" s="85">
        <v>302</v>
      </c>
      <c r="G17" s="85">
        <v>218</v>
      </c>
      <c r="H17" s="85"/>
      <c r="I17" s="85">
        <v>16</v>
      </c>
      <c r="J17" s="85">
        <v>40</v>
      </c>
      <c r="K17" s="86">
        <f t="shared" si="0"/>
        <v>596</v>
      </c>
    </row>
    <row r="18" spans="3:11" ht="25.5" x14ac:dyDescent="0.25">
      <c r="C18" s="17" t="s">
        <v>37</v>
      </c>
      <c r="D18" s="85"/>
      <c r="E18" s="85"/>
      <c r="F18" s="85">
        <v>128</v>
      </c>
      <c r="G18" s="85">
        <v>120</v>
      </c>
      <c r="H18" s="85"/>
      <c r="I18" s="85"/>
      <c r="J18" s="85"/>
      <c r="K18" s="86">
        <f t="shared" si="0"/>
        <v>248</v>
      </c>
    </row>
    <row r="19" spans="3:11" x14ac:dyDescent="0.25">
      <c r="C19" s="69" t="s">
        <v>0</v>
      </c>
      <c r="D19" s="74">
        <f>SUM(D7:D18)</f>
        <v>22</v>
      </c>
      <c r="E19" s="74">
        <f t="shared" ref="E19:K19" si="1">SUM(E7:E18)</f>
        <v>94</v>
      </c>
      <c r="F19" s="74">
        <f t="shared" si="1"/>
        <v>8581</v>
      </c>
      <c r="G19" s="74">
        <f t="shared" si="1"/>
        <v>1630</v>
      </c>
      <c r="H19" s="74">
        <f t="shared" si="1"/>
        <v>590</v>
      </c>
      <c r="I19" s="74">
        <f t="shared" si="1"/>
        <v>732</v>
      </c>
      <c r="J19" s="74">
        <f t="shared" si="1"/>
        <v>659</v>
      </c>
      <c r="K19" s="74">
        <f t="shared" si="1"/>
        <v>12308</v>
      </c>
    </row>
    <row r="20" spans="3:11" x14ac:dyDescent="0.25"/>
    <row r="21" spans="3:11" x14ac:dyDescent="0.25">
      <c r="C21" s="56" t="s">
        <v>70</v>
      </c>
    </row>
    <row r="22" spans="3:11" ht="13.5" thickBot="1" x14ac:dyDescent="0.3"/>
    <row r="23" spans="3:11" ht="13.5" thickBot="1" x14ac:dyDescent="0.3">
      <c r="C23" s="164" t="s">
        <v>124</v>
      </c>
      <c r="D23" s="165"/>
    </row>
    <row r="24" spans="3:11" x14ac:dyDescent="0.25"/>
    <row r="25" spans="3:11" x14ac:dyDescent="0.25"/>
    <row r="26" spans="3:11" x14ac:dyDescent="0.25"/>
    <row r="27" spans="3:11" x14ac:dyDescent="0.25"/>
    <row r="28" spans="3:11" x14ac:dyDescent="0.25"/>
    <row r="29" spans="3:11" x14ac:dyDescent="0.25"/>
    <row r="30" spans="3:11" x14ac:dyDescent="0.25"/>
    <row r="31" spans="3:11" x14ac:dyDescent="0.25"/>
    <row r="32" spans="3:11" x14ac:dyDescent="0.25"/>
    <row r="33" x14ac:dyDescent="0.25"/>
    <row r="34" x14ac:dyDescent="0.25"/>
    <row r="35" x14ac:dyDescent="0.25"/>
  </sheetData>
  <sheetProtection password="CD78" sheet="1" objects="1" scenarios="1"/>
  <sortState ref="C7:J18">
    <sortCondition ref="C7"/>
  </sortState>
  <mergeCells count="6">
    <mergeCell ref="B1:L1"/>
    <mergeCell ref="C23:D23"/>
    <mergeCell ref="C3:K3"/>
    <mergeCell ref="C5:C6"/>
    <mergeCell ref="D5:J5"/>
    <mergeCell ref="K5:K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15.7109375" style="1" customWidth="1"/>
    <col min="3" max="3" width="38.7109375" style="1" customWidth="1"/>
    <col min="4" max="4" width="13.7109375" style="1" customWidth="1"/>
    <col min="5" max="5" width="10.7109375" style="1" customWidth="1"/>
    <col min="6" max="6" width="7.7109375" style="1" customWidth="1"/>
    <col min="7" max="7" width="12.7109375" style="1" customWidth="1"/>
    <col min="8" max="8" width="10.7109375" style="1" customWidth="1"/>
    <col min="9" max="9" width="9.7109375" style="1" customWidth="1"/>
    <col min="10" max="11" width="8.7109375" style="1" customWidth="1"/>
    <col min="12" max="12" width="15.7109375" style="1" customWidth="1"/>
    <col min="13" max="14" width="0" style="1" hidden="1" customWidth="1"/>
    <col min="15" max="16384" width="11.42578125" style="1" hidden="1"/>
  </cols>
  <sheetData>
    <row r="1" spans="1:12" s="66" customFormat="1" ht="26.25" x14ac:dyDescent="0.25">
      <c r="B1" s="129" t="s">
        <v>114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25"/>
    <row r="3" spans="1:12" s="84" customFormat="1" ht="15.75" x14ac:dyDescent="0.25">
      <c r="A3" s="83"/>
      <c r="C3" s="166" t="s">
        <v>125</v>
      </c>
      <c r="D3" s="166"/>
      <c r="E3" s="166"/>
      <c r="F3" s="166"/>
      <c r="G3" s="166"/>
      <c r="H3" s="166"/>
      <c r="I3" s="166"/>
      <c r="J3" s="166"/>
      <c r="K3" s="166"/>
    </row>
    <row r="4" spans="1:12" x14ac:dyDescent="0.25"/>
    <row r="5" spans="1:12" x14ac:dyDescent="0.25">
      <c r="C5" s="132" t="s">
        <v>1</v>
      </c>
      <c r="D5" s="132" t="s">
        <v>116</v>
      </c>
      <c r="E5" s="132"/>
      <c r="F5" s="132"/>
      <c r="G5" s="132"/>
      <c r="H5" s="132"/>
      <c r="I5" s="132"/>
      <c r="J5" s="132"/>
      <c r="K5" s="132" t="s">
        <v>0</v>
      </c>
    </row>
    <row r="6" spans="1:12" x14ac:dyDescent="0.25">
      <c r="C6" s="132"/>
      <c r="D6" s="69" t="s">
        <v>117</v>
      </c>
      <c r="E6" s="69" t="s">
        <v>118</v>
      </c>
      <c r="F6" s="69" t="s">
        <v>119</v>
      </c>
      <c r="G6" s="69" t="s">
        <v>120</v>
      </c>
      <c r="H6" s="69" t="s">
        <v>121</v>
      </c>
      <c r="I6" s="69" t="s">
        <v>122</v>
      </c>
      <c r="J6" s="69" t="s">
        <v>123</v>
      </c>
      <c r="K6" s="132"/>
      <c r="L6" s="29"/>
    </row>
    <row r="7" spans="1:12" x14ac:dyDescent="0.25">
      <c r="B7" s="7"/>
      <c r="C7" s="87" t="s">
        <v>7</v>
      </c>
      <c r="D7" s="19"/>
      <c r="E7" s="19"/>
      <c r="F7" s="19">
        <v>15</v>
      </c>
      <c r="G7" s="19"/>
      <c r="H7" s="19"/>
      <c r="I7" s="19"/>
      <c r="J7" s="19"/>
      <c r="K7" s="20">
        <f>SUM(D7:J7)</f>
        <v>15</v>
      </c>
      <c r="L7" s="5"/>
    </row>
    <row r="8" spans="1:12" x14ac:dyDescent="0.25">
      <c r="B8" s="7"/>
      <c r="C8" s="87" t="s">
        <v>20</v>
      </c>
      <c r="D8" s="19">
        <v>1</v>
      </c>
      <c r="E8" s="19"/>
      <c r="F8" s="19">
        <v>1</v>
      </c>
      <c r="G8" s="19">
        <v>1</v>
      </c>
      <c r="H8" s="19"/>
      <c r="I8" s="19">
        <v>1</v>
      </c>
      <c r="J8" s="19"/>
      <c r="K8" s="20">
        <f t="shared" ref="K8:K18" si="0">SUM(D8:J8)</f>
        <v>4</v>
      </c>
      <c r="L8" s="5"/>
    </row>
    <row r="9" spans="1:12" x14ac:dyDescent="0.25">
      <c r="B9" s="7"/>
      <c r="C9" s="87" t="s">
        <v>8</v>
      </c>
      <c r="D9" s="19"/>
      <c r="E9" s="19"/>
      <c r="F9" s="19">
        <v>5</v>
      </c>
      <c r="G9" s="19"/>
      <c r="H9" s="19"/>
      <c r="I9" s="19"/>
      <c r="J9" s="19"/>
      <c r="K9" s="20">
        <f t="shared" si="0"/>
        <v>5</v>
      </c>
      <c r="L9" s="5"/>
    </row>
    <row r="10" spans="1:12" x14ac:dyDescent="0.25">
      <c r="C10" s="87" t="s">
        <v>3</v>
      </c>
      <c r="D10" s="19"/>
      <c r="E10" s="19">
        <v>1</v>
      </c>
      <c r="F10" s="19">
        <v>3</v>
      </c>
      <c r="G10" s="19">
        <v>1</v>
      </c>
      <c r="H10" s="19"/>
      <c r="I10" s="19"/>
      <c r="J10" s="19">
        <v>1</v>
      </c>
      <c r="K10" s="20">
        <f t="shared" si="0"/>
        <v>6</v>
      </c>
      <c r="L10" s="5"/>
    </row>
    <row r="11" spans="1:12" x14ac:dyDescent="0.25">
      <c r="C11" s="87" t="s">
        <v>2</v>
      </c>
      <c r="D11" s="19">
        <v>1</v>
      </c>
      <c r="E11" s="19">
        <v>1</v>
      </c>
      <c r="F11" s="19">
        <v>2</v>
      </c>
      <c r="G11" s="19"/>
      <c r="H11" s="19">
        <v>14</v>
      </c>
      <c r="I11" s="19">
        <v>2</v>
      </c>
      <c r="J11" s="19">
        <v>4</v>
      </c>
      <c r="K11" s="20">
        <f t="shared" si="0"/>
        <v>24</v>
      </c>
      <c r="L11" s="5"/>
    </row>
    <row r="12" spans="1:12" ht="25.5" x14ac:dyDescent="0.25">
      <c r="C12" s="87" t="s">
        <v>68</v>
      </c>
      <c r="D12" s="19"/>
      <c r="E12" s="19"/>
      <c r="F12" s="19">
        <v>2</v>
      </c>
      <c r="G12" s="19"/>
      <c r="H12" s="19">
        <v>4</v>
      </c>
      <c r="I12" s="19"/>
      <c r="J12" s="19"/>
      <c r="K12" s="20">
        <f t="shared" si="0"/>
        <v>6</v>
      </c>
      <c r="L12" s="5"/>
    </row>
    <row r="13" spans="1:12" x14ac:dyDescent="0.25">
      <c r="C13" s="87" t="s">
        <v>21</v>
      </c>
      <c r="D13" s="19"/>
      <c r="E13" s="19">
        <v>1</v>
      </c>
      <c r="F13" s="19">
        <v>4</v>
      </c>
      <c r="G13" s="19"/>
      <c r="H13" s="19"/>
      <c r="I13" s="19"/>
      <c r="J13" s="19"/>
      <c r="K13" s="20">
        <f t="shared" si="0"/>
        <v>5</v>
      </c>
      <c r="L13" s="5"/>
    </row>
    <row r="14" spans="1:12" x14ac:dyDescent="0.25">
      <c r="C14" s="87" t="s">
        <v>86</v>
      </c>
      <c r="D14" s="19"/>
      <c r="E14" s="19"/>
      <c r="F14" s="19">
        <v>5</v>
      </c>
      <c r="G14" s="19">
        <v>2</v>
      </c>
      <c r="H14" s="19">
        <v>1</v>
      </c>
      <c r="I14" s="19"/>
      <c r="J14" s="19">
        <v>4</v>
      </c>
      <c r="K14" s="20">
        <f t="shared" si="0"/>
        <v>12</v>
      </c>
      <c r="L14" s="5"/>
    </row>
    <row r="15" spans="1:12" x14ac:dyDescent="0.25">
      <c r="C15" s="87" t="s">
        <v>17</v>
      </c>
      <c r="D15" s="19"/>
      <c r="E15" s="19"/>
      <c r="F15" s="19">
        <v>5</v>
      </c>
      <c r="G15" s="19">
        <v>2</v>
      </c>
      <c r="H15" s="19"/>
      <c r="I15" s="19"/>
      <c r="J15" s="19"/>
      <c r="K15" s="20">
        <f t="shared" si="0"/>
        <v>7</v>
      </c>
      <c r="L15" s="5"/>
    </row>
    <row r="16" spans="1:12" x14ac:dyDescent="0.25">
      <c r="C16" s="87" t="s">
        <v>18</v>
      </c>
      <c r="D16" s="19"/>
      <c r="E16" s="19"/>
      <c r="F16" s="19">
        <v>1</v>
      </c>
      <c r="G16" s="19"/>
      <c r="H16" s="19"/>
      <c r="I16" s="19"/>
      <c r="J16" s="19"/>
      <c r="K16" s="20">
        <f t="shared" si="0"/>
        <v>1</v>
      </c>
      <c r="L16" s="5"/>
    </row>
    <row r="17" spans="3:12" ht="25.5" x14ac:dyDescent="0.25">
      <c r="C17" s="87" t="s">
        <v>35</v>
      </c>
      <c r="D17" s="19"/>
      <c r="E17" s="19">
        <v>1</v>
      </c>
      <c r="F17" s="19">
        <v>7</v>
      </c>
      <c r="G17" s="19">
        <v>2</v>
      </c>
      <c r="H17" s="19"/>
      <c r="I17" s="19">
        <v>1</v>
      </c>
      <c r="J17" s="19">
        <v>1</v>
      </c>
      <c r="K17" s="20">
        <f t="shared" si="0"/>
        <v>12</v>
      </c>
      <c r="L17" s="5"/>
    </row>
    <row r="18" spans="3:12" ht="25.5" x14ac:dyDescent="0.25">
      <c r="C18" s="87" t="s">
        <v>37</v>
      </c>
      <c r="D18" s="19"/>
      <c r="E18" s="19"/>
      <c r="F18" s="19">
        <v>7</v>
      </c>
      <c r="G18" s="19">
        <v>1</v>
      </c>
      <c r="H18" s="19"/>
      <c r="I18" s="19"/>
      <c r="J18" s="19"/>
      <c r="K18" s="20">
        <f t="shared" si="0"/>
        <v>8</v>
      </c>
      <c r="L18" s="5"/>
    </row>
    <row r="19" spans="3:12" x14ac:dyDescent="0.25">
      <c r="C19" s="69" t="s">
        <v>0</v>
      </c>
      <c r="D19" s="74">
        <f>SUM(D7:D18)</f>
        <v>2</v>
      </c>
      <c r="E19" s="74">
        <f t="shared" ref="E19:K19" si="1">SUM(E7:E18)</f>
        <v>4</v>
      </c>
      <c r="F19" s="74">
        <f t="shared" si="1"/>
        <v>57</v>
      </c>
      <c r="G19" s="74">
        <f t="shared" si="1"/>
        <v>9</v>
      </c>
      <c r="H19" s="74">
        <f t="shared" si="1"/>
        <v>19</v>
      </c>
      <c r="I19" s="74">
        <f t="shared" si="1"/>
        <v>4</v>
      </c>
      <c r="J19" s="74">
        <f t="shared" si="1"/>
        <v>10</v>
      </c>
      <c r="K19" s="74">
        <f t="shared" si="1"/>
        <v>105</v>
      </c>
    </row>
    <row r="20" spans="3:12" x14ac:dyDescent="0.25"/>
    <row r="21" spans="3:12" x14ac:dyDescent="0.25">
      <c r="C21" s="7" t="s">
        <v>70</v>
      </c>
    </row>
    <row r="22" spans="3:12" x14ac:dyDescent="0.25"/>
    <row r="23" spans="3:12" x14ac:dyDescent="0.25"/>
    <row r="24" spans="3:12" x14ac:dyDescent="0.25"/>
    <row r="25" spans="3:12" x14ac:dyDescent="0.25"/>
    <row r="26" spans="3:12" x14ac:dyDescent="0.25"/>
    <row r="27" spans="3:12" x14ac:dyDescent="0.25"/>
    <row r="28" spans="3:12" x14ac:dyDescent="0.25"/>
    <row r="29" spans="3:12" x14ac:dyDescent="0.25"/>
    <row r="30" spans="3:12" x14ac:dyDescent="0.25"/>
    <row r="31" spans="3:12" x14ac:dyDescent="0.25"/>
    <row r="32" spans="3:12" x14ac:dyDescent="0.25"/>
    <row r="33" x14ac:dyDescent="0.25"/>
    <row r="34" x14ac:dyDescent="0.25"/>
    <row r="35" x14ac:dyDescent="0.25"/>
  </sheetData>
  <sheetProtection password="CD78" sheet="1" objects="1" scenarios="1"/>
  <sortState ref="C7:J18">
    <sortCondition ref="C7"/>
  </sortState>
  <mergeCells count="5">
    <mergeCell ref="C3:K3"/>
    <mergeCell ref="B1:L1"/>
    <mergeCell ref="C5:C6"/>
    <mergeCell ref="D5:J5"/>
    <mergeCell ref="K5:K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20.7109375" style="1" customWidth="1"/>
    <col min="3" max="3" width="32.7109375" style="1" customWidth="1"/>
    <col min="4" max="4" width="12.7109375" style="1" customWidth="1"/>
    <col min="5" max="5" width="14.7109375" style="1" customWidth="1"/>
    <col min="6" max="6" width="18.7109375" style="1" customWidth="1"/>
    <col min="7" max="7" width="20.7109375" style="1" customWidth="1"/>
    <col min="8" max="14" width="0" style="1" hidden="1" customWidth="1"/>
    <col min="15" max="16384" width="11.42578125" style="1" hidden="1"/>
  </cols>
  <sheetData>
    <row r="1" spans="2:7" s="66" customFormat="1" ht="26.25" x14ac:dyDescent="0.25">
      <c r="B1" s="129" t="s">
        <v>80</v>
      </c>
      <c r="C1" s="129"/>
      <c r="D1" s="129"/>
      <c r="E1" s="129"/>
      <c r="F1" s="129"/>
      <c r="G1" s="129"/>
    </row>
    <row r="2" spans="2:7" x14ac:dyDescent="0.25"/>
    <row r="3" spans="2:7" x14ac:dyDescent="0.25"/>
    <row r="4" spans="2:7" ht="25.5" x14ac:dyDescent="0.25">
      <c r="C4" s="72" t="s">
        <v>30</v>
      </c>
      <c r="D4" s="73" t="s">
        <v>38</v>
      </c>
      <c r="E4" s="73" t="s">
        <v>39</v>
      </c>
      <c r="F4" s="73" t="s">
        <v>40</v>
      </c>
    </row>
    <row r="5" spans="2:7" x14ac:dyDescent="0.25">
      <c r="C5" s="18" t="s">
        <v>7</v>
      </c>
      <c r="D5" s="19">
        <v>1</v>
      </c>
      <c r="E5" s="19"/>
      <c r="F5" s="19">
        <v>100</v>
      </c>
    </row>
    <row r="6" spans="2:7" x14ac:dyDescent="0.25">
      <c r="C6" s="18" t="s">
        <v>20</v>
      </c>
      <c r="D6" s="19">
        <v>7</v>
      </c>
      <c r="E6" s="19">
        <v>15</v>
      </c>
      <c r="F6" s="19">
        <v>19</v>
      </c>
    </row>
    <row r="7" spans="2:7" x14ac:dyDescent="0.25">
      <c r="C7" s="18" t="s">
        <v>2</v>
      </c>
      <c r="D7" s="19">
        <v>5</v>
      </c>
      <c r="E7" s="19">
        <v>625</v>
      </c>
      <c r="F7" s="19">
        <v>3</v>
      </c>
    </row>
    <row r="8" spans="2:7" x14ac:dyDescent="0.25">
      <c r="C8" s="18" t="s">
        <v>4</v>
      </c>
      <c r="D8" s="19">
        <v>7</v>
      </c>
      <c r="E8" s="19">
        <v>3500</v>
      </c>
      <c r="F8" s="19">
        <v>14</v>
      </c>
    </row>
    <row r="9" spans="2:7" x14ac:dyDescent="0.25">
      <c r="C9" s="18" t="s">
        <v>21</v>
      </c>
      <c r="D9" s="19">
        <v>2</v>
      </c>
      <c r="E9" s="19"/>
      <c r="F9" s="19">
        <v>2</v>
      </c>
    </row>
    <row r="10" spans="2:7" ht="25.5" x14ac:dyDescent="0.25">
      <c r="C10" s="18" t="s">
        <v>9</v>
      </c>
      <c r="D10" s="19">
        <v>1</v>
      </c>
      <c r="E10" s="19"/>
      <c r="F10" s="19">
        <v>1</v>
      </c>
    </row>
    <row r="11" spans="2:7" x14ac:dyDescent="0.25">
      <c r="C11" s="18" t="s">
        <v>86</v>
      </c>
      <c r="D11" s="19">
        <v>2</v>
      </c>
      <c r="E11" s="19"/>
      <c r="F11" s="19">
        <v>2</v>
      </c>
    </row>
    <row r="12" spans="2:7" x14ac:dyDescent="0.25">
      <c r="C12" s="18" t="s">
        <v>36</v>
      </c>
      <c r="D12" s="19">
        <v>3</v>
      </c>
      <c r="E12" s="19">
        <v>90000</v>
      </c>
      <c r="F12" s="19">
        <v>16</v>
      </c>
    </row>
    <row r="13" spans="2:7" x14ac:dyDescent="0.25">
      <c r="C13" s="18" t="s">
        <v>130</v>
      </c>
      <c r="D13" s="19">
        <v>4</v>
      </c>
      <c r="E13" s="19">
        <v>17</v>
      </c>
      <c r="F13" s="19">
        <v>3</v>
      </c>
    </row>
    <row r="14" spans="2:7" ht="25.5" x14ac:dyDescent="0.25">
      <c r="C14" s="18" t="s">
        <v>35</v>
      </c>
      <c r="D14" s="19">
        <v>3</v>
      </c>
      <c r="E14" s="19">
        <v>68</v>
      </c>
      <c r="F14" s="19">
        <v>2</v>
      </c>
    </row>
    <row r="15" spans="2:7" ht="25.5" x14ac:dyDescent="0.25">
      <c r="C15" s="18" t="s">
        <v>37</v>
      </c>
      <c r="D15" s="19">
        <v>1</v>
      </c>
      <c r="E15" s="19"/>
      <c r="F15" s="19">
        <v>2</v>
      </c>
    </row>
    <row r="16" spans="2:7" x14ac:dyDescent="0.25">
      <c r="C16" s="72" t="s">
        <v>0</v>
      </c>
      <c r="D16" s="74">
        <f>SUM(D5:D15)</f>
        <v>36</v>
      </c>
      <c r="E16" s="74">
        <f>SUM(E5:E15)</f>
        <v>94225</v>
      </c>
      <c r="F16" s="74">
        <f>SUM(F5:F15)</f>
        <v>164</v>
      </c>
    </row>
    <row r="17" spans="3:3" x14ac:dyDescent="0.25"/>
    <row r="18" spans="3:3" x14ac:dyDescent="0.25">
      <c r="C18" s="7" t="s">
        <v>70</v>
      </c>
    </row>
    <row r="19" spans="3:3" x14ac:dyDescent="0.25"/>
    <row r="20" spans="3:3" x14ac:dyDescent="0.25"/>
    <row r="21" spans="3:3" x14ac:dyDescent="0.25"/>
    <row r="22" spans="3:3" x14ac:dyDescent="0.25"/>
    <row r="23" spans="3:3" x14ac:dyDescent="0.25"/>
    <row r="24" spans="3:3" x14ac:dyDescent="0.25"/>
    <row r="25" spans="3:3" x14ac:dyDescent="0.25"/>
    <row r="26" spans="3:3" x14ac:dyDescent="0.25"/>
    <row r="27" spans="3:3" x14ac:dyDescent="0.25"/>
    <row r="28" spans="3:3" x14ac:dyDescent="0.25"/>
    <row r="29" spans="3:3" x14ac:dyDescent="0.25"/>
    <row r="30" spans="3:3" x14ac:dyDescent="0.25"/>
    <row r="31" spans="3:3" x14ac:dyDescent="0.25"/>
    <row r="32" spans="3:3" x14ac:dyDescent="0.25"/>
    <row r="33" x14ac:dyDescent="0.25"/>
    <row r="34" x14ac:dyDescent="0.25"/>
    <row r="35" x14ac:dyDescent="0.25"/>
    <row r="36" hidden="1" x14ac:dyDescent="0.25"/>
  </sheetData>
  <sheetProtection password="CD78" sheet="1" objects="1" scenarios="1"/>
  <sortState ref="C5:F15">
    <sortCondition ref="C5"/>
  </sortState>
  <mergeCells count="1">
    <mergeCell ref="B1:G1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20.7109375" style="1" customWidth="1"/>
    <col min="3" max="3" width="32.7109375" style="1" customWidth="1"/>
    <col min="4" max="4" width="12.7109375" style="1" customWidth="1"/>
    <col min="5" max="5" width="14.7109375" style="1" customWidth="1"/>
    <col min="6" max="6" width="18.7109375" style="1" customWidth="1"/>
    <col min="7" max="7" width="20.7109375" style="1" customWidth="1"/>
    <col min="8" max="14" width="0" style="1" hidden="1" customWidth="1"/>
    <col min="15" max="16384" width="11.42578125" style="1" hidden="1"/>
  </cols>
  <sheetData>
    <row r="1" spans="2:7" s="66" customFormat="1" ht="26.25" customHeight="1" x14ac:dyDescent="0.25">
      <c r="B1" s="129" t="s">
        <v>81</v>
      </c>
      <c r="C1" s="129"/>
      <c r="D1" s="129"/>
      <c r="E1" s="129"/>
      <c r="F1" s="129"/>
      <c r="G1" s="129"/>
    </row>
    <row r="2" spans="2:7" x14ac:dyDescent="0.25"/>
    <row r="3" spans="2:7" x14ac:dyDescent="0.25"/>
    <row r="4" spans="2:7" ht="25.5" x14ac:dyDescent="0.25">
      <c r="C4" s="72" t="s">
        <v>30</v>
      </c>
      <c r="D4" s="73" t="s">
        <v>38</v>
      </c>
      <c r="E4" s="73" t="s">
        <v>39</v>
      </c>
      <c r="F4" s="73" t="s">
        <v>69</v>
      </c>
    </row>
    <row r="5" spans="2:7" x14ac:dyDescent="0.25">
      <c r="C5" s="92" t="s">
        <v>7</v>
      </c>
      <c r="D5" s="30">
        <v>16</v>
      </c>
      <c r="E5" s="19">
        <v>10668</v>
      </c>
      <c r="F5" s="19">
        <v>10</v>
      </c>
    </row>
    <row r="6" spans="2:7" x14ac:dyDescent="0.25">
      <c r="C6" s="92" t="s">
        <v>20</v>
      </c>
      <c r="D6" s="30">
        <v>2</v>
      </c>
      <c r="E6" s="19">
        <v>76</v>
      </c>
      <c r="F6" s="19"/>
    </row>
    <row r="7" spans="2:7" x14ac:dyDescent="0.25">
      <c r="C7" s="92" t="s">
        <v>8</v>
      </c>
      <c r="D7" s="30">
        <v>1</v>
      </c>
      <c r="E7" s="19">
        <v>120</v>
      </c>
      <c r="F7" s="19"/>
    </row>
    <row r="8" spans="2:7" x14ac:dyDescent="0.25">
      <c r="C8" s="92" t="s">
        <v>3</v>
      </c>
      <c r="D8" s="30">
        <v>3</v>
      </c>
      <c r="E8" s="19">
        <v>16121</v>
      </c>
      <c r="F8" s="19"/>
    </row>
    <row r="9" spans="2:7" x14ac:dyDescent="0.25">
      <c r="C9" s="92" t="s">
        <v>2</v>
      </c>
      <c r="D9" s="30">
        <v>10</v>
      </c>
      <c r="E9" s="19">
        <v>3095</v>
      </c>
      <c r="F9" s="19"/>
    </row>
    <row r="10" spans="2:7" x14ac:dyDescent="0.25">
      <c r="C10" s="92" t="s">
        <v>4</v>
      </c>
      <c r="D10" s="30">
        <v>2</v>
      </c>
      <c r="E10" s="19">
        <v>330</v>
      </c>
      <c r="F10" s="19"/>
    </row>
    <row r="11" spans="2:7" x14ac:dyDescent="0.25">
      <c r="C11" s="92" t="s">
        <v>21</v>
      </c>
      <c r="D11" s="30">
        <v>2</v>
      </c>
      <c r="E11" s="19">
        <v>67</v>
      </c>
      <c r="F11" s="19"/>
    </row>
    <row r="12" spans="2:7" ht="25.5" x14ac:dyDescent="0.25">
      <c r="C12" s="93" t="s">
        <v>9</v>
      </c>
      <c r="D12" s="30">
        <v>2</v>
      </c>
      <c r="E12" s="19">
        <v>80</v>
      </c>
      <c r="F12" s="19"/>
    </row>
    <row r="13" spans="2:7" x14ac:dyDescent="0.25">
      <c r="C13" s="92" t="s">
        <v>86</v>
      </c>
      <c r="D13" s="30">
        <v>1</v>
      </c>
      <c r="E13" s="19">
        <v>50</v>
      </c>
      <c r="F13" s="19"/>
    </row>
    <row r="14" spans="2:7" x14ac:dyDescent="0.25">
      <c r="C14" s="92" t="s">
        <v>36</v>
      </c>
      <c r="D14" s="11">
        <v>2</v>
      </c>
      <c r="E14" s="31">
        <v>1112</v>
      </c>
      <c r="F14" s="11"/>
    </row>
    <row r="15" spans="2:7" x14ac:dyDescent="0.25">
      <c r="C15" s="92" t="s">
        <v>130</v>
      </c>
      <c r="D15" s="11">
        <v>2</v>
      </c>
      <c r="E15" s="31">
        <v>434</v>
      </c>
      <c r="F15" s="11"/>
    </row>
    <row r="16" spans="2:7" ht="25.5" x14ac:dyDescent="0.25">
      <c r="C16" s="93" t="s">
        <v>37</v>
      </c>
      <c r="D16" s="11">
        <v>11</v>
      </c>
      <c r="E16" s="31">
        <v>1546</v>
      </c>
      <c r="F16" s="11"/>
    </row>
    <row r="17" spans="3:6" x14ac:dyDescent="0.25">
      <c r="C17" s="74" t="s">
        <v>0</v>
      </c>
      <c r="D17" s="74">
        <f>SUM(D5:D16)</f>
        <v>54</v>
      </c>
      <c r="E17" s="74">
        <f>SUM(E5:E16)</f>
        <v>33699</v>
      </c>
      <c r="F17" s="74">
        <f>SUM(F5:F16)</f>
        <v>10</v>
      </c>
    </row>
    <row r="18" spans="3:6" x14ac:dyDescent="0.25"/>
    <row r="19" spans="3:6" x14ac:dyDescent="0.25">
      <c r="C19" s="7" t="s">
        <v>70</v>
      </c>
    </row>
    <row r="20" spans="3:6" x14ac:dyDescent="0.25"/>
    <row r="21" spans="3:6" x14ac:dyDescent="0.25"/>
    <row r="22" spans="3:6" x14ac:dyDescent="0.25"/>
    <row r="23" spans="3:6" x14ac:dyDescent="0.25"/>
    <row r="24" spans="3:6" x14ac:dyDescent="0.25"/>
    <row r="25" spans="3:6" x14ac:dyDescent="0.25"/>
    <row r="26" spans="3:6" x14ac:dyDescent="0.25"/>
    <row r="27" spans="3:6" x14ac:dyDescent="0.25"/>
    <row r="28" spans="3:6" x14ac:dyDescent="0.25"/>
    <row r="29" spans="3:6" x14ac:dyDescent="0.25"/>
    <row r="30" spans="3:6" x14ac:dyDescent="0.25"/>
    <row r="31" spans="3:6" x14ac:dyDescent="0.25"/>
    <row r="32" spans="3:6" x14ac:dyDescent="0.25"/>
    <row r="33" x14ac:dyDescent="0.25"/>
    <row r="34" x14ac:dyDescent="0.25"/>
    <row r="35" x14ac:dyDescent="0.25"/>
    <row r="36" hidden="1" x14ac:dyDescent="0.25"/>
    <row r="37" hidden="1" x14ac:dyDescent="0.25"/>
  </sheetData>
  <sheetProtection password="CD78" sheet="1" objects="1" scenarios="1"/>
  <sortState ref="C5:F13">
    <sortCondition ref="C13"/>
  </sortState>
  <mergeCells count="1">
    <mergeCell ref="B1:G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20.7109375" style="1" customWidth="1"/>
    <col min="3" max="3" width="32.7109375" style="1" customWidth="1"/>
    <col min="4" max="4" width="12.7109375" style="1" customWidth="1"/>
    <col min="5" max="5" width="14.7109375" style="1" customWidth="1"/>
    <col min="6" max="6" width="18.7109375" style="1" customWidth="1"/>
    <col min="7" max="7" width="20.7109375" style="1" customWidth="1"/>
    <col min="8" max="14" width="0" style="1" hidden="1" customWidth="1"/>
    <col min="15" max="16384" width="11.42578125" style="1" hidden="1"/>
  </cols>
  <sheetData>
    <row r="1" spans="2:7" s="66" customFormat="1" ht="26.25" customHeight="1" x14ac:dyDescent="0.25">
      <c r="B1" s="129" t="s">
        <v>82</v>
      </c>
      <c r="C1" s="129"/>
      <c r="D1" s="129"/>
      <c r="E1" s="129"/>
      <c r="F1" s="129"/>
      <c r="G1" s="129"/>
    </row>
    <row r="2" spans="2:7" x14ac:dyDescent="0.25"/>
    <row r="3" spans="2:7" x14ac:dyDescent="0.25"/>
    <row r="4" spans="2:7" ht="25.5" x14ac:dyDescent="0.25">
      <c r="C4" s="72" t="s">
        <v>30</v>
      </c>
      <c r="D4" s="73" t="s">
        <v>43</v>
      </c>
      <c r="E4" s="73" t="s">
        <v>42</v>
      </c>
      <c r="F4" s="73" t="s">
        <v>40</v>
      </c>
    </row>
    <row r="5" spans="2:7" x14ac:dyDescent="0.25">
      <c r="C5" s="94" t="s">
        <v>126</v>
      </c>
      <c r="D5" s="19">
        <v>2</v>
      </c>
      <c r="E5" s="19">
        <v>13</v>
      </c>
      <c r="F5" s="19">
        <v>23</v>
      </c>
    </row>
    <row r="6" spans="2:7" x14ac:dyDescent="0.25">
      <c r="C6" s="94" t="s">
        <v>131</v>
      </c>
      <c r="D6" s="19">
        <v>1</v>
      </c>
      <c r="E6" s="19">
        <v>3</v>
      </c>
      <c r="F6" s="19">
        <v>54</v>
      </c>
    </row>
    <row r="7" spans="2:7" x14ac:dyDescent="0.25">
      <c r="C7" s="94" t="s">
        <v>63</v>
      </c>
      <c r="D7" s="19">
        <v>1</v>
      </c>
      <c r="E7" s="19">
        <v>250</v>
      </c>
      <c r="F7" s="19">
        <v>0</v>
      </c>
    </row>
    <row r="8" spans="2:7" x14ac:dyDescent="0.25">
      <c r="C8" s="94" t="s">
        <v>127</v>
      </c>
      <c r="D8" s="19">
        <v>1</v>
      </c>
      <c r="E8" s="19">
        <v>0</v>
      </c>
      <c r="F8" s="19">
        <v>2</v>
      </c>
    </row>
    <row r="9" spans="2:7" x14ac:dyDescent="0.25">
      <c r="C9" s="94" t="s">
        <v>128</v>
      </c>
      <c r="D9" s="19">
        <v>4</v>
      </c>
      <c r="E9" s="19">
        <v>3</v>
      </c>
      <c r="F9" s="19">
        <v>29</v>
      </c>
    </row>
    <row r="10" spans="2:7" x14ac:dyDescent="0.25">
      <c r="C10" s="94" t="s">
        <v>129</v>
      </c>
      <c r="D10" s="19">
        <v>3</v>
      </c>
      <c r="E10" s="19">
        <v>80</v>
      </c>
      <c r="F10" s="19">
        <v>191</v>
      </c>
    </row>
    <row r="11" spans="2:7" x14ac:dyDescent="0.25">
      <c r="C11" s="72" t="s">
        <v>0</v>
      </c>
      <c r="D11" s="74">
        <f>SUM(D5:D10)</f>
        <v>12</v>
      </c>
      <c r="E11" s="74">
        <f>SUM(E5:E10)</f>
        <v>349</v>
      </c>
      <c r="F11" s="74">
        <f>SUM(F5:F10)</f>
        <v>299</v>
      </c>
    </row>
    <row r="12" spans="2:7" x14ac:dyDescent="0.25"/>
    <row r="13" spans="2:7" x14ac:dyDescent="0.25">
      <c r="C13" s="7" t="s">
        <v>70</v>
      </c>
    </row>
    <row r="14" spans="2:7" x14ac:dyDescent="0.25"/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</sheetData>
  <sheetProtection password="CD78" sheet="1" objects="1" scenarios="1"/>
  <mergeCells count="1">
    <mergeCell ref="B1:G1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20.7109375" style="1" customWidth="1"/>
    <col min="3" max="3" width="30.7109375" style="1" customWidth="1"/>
    <col min="4" max="4" width="18.7109375" style="1" customWidth="1"/>
    <col min="5" max="5" width="14.7109375" style="1" customWidth="1"/>
    <col min="6" max="6" width="20.7109375" style="1" customWidth="1"/>
    <col min="7" max="14" width="0" style="1" hidden="1" customWidth="1"/>
    <col min="15" max="16384" width="11.42578125" style="1" hidden="1"/>
  </cols>
  <sheetData>
    <row r="1" spans="2:6" s="66" customFormat="1" ht="26.25" customHeight="1" x14ac:dyDescent="0.25">
      <c r="B1" s="129" t="s">
        <v>83</v>
      </c>
      <c r="C1" s="129"/>
      <c r="D1" s="129"/>
      <c r="E1" s="129"/>
      <c r="F1" s="129"/>
    </row>
    <row r="2" spans="2:6" x14ac:dyDescent="0.25"/>
    <row r="3" spans="2:6" x14ac:dyDescent="0.25"/>
    <row r="4" spans="2:6" x14ac:dyDescent="0.25">
      <c r="C4" s="72" t="s">
        <v>48</v>
      </c>
      <c r="D4" s="72" t="s">
        <v>49</v>
      </c>
      <c r="E4" s="72" t="s">
        <v>50</v>
      </c>
    </row>
    <row r="5" spans="2:6" x14ac:dyDescent="0.25">
      <c r="C5" s="4" t="s">
        <v>44</v>
      </c>
      <c r="D5" s="8">
        <v>12</v>
      </c>
      <c r="E5" s="8">
        <v>19</v>
      </c>
    </row>
    <row r="6" spans="2:6" x14ac:dyDescent="0.25">
      <c r="C6" s="4" t="s">
        <v>45</v>
      </c>
      <c r="D6" s="8">
        <v>6</v>
      </c>
      <c r="E6" s="8">
        <v>19</v>
      </c>
    </row>
    <row r="7" spans="2:6" x14ac:dyDescent="0.25">
      <c r="C7" s="4" t="s">
        <v>46</v>
      </c>
      <c r="D7" s="8">
        <v>12</v>
      </c>
      <c r="E7" s="8">
        <v>18</v>
      </c>
    </row>
    <row r="8" spans="2:6" x14ac:dyDescent="0.25">
      <c r="C8" s="4" t="s">
        <v>47</v>
      </c>
      <c r="D8" s="8">
        <v>7</v>
      </c>
      <c r="E8" s="8">
        <v>19</v>
      </c>
    </row>
    <row r="9" spans="2:6" x14ac:dyDescent="0.25">
      <c r="C9" s="72" t="s">
        <v>0</v>
      </c>
      <c r="D9" s="72">
        <f>SUM(D5:D8)</f>
        <v>37</v>
      </c>
      <c r="E9" s="72">
        <f>SUM(E5:E8)</f>
        <v>75</v>
      </c>
    </row>
    <row r="10" spans="2:6" x14ac:dyDescent="0.25"/>
    <row r="11" spans="2:6" x14ac:dyDescent="0.25">
      <c r="C11" s="7" t="s">
        <v>72</v>
      </c>
    </row>
    <row r="12" spans="2:6" x14ac:dyDescent="0.25"/>
    <row r="13" spans="2:6" x14ac:dyDescent="0.25"/>
    <row r="14" spans="2:6" x14ac:dyDescent="0.25"/>
    <row r="15" spans="2:6" x14ac:dyDescent="0.25"/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</sheetData>
  <sheetProtection password="CD78" sheet="1" objects="1" scenarios="1"/>
  <mergeCells count="1">
    <mergeCell ref="B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5"/>
  <sheetViews>
    <sheetView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10.7109375" style="1" customWidth="1"/>
    <col min="3" max="3" width="34.7109375" style="1" customWidth="1"/>
    <col min="4" max="5" width="12.7109375" style="1" customWidth="1"/>
    <col min="6" max="7" width="10.7109375" style="1" customWidth="1"/>
    <col min="8" max="10" width="11.42578125" style="1" hidden="1" customWidth="1"/>
    <col min="11" max="12" width="0" style="1" hidden="1" customWidth="1"/>
    <col min="13" max="16384" width="11.42578125" style="1" hidden="1"/>
  </cols>
  <sheetData>
    <row r="1" spans="1:7" s="66" customFormat="1" ht="26.25" customHeight="1" x14ac:dyDescent="0.25">
      <c r="B1" s="129" t="s">
        <v>74</v>
      </c>
      <c r="C1" s="129"/>
      <c r="D1" s="129"/>
      <c r="E1" s="129"/>
      <c r="F1" s="129"/>
      <c r="G1" s="129"/>
    </row>
    <row r="2" spans="1:7" x14ac:dyDescent="0.25"/>
    <row r="3" spans="1:7" s="22" customFormat="1" x14ac:dyDescent="0.25">
      <c r="A3" s="34"/>
    </row>
    <row r="4" spans="1:7" s="22" customFormat="1" x14ac:dyDescent="0.25">
      <c r="A4" s="34"/>
      <c r="C4" s="88" t="s">
        <v>1</v>
      </c>
      <c r="D4" s="88" t="s">
        <v>62</v>
      </c>
      <c r="E4" s="89" t="s">
        <v>22</v>
      </c>
      <c r="F4" s="98" t="s">
        <v>6</v>
      </c>
    </row>
    <row r="5" spans="1:7" s="22" customFormat="1" x14ac:dyDescent="0.25">
      <c r="A5" s="34"/>
      <c r="C5" s="108" t="s">
        <v>7</v>
      </c>
      <c r="D5" s="9">
        <v>16</v>
      </c>
      <c r="E5" s="109">
        <v>11</v>
      </c>
      <c r="F5" s="112">
        <f>E5/D5</f>
        <v>0.6875</v>
      </c>
    </row>
    <row r="6" spans="1:7" s="22" customFormat="1" x14ac:dyDescent="0.25">
      <c r="A6" s="34"/>
      <c r="C6" s="108" t="s">
        <v>20</v>
      </c>
      <c r="D6" s="9">
        <v>8</v>
      </c>
      <c r="E6" s="109">
        <v>7</v>
      </c>
      <c r="F6" s="112">
        <f>E6/D6</f>
        <v>0.875</v>
      </c>
    </row>
    <row r="7" spans="1:7" s="22" customFormat="1" x14ac:dyDescent="0.25">
      <c r="A7" s="34"/>
      <c r="C7" s="108" t="s">
        <v>8</v>
      </c>
      <c r="D7" s="9">
        <v>21</v>
      </c>
      <c r="E7" s="109">
        <v>15</v>
      </c>
      <c r="F7" s="112">
        <f t="shared" ref="F7:F17" si="0">E7/D7</f>
        <v>0.7142857142857143</v>
      </c>
    </row>
    <row r="8" spans="1:7" s="22" customFormat="1" x14ac:dyDescent="0.25">
      <c r="A8" s="34"/>
      <c r="C8" s="108" t="s">
        <v>3</v>
      </c>
      <c r="D8" s="9">
        <v>15</v>
      </c>
      <c r="E8" s="109">
        <v>12</v>
      </c>
      <c r="F8" s="112">
        <f t="shared" si="0"/>
        <v>0.8</v>
      </c>
    </row>
    <row r="9" spans="1:7" s="22" customFormat="1" x14ac:dyDescent="0.25">
      <c r="A9" s="34"/>
      <c r="C9" s="108" t="s">
        <v>2</v>
      </c>
      <c r="D9" s="9">
        <v>23</v>
      </c>
      <c r="E9" s="109">
        <v>13</v>
      </c>
      <c r="F9" s="112">
        <f t="shared" si="0"/>
        <v>0.56521739130434778</v>
      </c>
    </row>
    <row r="10" spans="1:7" s="22" customFormat="1" x14ac:dyDescent="0.25">
      <c r="A10" s="34"/>
      <c r="C10" s="108" t="s">
        <v>4</v>
      </c>
      <c r="D10" s="9">
        <v>10</v>
      </c>
      <c r="E10" s="109">
        <v>8</v>
      </c>
      <c r="F10" s="112">
        <f t="shared" si="0"/>
        <v>0.8</v>
      </c>
    </row>
    <row r="11" spans="1:7" s="22" customFormat="1" x14ac:dyDescent="0.25">
      <c r="A11" s="34"/>
      <c r="C11" s="108" t="s">
        <v>21</v>
      </c>
      <c r="D11" s="9">
        <v>7</v>
      </c>
      <c r="E11" s="109">
        <v>5</v>
      </c>
      <c r="F11" s="112">
        <f t="shared" si="0"/>
        <v>0.7142857142857143</v>
      </c>
    </row>
    <row r="12" spans="1:7" s="22" customFormat="1" ht="25.5" x14ac:dyDescent="0.25">
      <c r="A12" s="34"/>
      <c r="C12" s="108" t="s">
        <v>9</v>
      </c>
      <c r="D12" s="9">
        <v>19</v>
      </c>
      <c r="E12" s="109">
        <v>15</v>
      </c>
      <c r="F12" s="112">
        <f t="shared" si="0"/>
        <v>0.78947368421052633</v>
      </c>
    </row>
    <row r="13" spans="1:7" s="22" customFormat="1" x14ac:dyDescent="0.25">
      <c r="A13" s="34"/>
      <c r="C13" s="108" t="s">
        <v>86</v>
      </c>
      <c r="D13" s="9">
        <v>16</v>
      </c>
      <c r="E13" s="109">
        <v>13</v>
      </c>
      <c r="F13" s="112">
        <f t="shared" si="0"/>
        <v>0.8125</v>
      </c>
    </row>
    <row r="14" spans="1:7" s="22" customFormat="1" x14ac:dyDescent="0.25">
      <c r="A14" s="34"/>
      <c r="C14" s="108" t="s">
        <v>17</v>
      </c>
      <c r="D14" s="9">
        <v>3</v>
      </c>
      <c r="E14" s="109">
        <v>1</v>
      </c>
      <c r="F14" s="112">
        <f t="shared" si="0"/>
        <v>0.33333333333333331</v>
      </c>
    </row>
    <row r="15" spans="1:7" s="22" customFormat="1" x14ac:dyDescent="0.25">
      <c r="A15" s="34"/>
      <c r="C15" s="108" t="s">
        <v>18</v>
      </c>
      <c r="D15" s="9">
        <v>1</v>
      </c>
      <c r="E15" s="109">
        <v>1</v>
      </c>
      <c r="F15" s="112">
        <f>E15/D15</f>
        <v>1</v>
      </c>
    </row>
    <row r="16" spans="1:7" s="22" customFormat="1" ht="25.5" x14ac:dyDescent="0.25">
      <c r="A16" s="34"/>
      <c r="C16" s="108" t="s">
        <v>35</v>
      </c>
      <c r="D16" s="9">
        <v>1</v>
      </c>
      <c r="E16" s="109"/>
      <c r="F16" s="112">
        <f t="shared" si="0"/>
        <v>0</v>
      </c>
    </row>
    <row r="17" spans="1:6" s="22" customFormat="1" ht="25.5" x14ac:dyDescent="0.25">
      <c r="A17" s="34"/>
      <c r="C17" s="108" t="s">
        <v>37</v>
      </c>
      <c r="D17" s="9">
        <v>1</v>
      </c>
      <c r="E17" s="110"/>
      <c r="F17" s="112">
        <f t="shared" si="0"/>
        <v>0</v>
      </c>
    </row>
    <row r="18" spans="1:6" s="22" customFormat="1" x14ac:dyDescent="0.25">
      <c r="A18" s="34"/>
      <c r="C18" s="68" t="s">
        <v>0</v>
      </c>
      <c r="D18" s="68">
        <f>SUM(D5:D17)</f>
        <v>141</v>
      </c>
      <c r="E18" s="111">
        <f>SUM(E5:E17)</f>
        <v>101</v>
      </c>
      <c r="F18" s="113">
        <f>E18/D18</f>
        <v>0.71631205673758869</v>
      </c>
    </row>
    <row r="19" spans="1:6" s="57" customFormat="1" x14ac:dyDescent="0.25">
      <c r="A19" s="34"/>
    </row>
    <row r="20" spans="1:6" s="22" customFormat="1" x14ac:dyDescent="0.25">
      <c r="A20" s="34"/>
      <c r="C20" s="7" t="s">
        <v>70</v>
      </c>
    </row>
    <row r="21" spans="1:6" s="22" customFormat="1" ht="13.5" thickBot="1" x14ac:dyDescent="0.3">
      <c r="A21" s="34"/>
    </row>
    <row r="22" spans="1:6" s="22" customFormat="1" x14ac:dyDescent="0.25">
      <c r="A22" s="34"/>
      <c r="C22" s="123" t="s">
        <v>147</v>
      </c>
      <c r="D22" s="124"/>
      <c r="E22" s="124"/>
      <c r="F22" s="125"/>
    </row>
    <row r="23" spans="1:6" s="22" customFormat="1" ht="13.5" thickBot="1" x14ac:dyDescent="0.3">
      <c r="A23" s="34"/>
      <c r="C23" s="126"/>
      <c r="D23" s="127"/>
      <c r="E23" s="127"/>
      <c r="F23" s="128"/>
    </row>
    <row r="24" spans="1:6" s="22" customFormat="1" x14ac:dyDescent="0.25">
      <c r="A24" s="34"/>
    </row>
    <row r="25" spans="1:6" s="22" customFormat="1" x14ac:dyDescent="0.25">
      <c r="A25" s="34"/>
    </row>
    <row r="26" spans="1:6" s="22" customFormat="1" x14ac:dyDescent="0.25">
      <c r="A26" s="34"/>
    </row>
    <row r="27" spans="1:6" s="22" customFormat="1" x14ac:dyDescent="0.25">
      <c r="A27" s="34"/>
    </row>
    <row r="28" spans="1:6" s="22" customFormat="1" x14ac:dyDescent="0.25">
      <c r="A28" s="34"/>
    </row>
    <row r="29" spans="1:6" s="22" customFormat="1" x14ac:dyDescent="0.25">
      <c r="A29" s="34"/>
    </row>
    <row r="30" spans="1:6" x14ac:dyDescent="0.25"/>
    <row r="31" spans="1:6" x14ac:dyDescent="0.25"/>
    <row r="32" spans="1:6" x14ac:dyDescent="0.25"/>
    <row r="33" x14ac:dyDescent="0.25"/>
    <row r="34" x14ac:dyDescent="0.25"/>
    <row r="35" x14ac:dyDescent="0.25"/>
  </sheetData>
  <sheetProtection password="CD78" sheet="1" objects="1" scenarios="1"/>
  <mergeCells count="2">
    <mergeCell ref="C22:F23"/>
    <mergeCell ref="B1:G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5"/>
  <sheetViews>
    <sheetView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15.7109375" style="1" customWidth="1"/>
    <col min="3" max="3" width="51.7109375" style="1" customWidth="1"/>
    <col min="4" max="5" width="16.7109375" style="1" customWidth="1"/>
    <col min="6" max="6" width="8.7109375" style="1" customWidth="1"/>
    <col min="7" max="7" width="11.7109375" style="1" customWidth="1"/>
    <col min="8" max="8" width="15.7109375" style="1" customWidth="1"/>
    <col min="9" max="14" width="0" style="1" hidden="1" customWidth="1"/>
    <col min="15" max="16384" width="11.42578125" style="1" hidden="1"/>
  </cols>
  <sheetData>
    <row r="1" spans="2:8" s="66" customFormat="1" ht="26.25" x14ac:dyDescent="0.25">
      <c r="B1" s="129" t="s">
        <v>84</v>
      </c>
      <c r="C1" s="129"/>
      <c r="D1" s="129"/>
      <c r="E1" s="129"/>
      <c r="F1" s="129"/>
      <c r="G1" s="129"/>
      <c r="H1" s="129"/>
    </row>
    <row r="2" spans="2:8" x14ac:dyDescent="0.25"/>
    <row r="3" spans="2:8" x14ac:dyDescent="0.25"/>
    <row r="4" spans="2:8" ht="25.5" x14ac:dyDescent="0.25">
      <c r="C4" s="88" t="s">
        <v>132</v>
      </c>
      <c r="D4" s="73" t="s">
        <v>133</v>
      </c>
      <c r="E4" s="73" t="s">
        <v>134</v>
      </c>
      <c r="F4" s="89" t="s">
        <v>0</v>
      </c>
      <c r="G4" s="98" t="s">
        <v>108</v>
      </c>
    </row>
    <row r="5" spans="2:8" x14ac:dyDescent="0.25">
      <c r="C5" s="10" t="s">
        <v>53</v>
      </c>
      <c r="D5" s="61">
        <v>11</v>
      </c>
      <c r="E5" s="62">
        <v>14</v>
      </c>
      <c r="F5" s="97">
        <f>SUM(D5:E5)</f>
        <v>25</v>
      </c>
      <c r="G5" s="99">
        <f>F5/$F$26</f>
        <v>3.6496350364963501E-2</v>
      </c>
    </row>
    <row r="6" spans="2:8" x14ac:dyDescent="0.25">
      <c r="C6" s="10" t="s">
        <v>52</v>
      </c>
      <c r="D6" s="61">
        <v>0</v>
      </c>
      <c r="E6" s="62">
        <v>1</v>
      </c>
      <c r="F6" s="97">
        <f t="shared" ref="F6:F25" si="0">SUM(D6:E6)</f>
        <v>1</v>
      </c>
      <c r="G6" s="99">
        <f t="shared" ref="G6:G25" si="1">F6/$F$26</f>
        <v>1.4598540145985401E-3</v>
      </c>
    </row>
    <row r="7" spans="2:8" x14ac:dyDescent="0.25">
      <c r="C7" s="10" t="s">
        <v>54</v>
      </c>
      <c r="D7" s="61">
        <v>0</v>
      </c>
      <c r="E7" s="62">
        <v>49</v>
      </c>
      <c r="F7" s="97">
        <f t="shared" si="0"/>
        <v>49</v>
      </c>
      <c r="G7" s="99">
        <f t="shared" si="1"/>
        <v>7.153284671532846E-2</v>
      </c>
    </row>
    <row r="8" spans="2:8" x14ac:dyDescent="0.25">
      <c r="C8" s="10" t="s">
        <v>55</v>
      </c>
      <c r="D8" s="61">
        <v>0</v>
      </c>
      <c r="E8" s="62">
        <v>15</v>
      </c>
      <c r="F8" s="97">
        <f t="shared" si="0"/>
        <v>15</v>
      </c>
      <c r="G8" s="99">
        <f t="shared" si="1"/>
        <v>2.1897810218978103E-2</v>
      </c>
    </row>
    <row r="9" spans="2:8" x14ac:dyDescent="0.25">
      <c r="C9" s="10" t="s">
        <v>56</v>
      </c>
      <c r="D9" s="61"/>
      <c r="E9" s="62">
        <v>11</v>
      </c>
      <c r="F9" s="97">
        <f t="shared" si="0"/>
        <v>11</v>
      </c>
      <c r="G9" s="99">
        <f t="shared" si="1"/>
        <v>1.6058394160583942E-2</v>
      </c>
    </row>
    <row r="10" spans="2:8" x14ac:dyDescent="0.25">
      <c r="C10" s="10" t="s">
        <v>135</v>
      </c>
      <c r="D10" s="61">
        <v>2</v>
      </c>
      <c r="E10" s="62">
        <v>4</v>
      </c>
      <c r="F10" s="97">
        <f t="shared" si="0"/>
        <v>6</v>
      </c>
      <c r="G10" s="99">
        <f t="shared" si="1"/>
        <v>8.7591240875912416E-3</v>
      </c>
    </row>
    <row r="11" spans="2:8" x14ac:dyDescent="0.25">
      <c r="C11" s="10" t="s">
        <v>4</v>
      </c>
      <c r="D11" s="61">
        <v>24</v>
      </c>
      <c r="E11" s="62">
        <v>116</v>
      </c>
      <c r="F11" s="97">
        <f t="shared" si="0"/>
        <v>140</v>
      </c>
      <c r="G11" s="99">
        <f t="shared" si="1"/>
        <v>0.20437956204379562</v>
      </c>
    </row>
    <row r="12" spans="2:8" x14ac:dyDescent="0.25">
      <c r="C12" s="10" t="s">
        <v>21</v>
      </c>
      <c r="D12" s="61">
        <v>7</v>
      </c>
      <c r="E12" s="62">
        <v>25</v>
      </c>
      <c r="F12" s="97">
        <f t="shared" si="0"/>
        <v>32</v>
      </c>
      <c r="G12" s="99">
        <f t="shared" si="1"/>
        <v>4.6715328467153282E-2</v>
      </c>
    </row>
    <row r="13" spans="2:8" x14ac:dyDescent="0.25">
      <c r="C13" s="10" t="s">
        <v>136</v>
      </c>
      <c r="D13" s="61">
        <v>0</v>
      </c>
      <c r="E13" s="62">
        <v>13</v>
      </c>
      <c r="F13" s="97">
        <f t="shared" si="0"/>
        <v>13</v>
      </c>
      <c r="G13" s="99">
        <f t="shared" si="1"/>
        <v>1.8978102189781021E-2</v>
      </c>
    </row>
    <row r="14" spans="2:8" x14ac:dyDescent="0.25">
      <c r="C14" s="10" t="s">
        <v>58</v>
      </c>
      <c r="D14" s="61">
        <v>251</v>
      </c>
      <c r="E14" s="62">
        <v>0</v>
      </c>
      <c r="F14" s="97">
        <f t="shared" si="0"/>
        <v>251</v>
      </c>
      <c r="G14" s="99">
        <f t="shared" si="1"/>
        <v>0.36642335766423356</v>
      </c>
    </row>
    <row r="15" spans="2:8" x14ac:dyDescent="0.25">
      <c r="C15" s="10" t="s">
        <v>137</v>
      </c>
      <c r="D15" s="61">
        <v>0</v>
      </c>
      <c r="E15" s="62">
        <v>1</v>
      </c>
      <c r="F15" s="97">
        <f t="shared" si="0"/>
        <v>1</v>
      </c>
      <c r="G15" s="99">
        <f t="shared" si="1"/>
        <v>1.4598540145985401E-3</v>
      </c>
    </row>
    <row r="16" spans="2:8" x14ac:dyDescent="0.25">
      <c r="C16" s="10" t="s">
        <v>138</v>
      </c>
      <c r="D16" s="61">
        <v>1</v>
      </c>
      <c r="E16" s="62">
        <v>0</v>
      </c>
      <c r="F16" s="97">
        <f t="shared" si="0"/>
        <v>1</v>
      </c>
      <c r="G16" s="99">
        <f t="shared" si="1"/>
        <v>1.4598540145985401E-3</v>
      </c>
    </row>
    <row r="17" spans="3:7" x14ac:dyDescent="0.25">
      <c r="C17" s="10" t="s">
        <v>139</v>
      </c>
      <c r="D17" s="61">
        <v>1</v>
      </c>
      <c r="E17" s="62">
        <v>0</v>
      </c>
      <c r="F17" s="97">
        <f t="shared" si="0"/>
        <v>1</v>
      </c>
      <c r="G17" s="99">
        <f t="shared" si="1"/>
        <v>1.4598540145985401E-3</v>
      </c>
    </row>
    <row r="18" spans="3:7" x14ac:dyDescent="0.25">
      <c r="C18" s="10" t="s">
        <v>140</v>
      </c>
      <c r="D18" s="61">
        <v>1</v>
      </c>
      <c r="E18" s="62">
        <v>0</v>
      </c>
      <c r="F18" s="97">
        <f t="shared" si="0"/>
        <v>1</v>
      </c>
      <c r="G18" s="99">
        <f t="shared" si="1"/>
        <v>1.4598540145985401E-3</v>
      </c>
    </row>
    <row r="19" spans="3:7" x14ac:dyDescent="0.25">
      <c r="C19" s="10" t="s">
        <v>141</v>
      </c>
      <c r="D19" s="61">
        <v>5</v>
      </c>
      <c r="E19" s="62">
        <v>9</v>
      </c>
      <c r="F19" s="97">
        <f t="shared" si="0"/>
        <v>14</v>
      </c>
      <c r="G19" s="99">
        <f t="shared" si="1"/>
        <v>2.0437956204379562E-2</v>
      </c>
    </row>
    <row r="20" spans="3:7" x14ac:dyDescent="0.25">
      <c r="C20" s="10" t="s">
        <v>142</v>
      </c>
      <c r="D20" s="61">
        <v>0</v>
      </c>
      <c r="E20" s="62">
        <v>21</v>
      </c>
      <c r="F20" s="97">
        <f t="shared" si="0"/>
        <v>21</v>
      </c>
      <c r="G20" s="99">
        <f t="shared" si="1"/>
        <v>3.0656934306569343E-2</v>
      </c>
    </row>
    <row r="21" spans="3:7" x14ac:dyDescent="0.25">
      <c r="C21" s="10" t="s">
        <v>59</v>
      </c>
      <c r="D21" s="61">
        <v>1</v>
      </c>
      <c r="E21" s="62">
        <v>12</v>
      </c>
      <c r="F21" s="97">
        <f t="shared" si="0"/>
        <v>13</v>
      </c>
      <c r="G21" s="99">
        <f t="shared" si="1"/>
        <v>1.8978102189781021E-2</v>
      </c>
    </row>
    <row r="22" spans="3:7" x14ac:dyDescent="0.25">
      <c r="C22" s="10" t="s">
        <v>67</v>
      </c>
      <c r="D22" s="61">
        <v>0</v>
      </c>
      <c r="E22" s="62">
        <v>20</v>
      </c>
      <c r="F22" s="97">
        <f t="shared" si="0"/>
        <v>20</v>
      </c>
      <c r="G22" s="99">
        <f t="shared" si="1"/>
        <v>2.9197080291970802E-2</v>
      </c>
    </row>
    <row r="23" spans="3:7" x14ac:dyDescent="0.25">
      <c r="C23" s="10" t="s">
        <v>60</v>
      </c>
      <c r="D23" s="61">
        <v>12</v>
      </c>
      <c r="E23" s="62">
        <v>40</v>
      </c>
      <c r="F23" s="97">
        <f t="shared" si="0"/>
        <v>52</v>
      </c>
      <c r="G23" s="99">
        <f t="shared" si="1"/>
        <v>7.5912408759124084E-2</v>
      </c>
    </row>
    <row r="24" spans="3:7" x14ac:dyDescent="0.25">
      <c r="C24" s="10" t="s">
        <v>61</v>
      </c>
      <c r="D24" s="61">
        <v>0</v>
      </c>
      <c r="E24" s="62">
        <v>5</v>
      </c>
      <c r="F24" s="97">
        <f t="shared" si="0"/>
        <v>5</v>
      </c>
      <c r="G24" s="99">
        <f t="shared" si="1"/>
        <v>7.2992700729927005E-3</v>
      </c>
    </row>
    <row r="25" spans="3:7" x14ac:dyDescent="0.25">
      <c r="C25" s="10" t="s">
        <v>41</v>
      </c>
      <c r="D25" s="61">
        <v>6</v>
      </c>
      <c r="E25" s="62">
        <v>7</v>
      </c>
      <c r="F25" s="97">
        <f t="shared" si="0"/>
        <v>13</v>
      </c>
      <c r="G25" s="99">
        <f t="shared" si="1"/>
        <v>1.8978102189781021E-2</v>
      </c>
    </row>
    <row r="26" spans="3:7" x14ac:dyDescent="0.25">
      <c r="C26" s="88" t="s">
        <v>0</v>
      </c>
      <c r="D26" s="88">
        <f>SUM(D5:D25)</f>
        <v>322</v>
      </c>
      <c r="E26" s="88">
        <f>SUM(E5:E25)</f>
        <v>363</v>
      </c>
      <c r="F26" s="89">
        <f>SUM(F5:F25)</f>
        <v>685</v>
      </c>
      <c r="G26" s="100">
        <f>SUM(G5:G25)</f>
        <v>1</v>
      </c>
    </row>
    <row r="27" spans="3:7" x14ac:dyDescent="0.25">
      <c r="C27" s="26"/>
      <c r="D27" s="27"/>
      <c r="E27" s="26"/>
      <c r="F27" s="27"/>
      <c r="G27" s="28"/>
    </row>
    <row r="28" spans="3:7" x14ac:dyDescent="0.25">
      <c r="C28" s="7" t="s">
        <v>71</v>
      </c>
    </row>
    <row r="29" spans="3:7" x14ac:dyDescent="0.25"/>
    <row r="30" spans="3:7" x14ac:dyDescent="0.25"/>
    <row r="31" spans="3:7" x14ac:dyDescent="0.25"/>
    <row r="32" spans="3:7" x14ac:dyDescent="0.25"/>
    <row r="33" x14ac:dyDescent="0.25"/>
    <row r="34" x14ac:dyDescent="0.25"/>
    <row r="35" x14ac:dyDescent="0.25"/>
  </sheetData>
  <sheetProtection password="CD78" sheet="1" objects="1" scenarios="1"/>
  <sortState ref="C5:E25">
    <sortCondition ref="C5"/>
  </sortState>
  <mergeCells count="1">
    <mergeCell ref="B1:H1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"/>
  <sheetViews>
    <sheetView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3" customWidth="1"/>
    <col min="2" max="2" width="5.7109375" style="60" customWidth="1"/>
    <col min="3" max="3" width="67.7109375" style="60" customWidth="1"/>
    <col min="4" max="13" width="6.7109375" style="60" customWidth="1"/>
    <col min="14" max="14" width="6.42578125" style="60" customWidth="1"/>
    <col min="15" max="15" width="5.7109375" style="60" customWidth="1"/>
    <col min="16" max="16" width="0" style="60" hidden="1" customWidth="1"/>
    <col min="17" max="16384" width="11.42578125" style="60" hidden="1"/>
  </cols>
  <sheetData>
    <row r="1" spans="2:15" s="66" customFormat="1" ht="26.25" x14ac:dyDescent="0.25">
      <c r="B1" s="129" t="s">
        <v>85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2:15" x14ac:dyDescent="0.25"/>
    <row r="3" spans="2:15" x14ac:dyDescent="0.25"/>
    <row r="4" spans="2:15" x14ac:dyDescent="0.25">
      <c r="C4" s="88" t="s">
        <v>51</v>
      </c>
      <c r="D4" s="88">
        <v>2002</v>
      </c>
      <c r="E4" s="88">
        <v>2003</v>
      </c>
      <c r="F4" s="88">
        <v>2004</v>
      </c>
      <c r="G4" s="88">
        <v>2005</v>
      </c>
      <c r="H4" s="88">
        <v>2006</v>
      </c>
      <c r="I4" s="88">
        <v>2007</v>
      </c>
      <c r="J4" s="88">
        <v>2008</v>
      </c>
      <c r="K4" s="88">
        <v>2009</v>
      </c>
      <c r="L4" s="88">
        <v>2010</v>
      </c>
      <c r="M4" s="88">
        <v>2011</v>
      </c>
      <c r="N4" s="88">
        <v>2012</v>
      </c>
    </row>
    <row r="5" spans="2:15" x14ac:dyDescent="0.25">
      <c r="C5" s="3" t="s">
        <v>53</v>
      </c>
      <c r="D5" s="25">
        <v>13</v>
      </c>
      <c r="E5" s="25">
        <v>30</v>
      </c>
      <c r="F5" s="25">
        <v>34</v>
      </c>
      <c r="G5" s="25">
        <v>47</v>
      </c>
      <c r="H5" s="25">
        <v>31</v>
      </c>
      <c r="I5" s="25">
        <v>26</v>
      </c>
      <c r="J5" s="25">
        <v>74</v>
      </c>
      <c r="K5" s="25">
        <v>37</v>
      </c>
      <c r="L5" s="25">
        <v>32</v>
      </c>
      <c r="M5" s="25">
        <v>25</v>
      </c>
      <c r="N5" s="25">
        <v>25</v>
      </c>
    </row>
    <row r="6" spans="2:15" x14ac:dyDescent="0.25">
      <c r="C6" s="3" t="s">
        <v>52</v>
      </c>
      <c r="D6" s="25"/>
      <c r="E6" s="25"/>
      <c r="F6" s="25"/>
      <c r="G6" s="25"/>
      <c r="H6" s="25"/>
      <c r="I6" s="25"/>
      <c r="J6" s="25">
        <v>1</v>
      </c>
      <c r="K6" s="25"/>
      <c r="L6" s="25">
        <v>1</v>
      </c>
      <c r="M6" s="25">
        <v>8</v>
      </c>
      <c r="N6" s="25">
        <v>1</v>
      </c>
    </row>
    <row r="7" spans="2:15" x14ac:dyDescent="0.25">
      <c r="C7" s="3" t="s">
        <v>54</v>
      </c>
      <c r="D7" s="25"/>
      <c r="E7" s="25"/>
      <c r="F7" s="25"/>
      <c r="G7" s="25">
        <v>20</v>
      </c>
      <c r="H7" s="25">
        <v>3</v>
      </c>
      <c r="I7" s="25">
        <v>2</v>
      </c>
      <c r="J7" s="25">
        <v>1</v>
      </c>
      <c r="K7" s="25">
        <v>10</v>
      </c>
      <c r="L7" s="25">
        <v>11</v>
      </c>
      <c r="M7" s="25">
        <v>38</v>
      </c>
      <c r="N7" s="25">
        <v>49</v>
      </c>
    </row>
    <row r="8" spans="2:15" x14ac:dyDescent="0.25">
      <c r="C8" s="3" t="s">
        <v>55</v>
      </c>
      <c r="D8" s="25">
        <v>13</v>
      </c>
      <c r="E8" s="25">
        <v>27</v>
      </c>
      <c r="F8" s="25">
        <v>15</v>
      </c>
      <c r="G8" s="25">
        <v>15</v>
      </c>
      <c r="H8" s="25">
        <v>15</v>
      </c>
      <c r="I8" s="25">
        <v>12</v>
      </c>
      <c r="J8" s="25">
        <v>24</v>
      </c>
      <c r="K8" s="25">
        <v>20</v>
      </c>
      <c r="L8" s="25">
        <v>25</v>
      </c>
      <c r="M8" s="25">
        <v>15</v>
      </c>
      <c r="N8" s="25">
        <v>15</v>
      </c>
    </row>
    <row r="9" spans="2:15" x14ac:dyDescent="0.25">
      <c r="C9" s="3" t="s">
        <v>56</v>
      </c>
      <c r="D9" s="25">
        <v>1</v>
      </c>
      <c r="E9" s="25">
        <v>7</v>
      </c>
      <c r="F9" s="25">
        <v>8</v>
      </c>
      <c r="G9" s="25">
        <v>23</v>
      </c>
      <c r="H9" s="25">
        <v>20</v>
      </c>
      <c r="I9" s="25">
        <v>44</v>
      </c>
      <c r="J9" s="25">
        <v>40</v>
      </c>
      <c r="K9" s="25">
        <v>27</v>
      </c>
      <c r="L9" s="25">
        <v>19</v>
      </c>
      <c r="M9" s="25">
        <v>25</v>
      </c>
      <c r="N9" s="25">
        <v>11</v>
      </c>
    </row>
    <row r="10" spans="2:15" x14ac:dyDescent="0.25">
      <c r="C10" s="3" t="s">
        <v>135</v>
      </c>
      <c r="D10" s="25"/>
      <c r="E10" s="25"/>
      <c r="F10" s="25"/>
      <c r="G10" s="25"/>
      <c r="H10" s="25"/>
      <c r="I10" s="25"/>
      <c r="J10" s="25">
        <v>1</v>
      </c>
      <c r="K10" s="25"/>
      <c r="L10" s="25">
        <v>4</v>
      </c>
      <c r="M10" s="25">
        <v>8</v>
      </c>
      <c r="N10" s="25">
        <v>6</v>
      </c>
    </row>
    <row r="11" spans="2:15" x14ac:dyDescent="0.25">
      <c r="C11" s="3" t="s">
        <v>57</v>
      </c>
      <c r="D11" s="25"/>
      <c r="E11" s="25"/>
      <c r="F11" s="25"/>
      <c r="G11" s="25"/>
      <c r="H11" s="25"/>
      <c r="I11" s="25">
        <v>4</v>
      </c>
      <c r="J11" s="25">
        <v>6</v>
      </c>
      <c r="K11" s="25">
        <v>11</v>
      </c>
      <c r="L11" s="25"/>
      <c r="M11" s="25">
        <v>1</v>
      </c>
      <c r="N11" s="25"/>
    </row>
    <row r="12" spans="2:15" x14ac:dyDescent="0.25">
      <c r="C12" s="3" t="s">
        <v>4</v>
      </c>
      <c r="D12" s="25">
        <v>56</v>
      </c>
      <c r="E12" s="25">
        <v>99</v>
      </c>
      <c r="F12" s="25">
        <v>103</v>
      </c>
      <c r="G12" s="25">
        <v>75</v>
      </c>
      <c r="H12" s="25">
        <v>71</v>
      </c>
      <c r="I12" s="25">
        <v>104</v>
      </c>
      <c r="J12" s="25">
        <v>94</v>
      </c>
      <c r="K12" s="25">
        <v>98</v>
      </c>
      <c r="L12" s="25">
        <v>110</v>
      </c>
      <c r="M12" s="25">
        <v>107</v>
      </c>
      <c r="N12" s="25">
        <v>140</v>
      </c>
    </row>
    <row r="13" spans="2:15" x14ac:dyDescent="0.25">
      <c r="C13" s="3" t="s">
        <v>21</v>
      </c>
      <c r="D13" s="25">
        <v>4</v>
      </c>
      <c r="E13" s="25">
        <v>3</v>
      </c>
      <c r="F13" s="25">
        <v>14</v>
      </c>
      <c r="G13" s="25">
        <v>28</v>
      </c>
      <c r="H13" s="25">
        <v>26</v>
      </c>
      <c r="I13" s="25">
        <v>38</v>
      </c>
      <c r="J13" s="25">
        <v>43</v>
      </c>
      <c r="K13" s="25">
        <v>33</v>
      </c>
      <c r="L13" s="25">
        <v>33</v>
      </c>
      <c r="M13" s="25">
        <v>44</v>
      </c>
      <c r="N13" s="25">
        <v>32</v>
      </c>
    </row>
    <row r="14" spans="2:15" x14ac:dyDescent="0.25">
      <c r="C14" s="3" t="s">
        <v>64</v>
      </c>
      <c r="D14" s="25"/>
      <c r="E14" s="25"/>
      <c r="F14" s="25"/>
      <c r="G14" s="25"/>
      <c r="H14" s="25"/>
      <c r="I14" s="25"/>
      <c r="J14" s="25"/>
      <c r="K14" s="25"/>
      <c r="L14" s="25"/>
      <c r="M14" s="25">
        <v>3</v>
      </c>
      <c r="N14" s="25"/>
    </row>
    <row r="15" spans="2:15" x14ac:dyDescent="0.25">
      <c r="C15" s="3" t="s">
        <v>143</v>
      </c>
      <c r="D15" s="25"/>
      <c r="E15" s="25"/>
      <c r="F15" s="25"/>
      <c r="G15" s="25"/>
      <c r="H15" s="25"/>
      <c r="I15" s="25"/>
      <c r="J15" s="25"/>
      <c r="K15" s="25"/>
      <c r="L15" s="25">
        <v>12</v>
      </c>
      <c r="M15" s="25"/>
      <c r="N15" s="25"/>
    </row>
    <row r="16" spans="2:15" x14ac:dyDescent="0.25">
      <c r="C16" s="96" t="s">
        <v>136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>
        <v>13</v>
      </c>
    </row>
    <row r="17" spans="3:14" x14ac:dyDescent="0.25">
      <c r="C17" s="3" t="s">
        <v>65</v>
      </c>
      <c r="D17" s="25"/>
      <c r="E17" s="25"/>
      <c r="F17" s="25"/>
      <c r="G17" s="25">
        <v>3</v>
      </c>
      <c r="H17" s="25">
        <v>19</v>
      </c>
      <c r="I17" s="25"/>
      <c r="J17" s="25"/>
      <c r="K17" s="25">
        <v>3</v>
      </c>
      <c r="L17" s="25"/>
      <c r="M17" s="25">
        <v>4</v>
      </c>
      <c r="N17" s="25"/>
    </row>
    <row r="18" spans="3:14" x14ac:dyDescent="0.25">
      <c r="C18" s="3" t="s">
        <v>58</v>
      </c>
      <c r="D18" s="25">
        <v>1</v>
      </c>
      <c r="E18" s="25"/>
      <c r="F18" s="25">
        <v>2</v>
      </c>
      <c r="G18" s="25">
        <v>2</v>
      </c>
      <c r="H18" s="25">
        <v>22</v>
      </c>
      <c r="I18" s="25">
        <v>2</v>
      </c>
      <c r="J18" s="25"/>
      <c r="K18" s="25">
        <v>3</v>
      </c>
      <c r="L18" s="25"/>
      <c r="M18" s="25">
        <v>277</v>
      </c>
      <c r="N18" s="25">
        <v>251</v>
      </c>
    </row>
    <row r="19" spans="3:14" x14ac:dyDescent="0.25">
      <c r="C19" s="3" t="s">
        <v>66</v>
      </c>
      <c r="D19" s="25"/>
      <c r="E19" s="25"/>
      <c r="F19" s="25"/>
      <c r="G19" s="25"/>
      <c r="H19" s="25"/>
      <c r="I19" s="25"/>
      <c r="J19" s="25"/>
      <c r="K19" s="25">
        <v>2</v>
      </c>
      <c r="L19" s="25"/>
      <c r="M19" s="25"/>
      <c r="N19" s="25"/>
    </row>
    <row r="20" spans="3:14" x14ac:dyDescent="0.25">
      <c r="C20" s="96" t="s">
        <v>137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>
        <v>1</v>
      </c>
    </row>
    <row r="21" spans="3:14" x14ac:dyDescent="0.25">
      <c r="C21" s="96" t="s">
        <v>138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>
        <v>1</v>
      </c>
    </row>
    <row r="22" spans="3:14" x14ac:dyDescent="0.25">
      <c r="C22" s="96" t="s">
        <v>139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>
        <v>1</v>
      </c>
    </row>
    <row r="23" spans="3:14" x14ac:dyDescent="0.25">
      <c r="C23" s="96" t="s">
        <v>140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>
        <v>1</v>
      </c>
    </row>
    <row r="24" spans="3:14" x14ac:dyDescent="0.25">
      <c r="C24" s="3" t="s">
        <v>141</v>
      </c>
      <c r="D24" s="25"/>
      <c r="E24" s="25"/>
      <c r="F24" s="25"/>
      <c r="G24" s="25"/>
      <c r="H24" s="25"/>
      <c r="I24" s="25"/>
      <c r="J24" s="25"/>
      <c r="K24" s="25"/>
      <c r="L24" s="25">
        <v>9</v>
      </c>
      <c r="M24" s="25">
        <v>12</v>
      </c>
      <c r="N24" s="25">
        <v>14</v>
      </c>
    </row>
    <row r="25" spans="3:14" x14ac:dyDescent="0.25">
      <c r="C25" s="3" t="s">
        <v>142</v>
      </c>
      <c r="D25" s="25"/>
      <c r="E25" s="25"/>
      <c r="F25" s="25"/>
      <c r="G25" s="25"/>
      <c r="H25" s="25"/>
      <c r="I25" s="25"/>
      <c r="J25" s="25"/>
      <c r="K25" s="25">
        <v>32</v>
      </c>
      <c r="L25" s="25">
        <v>20</v>
      </c>
      <c r="M25" s="25">
        <v>8</v>
      </c>
      <c r="N25" s="25">
        <v>21</v>
      </c>
    </row>
    <row r="26" spans="3:14" x14ac:dyDescent="0.25">
      <c r="C26" s="10" t="s">
        <v>144</v>
      </c>
      <c r="D26" s="25"/>
      <c r="E26" s="25"/>
      <c r="F26" s="25"/>
      <c r="G26" s="25"/>
      <c r="H26" s="25"/>
      <c r="I26" s="25"/>
      <c r="J26" s="25"/>
      <c r="K26" s="25"/>
      <c r="L26" s="25">
        <v>14</v>
      </c>
      <c r="M26" s="25">
        <v>8</v>
      </c>
      <c r="N26" s="25"/>
    </row>
    <row r="27" spans="3:14" x14ac:dyDescent="0.25">
      <c r="C27" s="3" t="s">
        <v>59</v>
      </c>
      <c r="D27" s="25"/>
      <c r="E27" s="25"/>
      <c r="F27" s="25"/>
      <c r="G27" s="25"/>
      <c r="H27" s="25"/>
      <c r="I27" s="25">
        <v>11</v>
      </c>
      <c r="J27" s="25">
        <v>3</v>
      </c>
      <c r="K27" s="25">
        <v>6</v>
      </c>
      <c r="L27" s="25">
        <v>2</v>
      </c>
      <c r="M27" s="25">
        <v>7</v>
      </c>
      <c r="N27" s="25">
        <v>13</v>
      </c>
    </row>
    <row r="28" spans="3:14" x14ac:dyDescent="0.25">
      <c r="C28" s="3" t="s">
        <v>67</v>
      </c>
      <c r="D28" s="25"/>
      <c r="E28" s="25"/>
      <c r="F28" s="25"/>
      <c r="G28" s="25"/>
      <c r="H28" s="25"/>
      <c r="I28" s="25"/>
      <c r="J28" s="25"/>
      <c r="K28" s="25"/>
      <c r="L28" s="25"/>
      <c r="M28" s="25">
        <v>8</v>
      </c>
      <c r="N28" s="25">
        <v>20</v>
      </c>
    </row>
    <row r="29" spans="3:14" x14ac:dyDescent="0.25">
      <c r="C29" s="3" t="s">
        <v>60</v>
      </c>
      <c r="D29" s="25">
        <v>20</v>
      </c>
      <c r="E29" s="25">
        <v>14</v>
      </c>
      <c r="F29" s="25">
        <v>9</v>
      </c>
      <c r="G29" s="25">
        <v>32</v>
      </c>
      <c r="H29" s="25">
        <v>37</v>
      </c>
      <c r="I29" s="25">
        <v>40</v>
      </c>
      <c r="J29" s="25">
        <v>43</v>
      </c>
      <c r="K29" s="25">
        <v>60</v>
      </c>
      <c r="L29" s="25">
        <v>66</v>
      </c>
      <c r="M29" s="25">
        <v>50</v>
      </c>
      <c r="N29" s="25">
        <v>52</v>
      </c>
    </row>
    <row r="30" spans="3:14" x14ac:dyDescent="0.25">
      <c r="C30" s="3" t="s">
        <v>61</v>
      </c>
      <c r="D30" s="25">
        <v>1</v>
      </c>
      <c r="E30" s="25">
        <v>3</v>
      </c>
      <c r="F30" s="25">
        <v>11</v>
      </c>
      <c r="G30" s="25">
        <v>5</v>
      </c>
      <c r="H30" s="25">
        <v>7</v>
      </c>
      <c r="I30" s="25">
        <v>6</v>
      </c>
      <c r="J30" s="25">
        <v>3</v>
      </c>
      <c r="K30" s="25">
        <v>4</v>
      </c>
      <c r="L30" s="25">
        <v>9</v>
      </c>
      <c r="M30" s="25">
        <v>12</v>
      </c>
      <c r="N30" s="25">
        <v>5</v>
      </c>
    </row>
    <row r="31" spans="3:14" x14ac:dyDescent="0.25">
      <c r="C31" s="3" t="s">
        <v>41</v>
      </c>
      <c r="D31" s="25">
        <v>1</v>
      </c>
      <c r="E31" s="25">
        <v>6</v>
      </c>
      <c r="F31" s="25">
        <v>23</v>
      </c>
      <c r="G31" s="25">
        <v>19</v>
      </c>
      <c r="H31" s="25">
        <v>21</v>
      </c>
      <c r="I31" s="25">
        <v>22</v>
      </c>
      <c r="J31" s="25">
        <v>24</v>
      </c>
      <c r="K31" s="25">
        <v>37</v>
      </c>
      <c r="L31" s="25">
        <v>9</v>
      </c>
      <c r="M31" s="25">
        <v>14</v>
      </c>
      <c r="N31" s="25">
        <v>13</v>
      </c>
    </row>
    <row r="32" spans="3:14" x14ac:dyDescent="0.25">
      <c r="C32" s="88" t="s">
        <v>0</v>
      </c>
      <c r="D32" s="88">
        <f>SUM(D5:D31)</f>
        <v>110</v>
      </c>
      <c r="E32" s="88">
        <f t="shared" ref="E32:N32" si="0">SUM(E5:E31)</f>
        <v>189</v>
      </c>
      <c r="F32" s="88">
        <f t="shared" si="0"/>
        <v>219</v>
      </c>
      <c r="G32" s="88">
        <f t="shared" si="0"/>
        <v>269</v>
      </c>
      <c r="H32" s="88">
        <f t="shared" si="0"/>
        <v>272</v>
      </c>
      <c r="I32" s="88">
        <f t="shared" si="0"/>
        <v>311</v>
      </c>
      <c r="J32" s="88">
        <f t="shared" si="0"/>
        <v>357</v>
      </c>
      <c r="K32" s="88">
        <f t="shared" si="0"/>
        <v>383</v>
      </c>
      <c r="L32" s="88">
        <f>SUM(L5:L31)</f>
        <v>376</v>
      </c>
      <c r="M32" s="88">
        <f t="shared" si="0"/>
        <v>674</v>
      </c>
      <c r="N32" s="88">
        <f t="shared" si="0"/>
        <v>685</v>
      </c>
    </row>
    <row r="33" spans="3:3" x14ac:dyDescent="0.25"/>
    <row r="34" spans="3:3" x14ac:dyDescent="0.25">
      <c r="C34" s="7" t="s">
        <v>71</v>
      </c>
    </row>
    <row r="35" spans="3:3" x14ac:dyDescent="0.25"/>
  </sheetData>
  <sheetProtection password="CCF0" sheet="1" objects="1" scenarios="1"/>
  <sortState ref="C5:N31">
    <sortCondition ref="C5"/>
  </sortState>
  <mergeCells count="1">
    <mergeCell ref="B1:O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10.7109375" style="1" customWidth="1"/>
    <col min="3" max="3" width="36.28515625" style="1" customWidth="1"/>
    <col min="4" max="10" width="6.7109375" style="1" customWidth="1"/>
    <col min="11" max="11" width="10.7109375" style="1" customWidth="1"/>
    <col min="12" max="16384" width="11.42578125" style="1" hidden="1"/>
  </cols>
  <sheetData>
    <row r="1" spans="1:11" s="66" customFormat="1" ht="26.25" customHeight="1" x14ac:dyDescent="0.25">
      <c r="B1" s="129" t="s">
        <v>148</v>
      </c>
      <c r="C1" s="129"/>
      <c r="D1" s="129"/>
      <c r="E1" s="129"/>
      <c r="F1" s="129"/>
      <c r="G1" s="129"/>
      <c r="H1" s="129"/>
      <c r="I1" s="129"/>
      <c r="J1" s="129"/>
      <c r="K1" s="129"/>
    </row>
    <row r="2" spans="1:11" x14ac:dyDescent="0.25"/>
    <row r="3" spans="1:11" s="91" customFormat="1" ht="15.75" x14ac:dyDescent="0.25">
      <c r="A3" s="83"/>
      <c r="C3" s="133" t="s">
        <v>75</v>
      </c>
      <c r="D3" s="133"/>
      <c r="E3" s="133"/>
      <c r="F3" s="133"/>
      <c r="G3" s="133"/>
      <c r="H3" s="133"/>
      <c r="I3" s="133"/>
      <c r="J3" s="133"/>
    </row>
    <row r="4" spans="1:11" s="91" customFormat="1" ht="15.75" x14ac:dyDescent="0.25">
      <c r="A4" s="83"/>
      <c r="C4" s="133"/>
      <c r="D4" s="133"/>
      <c r="E4" s="133"/>
      <c r="F4" s="133"/>
      <c r="G4" s="133"/>
      <c r="H4" s="133"/>
      <c r="I4" s="133"/>
      <c r="J4" s="133"/>
    </row>
    <row r="5" spans="1:11" x14ac:dyDescent="0.25"/>
    <row r="6" spans="1:11" x14ac:dyDescent="0.25">
      <c r="C6" s="130" t="s">
        <v>1</v>
      </c>
      <c r="D6" s="132" t="s">
        <v>19</v>
      </c>
      <c r="E6" s="132"/>
      <c r="F6" s="132"/>
      <c r="G6" s="132"/>
      <c r="H6" s="132"/>
      <c r="I6" s="132"/>
      <c r="J6" s="132" t="s">
        <v>0</v>
      </c>
    </row>
    <row r="7" spans="1:11" x14ac:dyDescent="0.25">
      <c r="C7" s="131"/>
      <c r="D7" s="67" t="s">
        <v>12</v>
      </c>
      <c r="E7" s="67" t="s">
        <v>11</v>
      </c>
      <c r="F7" s="67" t="s">
        <v>13</v>
      </c>
      <c r="G7" s="67" t="s">
        <v>14</v>
      </c>
      <c r="H7" s="67" t="s">
        <v>15</v>
      </c>
      <c r="I7" s="67" t="s">
        <v>16</v>
      </c>
      <c r="J7" s="132"/>
    </row>
    <row r="8" spans="1:11" x14ac:dyDescent="0.25">
      <c r="C8" s="108" t="s">
        <v>7</v>
      </c>
      <c r="D8" s="9"/>
      <c r="E8" s="9">
        <v>1</v>
      </c>
      <c r="F8" s="9"/>
      <c r="G8" s="9">
        <v>4</v>
      </c>
      <c r="H8" s="9">
        <v>3</v>
      </c>
      <c r="I8" s="9">
        <v>3</v>
      </c>
      <c r="J8" s="71">
        <f>SUM(D8:I8)</f>
        <v>11</v>
      </c>
    </row>
    <row r="9" spans="1:11" x14ac:dyDescent="0.25">
      <c r="C9" s="108" t="s">
        <v>20</v>
      </c>
      <c r="D9" s="9"/>
      <c r="E9" s="9">
        <v>2</v>
      </c>
      <c r="F9" s="9"/>
      <c r="G9" s="9">
        <v>3</v>
      </c>
      <c r="H9" s="9"/>
      <c r="I9" s="9">
        <v>2</v>
      </c>
      <c r="J9" s="71">
        <f t="shared" ref="J9:J18" si="0">SUM(D9:I9)</f>
        <v>7</v>
      </c>
    </row>
    <row r="10" spans="1:11" x14ac:dyDescent="0.25">
      <c r="C10" s="108" t="s">
        <v>8</v>
      </c>
      <c r="D10" s="9"/>
      <c r="E10" s="9"/>
      <c r="F10" s="9">
        <v>1</v>
      </c>
      <c r="G10" s="9">
        <v>4</v>
      </c>
      <c r="H10" s="9">
        <v>6</v>
      </c>
      <c r="I10" s="9">
        <v>4</v>
      </c>
      <c r="J10" s="71">
        <f t="shared" si="0"/>
        <v>15</v>
      </c>
    </row>
    <row r="11" spans="1:11" x14ac:dyDescent="0.25">
      <c r="C11" s="108" t="s">
        <v>3</v>
      </c>
      <c r="D11" s="9"/>
      <c r="E11" s="9">
        <v>2</v>
      </c>
      <c r="F11" s="9">
        <v>3</v>
      </c>
      <c r="G11" s="9">
        <v>2</v>
      </c>
      <c r="H11" s="9">
        <v>2</v>
      </c>
      <c r="I11" s="9">
        <v>3</v>
      </c>
      <c r="J11" s="71">
        <f t="shared" si="0"/>
        <v>12</v>
      </c>
    </row>
    <row r="12" spans="1:11" x14ac:dyDescent="0.25">
      <c r="C12" s="108" t="s">
        <v>2</v>
      </c>
      <c r="D12" s="9"/>
      <c r="E12" s="9">
        <v>1</v>
      </c>
      <c r="F12" s="9">
        <v>3</v>
      </c>
      <c r="G12" s="9">
        <v>5</v>
      </c>
      <c r="H12" s="9">
        <v>2</v>
      </c>
      <c r="I12" s="9">
        <v>2</v>
      </c>
      <c r="J12" s="71">
        <f t="shared" si="0"/>
        <v>13</v>
      </c>
    </row>
    <row r="13" spans="1:11" x14ac:dyDescent="0.25">
      <c r="C13" s="108" t="s">
        <v>4</v>
      </c>
      <c r="D13" s="9"/>
      <c r="E13" s="9">
        <v>2</v>
      </c>
      <c r="F13" s="9">
        <v>1</v>
      </c>
      <c r="G13" s="9">
        <v>4</v>
      </c>
      <c r="H13" s="9">
        <v>1</v>
      </c>
      <c r="I13" s="9"/>
      <c r="J13" s="71">
        <f t="shared" si="0"/>
        <v>8</v>
      </c>
    </row>
    <row r="14" spans="1:11" x14ac:dyDescent="0.25">
      <c r="C14" s="108" t="s">
        <v>21</v>
      </c>
      <c r="D14" s="9"/>
      <c r="E14" s="9"/>
      <c r="F14" s="9">
        <v>1</v>
      </c>
      <c r="G14" s="9">
        <v>1</v>
      </c>
      <c r="H14" s="9"/>
      <c r="I14" s="9">
        <v>3</v>
      </c>
      <c r="J14" s="71">
        <f t="shared" si="0"/>
        <v>5</v>
      </c>
    </row>
    <row r="15" spans="1:11" ht="25.5" x14ac:dyDescent="0.25">
      <c r="C15" s="108" t="s">
        <v>9</v>
      </c>
      <c r="D15" s="9">
        <v>1</v>
      </c>
      <c r="E15" s="9">
        <v>3</v>
      </c>
      <c r="F15" s="9"/>
      <c r="G15" s="9">
        <v>3</v>
      </c>
      <c r="H15" s="9">
        <v>5</v>
      </c>
      <c r="I15" s="9">
        <v>3</v>
      </c>
      <c r="J15" s="71">
        <f t="shared" si="0"/>
        <v>15</v>
      </c>
    </row>
    <row r="16" spans="1:11" x14ac:dyDescent="0.25">
      <c r="C16" s="108" t="s">
        <v>86</v>
      </c>
      <c r="D16" s="9"/>
      <c r="E16" s="9"/>
      <c r="F16" s="9">
        <v>1</v>
      </c>
      <c r="G16" s="9">
        <v>6</v>
      </c>
      <c r="H16" s="9">
        <v>3</v>
      </c>
      <c r="I16" s="9">
        <v>3</v>
      </c>
      <c r="J16" s="71">
        <f t="shared" si="0"/>
        <v>13</v>
      </c>
    </row>
    <row r="17" spans="3:10" x14ac:dyDescent="0.25">
      <c r="C17" s="108" t="s">
        <v>17</v>
      </c>
      <c r="D17" s="9"/>
      <c r="E17" s="9"/>
      <c r="F17" s="9"/>
      <c r="G17" s="9"/>
      <c r="H17" s="9"/>
      <c r="I17" s="9">
        <v>1</v>
      </c>
      <c r="J17" s="71">
        <f t="shared" si="0"/>
        <v>1</v>
      </c>
    </row>
    <row r="18" spans="3:10" x14ac:dyDescent="0.25">
      <c r="C18" s="108" t="s">
        <v>18</v>
      </c>
      <c r="D18" s="9"/>
      <c r="E18" s="9"/>
      <c r="F18" s="9"/>
      <c r="G18" s="9"/>
      <c r="H18" s="9">
        <v>1</v>
      </c>
      <c r="I18" s="9"/>
      <c r="J18" s="71">
        <f t="shared" si="0"/>
        <v>1</v>
      </c>
    </row>
    <row r="19" spans="3:10" x14ac:dyDescent="0.25">
      <c r="C19" s="68" t="s">
        <v>0</v>
      </c>
      <c r="D19" s="70">
        <f t="shared" ref="D19:J19" si="1">SUM(D8:D18)</f>
        <v>1</v>
      </c>
      <c r="E19" s="70">
        <f t="shared" si="1"/>
        <v>11</v>
      </c>
      <c r="F19" s="70">
        <f t="shared" si="1"/>
        <v>10</v>
      </c>
      <c r="G19" s="70">
        <f t="shared" si="1"/>
        <v>32</v>
      </c>
      <c r="H19" s="70">
        <f t="shared" si="1"/>
        <v>23</v>
      </c>
      <c r="I19" s="70">
        <f t="shared" si="1"/>
        <v>24</v>
      </c>
      <c r="J19" s="70">
        <f t="shared" si="1"/>
        <v>101</v>
      </c>
    </row>
    <row r="20" spans="3:10" x14ac:dyDescent="0.25">
      <c r="C20" s="64"/>
      <c r="D20" s="114"/>
      <c r="E20" s="114"/>
      <c r="F20" s="114"/>
      <c r="G20" s="114"/>
      <c r="H20" s="114"/>
      <c r="I20" s="114"/>
      <c r="J20" s="114"/>
    </row>
    <row r="21" spans="3:10" x14ac:dyDescent="0.25">
      <c r="C21" s="7" t="s">
        <v>70</v>
      </c>
      <c r="D21" s="65"/>
      <c r="E21" s="65"/>
      <c r="F21" s="65"/>
      <c r="G21" s="65"/>
      <c r="H21" s="65"/>
      <c r="I21" s="65"/>
      <c r="J21" s="65"/>
    </row>
    <row r="22" spans="3:10" x14ac:dyDescent="0.25">
      <c r="D22" s="65"/>
      <c r="E22" s="65"/>
      <c r="F22" s="65"/>
      <c r="G22" s="65"/>
      <c r="H22" s="65"/>
      <c r="I22" s="65"/>
      <c r="J22" s="65"/>
    </row>
    <row r="23" spans="3:10" x14ac:dyDescent="0.25">
      <c r="C23" s="7" t="s">
        <v>73</v>
      </c>
      <c r="D23" s="7"/>
    </row>
    <row r="24" spans="3:10" x14ac:dyDescent="0.25">
      <c r="C24" s="7"/>
    </row>
    <row r="25" spans="3:10" x14ac:dyDescent="0.25"/>
    <row r="26" spans="3:10" x14ac:dyDescent="0.25">
      <c r="C26" s="7"/>
    </row>
    <row r="27" spans="3:10" x14ac:dyDescent="0.25"/>
    <row r="28" spans="3:10" x14ac:dyDescent="0.25"/>
    <row r="29" spans="3:10" x14ac:dyDescent="0.25"/>
    <row r="30" spans="3:10" x14ac:dyDescent="0.25"/>
    <row r="31" spans="3:10" x14ac:dyDescent="0.25"/>
    <row r="32" spans="3:10" x14ac:dyDescent="0.25"/>
    <row r="33" x14ac:dyDescent="0.25"/>
    <row r="34" x14ac:dyDescent="0.25"/>
    <row r="35" x14ac:dyDescent="0.25"/>
  </sheetData>
  <sheetProtection password="CD78" sheet="1" objects="1" scenarios="1"/>
  <mergeCells count="5">
    <mergeCell ref="C6:C7"/>
    <mergeCell ref="D6:I6"/>
    <mergeCell ref="J6:J7"/>
    <mergeCell ref="B1:K1"/>
    <mergeCell ref="C3:J4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5"/>
  <sheetViews>
    <sheetView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10.7109375" style="1" customWidth="1"/>
    <col min="3" max="3" width="56.7109375" style="1" customWidth="1"/>
    <col min="4" max="9" width="6.7109375" style="1" customWidth="1"/>
    <col min="10" max="10" width="10.7109375" style="1" customWidth="1"/>
    <col min="11" max="12" width="0" style="1" hidden="1" customWidth="1"/>
    <col min="13" max="16384" width="11.42578125" style="1" hidden="1"/>
  </cols>
  <sheetData>
    <row r="1" spans="1:10" s="66" customFormat="1" ht="26.25" customHeight="1" x14ac:dyDescent="0.25">
      <c r="B1" s="134" t="s">
        <v>150</v>
      </c>
      <c r="C1" s="135"/>
      <c r="D1" s="135"/>
      <c r="E1" s="135"/>
      <c r="F1" s="135"/>
      <c r="G1" s="135"/>
      <c r="H1" s="135"/>
      <c r="I1" s="135"/>
      <c r="J1" s="135"/>
    </row>
    <row r="2" spans="1:10" s="22" customFormat="1" x14ac:dyDescent="0.25">
      <c r="A2" s="34"/>
      <c r="C2" s="58"/>
      <c r="D2" s="58"/>
      <c r="E2" s="58"/>
      <c r="F2" s="58"/>
      <c r="G2" s="58"/>
    </row>
    <row r="3" spans="1:10" s="91" customFormat="1" ht="15.75" x14ac:dyDescent="0.25">
      <c r="A3" s="83"/>
      <c r="C3" s="133" t="s">
        <v>149</v>
      </c>
      <c r="D3" s="133"/>
      <c r="E3" s="133"/>
      <c r="F3" s="133"/>
      <c r="G3" s="133"/>
      <c r="H3" s="133"/>
      <c r="I3" s="133"/>
    </row>
    <row r="4" spans="1:10" x14ac:dyDescent="0.25"/>
    <row r="5" spans="1:10" x14ac:dyDescent="0.25">
      <c r="C5" s="73" t="s">
        <v>5</v>
      </c>
      <c r="D5" s="73">
        <v>2007</v>
      </c>
      <c r="E5" s="73">
        <v>2008</v>
      </c>
      <c r="F5" s="73">
        <v>2009</v>
      </c>
      <c r="G5" s="73">
        <v>2010</v>
      </c>
      <c r="H5" s="73">
        <v>2011</v>
      </c>
      <c r="I5" s="73">
        <v>2012</v>
      </c>
    </row>
    <row r="6" spans="1:10" x14ac:dyDescent="0.25">
      <c r="C6" s="10" t="s">
        <v>23</v>
      </c>
      <c r="D6" s="2">
        <v>53</v>
      </c>
      <c r="E6" s="2">
        <v>53</v>
      </c>
      <c r="F6" s="2">
        <v>81</v>
      </c>
      <c r="G6" s="2">
        <v>88</v>
      </c>
      <c r="H6" s="2">
        <v>101</v>
      </c>
      <c r="I6" s="2">
        <v>101</v>
      </c>
    </row>
    <row r="7" spans="1:10" x14ac:dyDescent="0.25">
      <c r="C7" s="10" t="s">
        <v>24</v>
      </c>
      <c r="D7" s="2">
        <v>107</v>
      </c>
      <c r="E7" s="2">
        <v>115</v>
      </c>
      <c r="F7" s="2">
        <v>122</v>
      </c>
      <c r="G7" s="2">
        <v>127</v>
      </c>
      <c r="H7" s="2">
        <v>133</v>
      </c>
      <c r="I7" s="2">
        <v>141</v>
      </c>
    </row>
    <row r="8" spans="1:10" x14ac:dyDescent="0.25">
      <c r="C8" s="73" t="s">
        <v>6</v>
      </c>
      <c r="D8" s="115">
        <f t="shared" ref="D8:I8" si="0">D6/D7</f>
        <v>0.49532710280373832</v>
      </c>
      <c r="E8" s="115">
        <f t="shared" si="0"/>
        <v>0.46086956521739131</v>
      </c>
      <c r="F8" s="115">
        <f t="shared" si="0"/>
        <v>0.66393442622950816</v>
      </c>
      <c r="G8" s="115">
        <f t="shared" si="0"/>
        <v>0.69291338582677164</v>
      </c>
      <c r="H8" s="115">
        <f t="shared" si="0"/>
        <v>0.75939849624060152</v>
      </c>
      <c r="I8" s="115">
        <f t="shared" si="0"/>
        <v>0.71631205673758869</v>
      </c>
    </row>
    <row r="9" spans="1:10" x14ac:dyDescent="0.25"/>
    <row r="10" spans="1:10" x14ac:dyDescent="0.25">
      <c r="C10" s="7" t="s">
        <v>70</v>
      </c>
    </row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</sheetData>
  <sheetProtection password="CCF0" sheet="1" objects="1" scenarios="1"/>
  <mergeCells count="2">
    <mergeCell ref="C3:I3"/>
    <mergeCell ref="B1:J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15.7109375" style="1" customWidth="1"/>
    <col min="3" max="3" width="32.7109375" style="1" customWidth="1"/>
    <col min="4" max="5" width="12.7109375" style="1" customWidth="1"/>
    <col min="6" max="6" width="10.7109375" style="1" customWidth="1"/>
    <col min="7" max="7" width="15.7109375" style="1" customWidth="1"/>
    <col min="8" max="16384" width="11.42578125" style="1" hidden="1"/>
  </cols>
  <sheetData>
    <row r="1" spans="2:7" s="66" customFormat="1" ht="26.25" x14ac:dyDescent="0.25">
      <c r="B1" s="134" t="s">
        <v>76</v>
      </c>
      <c r="C1" s="135"/>
      <c r="D1" s="135"/>
      <c r="E1" s="135"/>
      <c r="F1" s="135"/>
      <c r="G1" s="135"/>
    </row>
    <row r="2" spans="2:7" x14ac:dyDescent="0.25"/>
    <row r="3" spans="2:7" x14ac:dyDescent="0.25"/>
    <row r="4" spans="2:7" x14ac:dyDescent="0.25">
      <c r="C4" s="139" t="s">
        <v>1</v>
      </c>
      <c r="D4" s="141" t="s">
        <v>25</v>
      </c>
      <c r="E4" s="142"/>
      <c r="F4" s="143" t="s">
        <v>0</v>
      </c>
    </row>
    <row r="5" spans="2:7" x14ac:dyDescent="0.25">
      <c r="C5" s="140"/>
      <c r="D5" s="73" t="s">
        <v>26</v>
      </c>
      <c r="E5" s="118" t="s">
        <v>27</v>
      </c>
      <c r="F5" s="144"/>
    </row>
    <row r="6" spans="2:7" x14ac:dyDescent="0.25">
      <c r="C6" s="3" t="s">
        <v>7</v>
      </c>
      <c r="D6" s="6">
        <v>4</v>
      </c>
      <c r="E6" s="102">
        <v>10</v>
      </c>
      <c r="F6" s="120">
        <f>SUM(D6:E6)</f>
        <v>14</v>
      </c>
    </row>
    <row r="7" spans="2:7" x14ac:dyDescent="0.25">
      <c r="C7" s="3" t="s">
        <v>20</v>
      </c>
      <c r="D7" s="6">
        <v>12</v>
      </c>
      <c r="E7" s="102">
        <v>20</v>
      </c>
      <c r="F7" s="120">
        <f t="shared" ref="F7:F15" si="0">SUM(D7:E7)</f>
        <v>32</v>
      </c>
    </row>
    <row r="8" spans="2:7" x14ac:dyDescent="0.25">
      <c r="C8" s="3" t="s">
        <v>8</v>
      </c>
      <c r="D8" s="6">
        <v>3</v>
      </c>
      <c r="E8" s="102">
        <v>13</v>
      </c>
      <c r="F8" s="120">
        <f t="shared" si="0"/>
        <v>16</v>
      </c>
    </row>
    <row r="9" spans="2:7" x14ac:dyDescent="0.25">
      <c r="C9" s="3" t="s">
        <v>3</v>
      </c>
      <c r="D9" s="6">
        <v>1</v>
      </c>
      <c r="E9" s="102">
        <v>13</v>
      </c>
      <c r="F9" s="120">
        <f>SUM(D9:E9)</f>
        <v>14</v>
      </c>
    </row>
    <row r="10" spans="2:7" x14ac:dyDescent="0.25">
      <c r="C10" s="3" t="s">
        <v>2</v>
      </c>
      <c r="D10" s="6">
        <v>5</v>
      </c>
      <c r="E10" s="102">
        <v>22</v>
      </c>
      <c r="F10" s="120">
        <f t="shared" si="0"/>
        <v>27</v>
      </c>
    </row>
    <row r="11" spans="2:7" x14ac:dyDescent="0.25">
      <c r="C11" s="3" t="s">
        <v>4</v>
      </c>
      <c r="D11" s="6">
        <v>1</v>
      </c>
      <c r="E11" s="102">
        <v>7</v>
      </c>
      <c r="F11" s="120">
        <f t="shared" si="0"/>
        <v>8</v>
      </c>
    </row>
    <row r="12" spans="2:7" x14ac:dyDescent="0.25">
      <c r="C12" s="3" t="s">
        <v>21</v>
      </c>
      <c r="D12" s="6">
        <v>1</v>
      </c>
      <c r="E12" s="102">
        <v>8</v>
      </c>
      <c r="F12" s="120">
        <f t="shared" si="0"/>
        <v>9</v>
      </c>
    </row>
    <row r="13" spans="2:7" ht="25.5" x14ac:dyDescent="0.25">
      <c r="C13" s="3" t="s">
        <v>9</v>
      </c>
      <c r="D13" s="6">
        <v>8</v>
      </c>
      <c r="E13" s="102">
        <v>11</v>
      </c>
      <c r="F13" s="120">
        <f t="shared" si="0"/>
        <v>19</v>
      </c>
    </row>
    <row r="14" spans="2:7" x14ac:dyDescent="0.25">
      <c r="C14" s="3" t="s">
        <v>86</v>
      </c>
      <c r="D14" s="6">
        <v>5</v>
      </c>
      <c r="E14" s="102">
        <v>9</v>
      </c>
      <c r="F14" s="120">
        <f t="shared" si="0"/>
        <v>14</v>
      </c>
    </row>
    <row r="15" spans="2:7" x14ac:dyDescent="0.25">
      <c r="C15" s="3" t="s">
        <v>18</v>
      </c>
      <c r="D15" s="6">
        <v>1</v>
      </c>
      <c r="E15" s="119"/>
      <c r="F15" s="120">
        <f t="shared" si="0"/>
        <v>1</v>
      </c>
    </row>
    <row r="16" spans="2:7" x14ac:dyDescent="0.25">
      <c r="C16" s="73" t="s">
        <v>0</v>
      </c>
      <c r="D16" s="73">
        <f>SUM(D6:D15)</f>
        <v>41</v>
      </c>
      <c r="E16" s="118">
        <f>SUM(E6:E15)</f>
        <v>113</v>
      </c>
      <c r="F16" s="121">
        <f>SUM(F6:F15)</f>
        <v>154</v>
      </c>
    </row>
    <row r="17" spans="3:6" x14ac:dyDescent="0.25"/>
    <row r="18" spans="3:6" x14ac:dyDescent="0.25">
      <c r="C18" s="7" t="s">
        <v>70</v>
      </c>
    </row>
    <row r="19" spans="3:6" ht="13.5" thickBot="1" x14ac:dyDescent="0.3"/>
    <row r="20" spans="3:6" x14ac:dyDescent="0.25">
      <c r="C20" s="123" t="s">
        <v>151</v>
      </c>
      <c r="D20" s="124"/>
      <c r="E20" s="124"/>
      <c r="F20" s="125"/>
    </row>
    <row r="21" spans="3:6" x14ac:dyDescent="0.25">
      <c r="C21" s="136"/>
      <c r="D21" s="137"/>
      <c r="E21" s="137"/>
      <c r="F21" s="138"/>
    </row>
    <row r="22" spans="3:6" ht="13.5" thickBot="1" x14ac:dyDescent="0.3">
      <c r="C22" s="126"/>
      <c r="D22" s="127"/>
      <c r="E22" s="127"/>
      <c r="F22" s="128"/>
    </row>
    <row r="23" spans="3:6" x14ac:dyDescent="0.25"/>
    <row r="24" spans="3:6" x14ac:dyDescent="0.25"/>
    <row r="25" spans="3:6" x14ac:dyDescent="0.25"/>
    <row r="26" spans="3:6" x14ac:dyDescent="0.25"/>
    <row r="27" spans="3:6" x14ac:dyDescent="0.25"/>
    <row r="28" spans="3:6" x14ac:dyDescent="0.25"/>
    <row r="29" spans="3:6" x14ac:dyDescent="0.25"/>
    <row r="30" spans="3:6" x14ac:dyDescent="0.25"/>
    <row r="31" spans="3:6" x14ac:dyDescent="0.25"/>
    <row r="32" spans="3:6" x14ac:dyDescent="0.25"/>
    <row r="33" x14ac:dyDescent="0.25"/>
    <row r="34" x14ac:dyDescent="0.25"/>
    <row r="35" x14ac:dyDescent="0.25"/>
  </sheetData>
  <sheetProtection password="CD78" sheet="1" objects="1" scenarios="1"/>
  <sortState ref="C6:E15">
    <sortCondition ref="C6"/>
  </sortState>
  <mergeCells count="5">
    <mergeCell ref="C20:F22"/>
    <mergeCell ref="C4:C5"/>
    <mergeCell ref="D4:E4"/>
    <mergeCell ref="F4:F5"/>
    <mergeCell ref="B1:G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3" width="20.7109375" style="1" customWidth="1"/>
    <col min="4" max="14" width="6.7109375" style="1" customWidth="1"/>
    <col min="15" max="15" width="20.7109375" style="1" customWidth="1"/>
    <col min="16" max="16" width="0" style="1" hidden="1" customWidth="1"/>
    <col min="17" max="16384" width="11.42578125" style="1" hidden="1"/>
  </cols>
  <sheetData>
    <row r="1" spans="2:15" s="66" customFormat="1" ht="26.25" customHeight="1" x14ac:dyDescent="0.25">
      <c r="B1" s="129" t="s">
        <v>152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2:15" x14ac:dyDescent="0.25"/>
    <row r="3" spans="2:15" x14ac:dyDescent="0.25"/>
    <row r="4" spans="2:15" ht="15" customHeight="1" x14ac:dyDescent="0.25">
      <c r="C4" s="73" t="s">
        <v>5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95">
        <v>2008</v>
      </c>
      <c r="K4" s="73">
        <v>2009</v>
      </c>
      <c r="L4" s="73">
        <v>2010</v>
      </c>
      <c r="M4" s="73">
        <v>2011</v>
      </c>
      <c r="N4" s="73">
        <v>2012</v>
      </c>
    </row>
    <row r="5" spans="2:15" ht="15" customHeight="1" x14ac:dyDescent="0.25">
      <c r="C5" s="3" t="s">
        <v>28</v>
      </c>
      <c r="D5" s="2">
        <v>111</v>
      </c>
      <c r="E5" s="2">
        <v>77</v>
      </c>
      <c r="F5" s="2">
        <v>102</v>
      </c>
      <c r="G5" s="2">
        <v>74</v>
      </c>
      <c r="H5" s="2">
        <v>100</v>
      </c>
      <c r="I5" s="2">
        <v>96</v>
      </c>
      <c r="J5" s="2">
        <v>81</v>
      </c>
      <c r="K5" s="2">
        <v>91</v>
      </c>
      <c r="L5" s="2">
        <v>67</v>
      </c>
      <c r="M5" s="2">
        <v>63</v>
      </c>
      <c r="N5" s="2">
        <v>50</v>
      </c>
    </row>
    <row r="6" spans="2:15" x14ac:dyDescent="0.25"/>
    <row r="7" spans="2:15" x14ac:dyDescent="0.25">
      <c r="C7" s="7" t="s">
        <v>70</v>
      </c>
    </row>
    <row r="8" spans="2:15" x14ac:dyDescent="0.25"/>
    <row r="9" spans="2:15" x14ac:dyDescent="0.25"/>
    <row r="10" spans="2:15" x14ac:dyDescent="0.25"/>
    <row r="11" spans="2:15" x14ac:dyDescent="0.25"/>
    <row r="12" spans="2:15" x14ac:dyDescent="0.25"/>
    <row r="13" spans="2:15" x14ac:dyDescent="0.25"/>
    <row r="14" spans="2:15" x14ac:dyDescent="0.25"/>
    <row r="15" spans="2:15" x14ac:dyDescent="0.25"/>
    <row r="16" spans="2:15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</sheetData>
  <sheetProtection password="CD78" sheet="1" objects="1" scenarios="1"/>
  <mergeCells count="1">
    <mergeCell ref="B1:O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5"/>
  <sheetViews>
    <sheetView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15.7109375" style="1" customWidth="1"/>
    <col min="3" max="3" width="34.7109375" style="1" customWidth="1"/>
    <col min="4" max="4" width="11.7109375" style="1" customWidth="1"/>
    <col min="5" max="5" width="12.7109375" style="1" customWidth="1"/>
    <col min="6" max="6" width="19.7109375" style="1" customWidth="1"/>
    <col min="7" max="7" width="8.7109375" style="1" customWidth="1"/>
    <col min="8" max="8" width="9.7109375" style="1" customWidth="1"/>
    <col min="9" max="9" width="8.7109375" style="1" customWidth="1"/>
    <col min="10" max="10" width="15.7109375" style="1" customWidth="1"/>
    <col min="11" max="14" width="0" style="1" hidden="1"/>
    <col min="15" max="16384" width="11.42578125" style="1" hidden="1"/>
  </cols>
  <sheetData>
    <row r="1" spans="2:10" s="66" customFormat="1" ht="26.25" customHeight="1" x14ac:dyDescent="0.25">
      <c r="B1" s="129" t="s">
        <v>77</v>
      </c>
      <c r="C1" s="129"/>
      <c r="D1" s="129"/>
      <c r="E1" s="129"/>
      <c r="F1" s="129"/>
      <c r="G1" s="129"/>
      <c r="H1" s="129"/>
      <c r="I1" s="129"/>
      <c r="J1" s="129"/>
    </row>
    <row r="2" spans="2:10" x14ac:dyDescent="0.25"/>
    <row r="3" spans="2:10" x14ac:dyDescent="0.25"/>
    <row r="4" spans="2:10" x14ac:dyDescent="0.25">
      <c r="C4" s="132" t="s">
        <v>1</v>
      </c>
      <c r="D4" s="132" t="s">
        <v>29</v>
      </c>
      <c r="E4" s="132"/>
      <c r="F4" s="132"/>
      <c r="G4" s="132"/>
      <c r="H4" s="148"/>
      <c r="I4" s="167" t="s">
        <v>0</v>
      </c>
    </row>
    <row r="5" spans="2:10" ht="25.5" x14ac:dyDescent="0.25">
      <c r="C5" s="132"/>
      <c r="D5" s="116" t="s">
        <v>154</v>
      </c>
      <c r="E5" s="73" t="s">
        <v>157</v>
      </c>
      <c r="F5" s="73" t="s">
        <v>158</v>
      </c>
      <c r="G5" s="116" t="s">
        <v>155</v>
      </c>
      <c r="H5" s="117" t="s">
        <v>156</v>
      </c>
      <c r="I5" s="167"/>
    </row>
    <row r="6" spans="2:10" x14ac:dyDescent="0.25">
      <c r="C6" s="108" t="s">
        <v>20</v>
      </c>
      <c r="D6" s="9">
        <v>1</v>
      </c>
      <c r="E6" s="9"/>
      <c r="F6" s="9"/>
      <c r="G6" s="9">
        <v>1</v>
      </c>
      <c r="H6" s="102"/>
      <c r="I6" s="168">
        <f>SUM(D6:H6)</f>
        <v>2</v>
      </c>
    </row>
    <row r="7" spans="2:10" x14ac:dyDescent="0.25">
      <c r="C7" s="108" t="s">
        <v>8</v>
      </c>
      <c r="D7" s="9">
        <v>1</v>
      </c>
      <c r="E7" s="9">
        <v>2</v>
      </c>
      <c r="F7" s="9"/>
      <c r="G7" s="9"/>
      <c r="H7" s="102"/>
      <c r="I7" s="168">
        <f t="shared" ref="I7:I12" si="0">SUM(D7:H7)</f>
        <v>3</v>
      </c>
    </row>
    <row r="8" spans="2:10" x14ac:dyDescent="0.25">
      <c r="C8" s="108" t="s">
        <v>3</v>
      </c>
      <c r="D8" s="9"/>
      <c r="E8" s="9"/>
      <c r="F8" s="9">
        <v>1</v>
      </c>
      <c r="G8" s="9"/>
      <c r="H8" s="102">
        <v>1</v>
      </c>
      <c r="I8" s="168">
        <f t="shared" si="0"/>
        <v>2</v>
      </c>
    </row>
    <row r="9" spans="2:10" x14ac:dyDescent="0.25">
      <c r="C9" s="108" t="s">
        <v>2</v>
      </c>
      <c r="D9" s="9">
        <v>1</v>
      </c>
      <c r="E9" s="9"/>
      <c r="F9" s="9"/>
      <c r="G9" s="9"/>
      <c r="H9" s="102"/>
      <c r="I9" s="168">
        <f t="shared" si="0"/>
        <v>1</v>
      </c>
    </row>
    <row r="10" spans="2:10" x14ac:dyDescent="0.25">
      <c r="C10" s="108" t="s">
        <v>21</v>
      </c>
      <c r="D10" s="9">
        <v>2</v>
      </c>
      <c r="E10" s="9"/>
      <c r="F10" s="9"/>
      <c r="G10" s="9"/>
      <c r="H10" s="102"/>
      <c r="I10" s="168">
        <f t="shared" si="0"/>
        <v>2</v>
      </c>
    </row>
    <row r="11" spans="2:10" ht="25.5" x14ac:dyDescent="0.25">
      <c r="C11" s="108" t="s">
        <v>9</v>
      </c>
      <c r="D11" s="9">
        <v>2</v>
      </c>
      <c r="E11" s="9"/>
      <c r="F11" s="9"/>
      <c r="G11" s="9"/>
      <c r="H11" s="102"/>
      <c r="I11" s="168">
        <f t="shared" si="0"/>
        <v>2</v>
      </c>
    </row>
    <row r="12" spans="2:10" x14ac:dyDescent="0.25">
      <c r="C12" s="108" t="s">
        <v>86</v>
      </c>
      <c r="D12" s="9"/>
      <c r="E12" s="9"/>
      <c r="F12" s="9">
        <v>1</v>
      </c>
      <c r="G12" s="9"/>
      <c r="H12" s="102"/>
      <c r="I12" s="168">
        <f t="shared" si="0"/>
        <v>1</v>
      </c>
    </row>
    <row r="13" spans="2:10" x14ac:dyDescent="0.25">
      <c r="C13" s="116" t="s">
        <v>0</v>
      </c>
      <c r="D13" s="75">
        <f>SUM(D6:D12)</f>
        <v>7</v>
      </c>
      <c r="E13" s="75">
        <f t="shared" ref="E13:I13" si="1">SUM(E6:E12)</f>
        <v>2</v>
      </c>
      <c r="F13" s="75">
        <f t="shared" si="1"/>
        <v>2</v>
      </c>
      <c r="G13" s="75">
        <f t="shared" si="1"/>
        <v>1</v>
      </c>
      <c r="H13" s="103">
        <f t="shared" si="1"/>
        <v>1</v>
      </c>
      <c r="I13" s="107">
        <f t="shared" si="1"/>
        <v>13</v>
      </c>
    </row>
    <row r="14" spans="2:10" x14ac:dyDescent="0.25"/>
    <row r="15" spans="2:10" x14ac:dyDescent="0.25">
      <c r="C15" s="7" t="s">
        <v>70</v>
      </c>
    </row>
    <row r="16" spans="2:10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</sheetData>
  <sheetProtection password="CD78" sheet="1" objects="1" scenarios="1"/>
  <sortState ref="C17:H23">
    <sortCondition ref="C17"/>
  </sortState>
  <mergeCells count="4">
    <mergeCell ref="B1:J1"/>
    <mergeCell ref="C4:C5"/>
    <mergeCell ref="D4:H4"/>
    <mergeCell ref="I4:I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5"/>
  <sheetViews>
    <sheetView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15.7109375" style="1" customWidth="1"/>
    <col min="3" max="3" width="34.7109375" style="1" customWidth="1"/>
    <col min="4" max="4" width="14.7109375" style="1" customWidth="1"/>
    <col min="5" max="5" width="24.7109375" style="1" customWidth="1"/>
    <col min="6" max="6" width="15.7109375" style="1" customWidth="1"/>
    <col min="7" max="13" width="0" style="1" hidden="1" customWidth="1"/>
    <col min="14" max="16384" width="11.42578125" style="1" hidden="1"/>
  </cols>
  <sheetData>
    <row r="1" spans="2:6" s="66" customFormat="1" ht="26.25" x14ac:dyDescent="0.25">
      <c r="B1" s="129" t="s">
        <v>89</v>
      </c>
      <c r="C1" s="129"/>
      <c r="D1" s="129"/>
      <c r="E1" s="129"/>
      <c r="F1" s="129"/>
    </row>
    <row r="2" spans="2:6" x14ac:dyDescent="0.25"/>
    <row r="3" spans="2:6" x14ac:dyDescent="0.25"/>
    <row r="4" spans="2:6" ht="25.5" x14ac:dyDescent="0.25">
      <c r="C4" s="69" t="s">
        <v>1</v>
      </c>
      <c r="D4" s="73" t="s">
        <v>88</v>
      </c>
      <c r="E4" s="73" t="s">
        <v>87</v>
      </c>
      <c r="F4" s="23"/>
    </row>
    <row r="5" spans="2:6" x14ac:dyDescent="0.25">
      <c r="C5" s="4" t="s">
        <v>7</v>
      </c>
      <c r="D5" s="8">
        <v>10</v>
      </c>
      <c r="E5" s="8">
        <v>78</v>
      </c>
      <c r="F5" s="24"/>
    </row>
    <row r="6" spans="2:6" x14ac:dyDescent="0.25">
      <c r="C6" s="4" t="s">
        <v>20</v>
      </c>
      <c r="D6" s="8">
        <v>14</v>
      </c>
      <c r="E6" s="8">
        <v>156</v>
      </c>
      <c r="F6" s="24"/>
    </row>
    <row r="7" spans="2:6" x14ac:dyDescent="0.25">
      <c r="C7" s="4" t="s">
        <v>8</v>
      </c>
      <c r="D7" s="8">
        <v>6</v>
      </c>
      <c r="E7" s="8">
        <v>119</v>
      </c>
      <c r="F7" s="24"/>
    </row>
    <row r="8" spans="2:6" x14ac:dyDescent="0.25">
      <c r="C8" s="4" t="s">
        <v>3</v>
      </c>
      <c r="D8" s="8">
        <v>24</v>
      </c>
      <c r="E8" s="8">
        <v>212</v>
      </c>
      <c r="F8" s="24"/>
    </row>
    <row r="9" spans="2:6" x14ac:dyDescent="0.25">
      <c r="C9" s="4" t="s">
        <v>2</v>
      </c>
      <c r="D9" s="8">
        <v>11</v>
      </c>
      <c r="E9" s="8">
        <v>158</v>
      </c>
      <c r="F9" s="24"/>
    </row>
    <row r="10" spans="2:6" x14ac:dyDescent="0.25">
      <c r="C10" s="4" t="s">
        <v>4</v>
      </c>
      <c r="D10" s="8">
        <v>1</v>
      </c>
      <c r="E10" s="8">
        <v>22</v>
      </c>
      <c r="F10" s="24"/>
    </row>
    <row r="11" spans="2:6" x14ac:dyDescent="0.25">
      <c r="C11" s="4" t="s">
        <v>21</v>
      </c>
      <c r="D11" s="8">
        <v>4</v>
      </c>
      <c r="E11" s="8">
        <v>33</v>
      </c>
      <c r="F11" s="24"/>
    </row>
    <row r="12" spans="2:6" ht="25.5" x14ac:dyDescent="0.25">
      <c r="C12" s="4" t="s">
        <v>9</v>
      </c>
      <c r="D12" s="8">
        <v>20</v>
      </c>
      <c r="E12" s="8">
        <v>207</v>
      </c>
      <c r="F12" s="24"/>
    </row>
    <row r="13" spans="2:6" x14ac:dyDescent="0.25">
      <c r="C13" s="4" t="s">
        <v>86</v>
      </c>
      <c r="D13" s="8">
        <v>13</v>
      </c>
      <c r="E13" s="8">
        <v>100</v>
      </c>
      <c r="F13" s="24"/>
    </row>
    <row r="14" spans="2:6" ht="25.5" x14ac:dyDescent="0.25">
      <c r="C14" s="4" t="s">
        <v>37</v>
      </c>
      <c r="D14" s="8">
        <v>1</v>
      </c>
      <c r="E14" s="8">
        <v>11</v>
      </c>
      <c r="F14" s="24"/>
    </row>
    <row r="15" spans="2:6" x14ac:dyDescent="0.25">
      <c r="C15" s="69" t="s">
        <v>0</v>
      </c>
      <c r="D15" s="74">
        <f>SUM(D5:D14)</f>
        <v>104</v>
      </c>
      <c r="E15" s="74">
        <f>SUM(E5:E14)</f>
        <v>1096</v>
      </c>
      <c r="F15" s="24"/>
    </row>
    <row r="16" spans="2:6" x14ac:dyDescent="0.25">
      <c r="F16" s="24"/>
    </row>
    <row r="17" spans="3:6" x14ac:dyDescent="0.25">
      <c r="C17" s="7" t="s">
        <v>70</v>
      </c>
      <c r="F17" s="24"/>
    </row>
    <row r="18" spans="3:6" x14ac:dyDescent="0.25">
      <c r="F18" s="23"/>
    </row>
    <row r="19" spans="3:6" x14ac:dyDescent="0.25"/>
    <row r="20" spans="3:6" x14ac:dyDescent="0.25"/>
    <row r="21" spans="3:6" x14ac:dyDescent="0.25"/>
    <row r="22" spans="3:6" x14ac:dyDescent="0.25"/>
    <row r="23" spans="3:6" x14ac:dyDescent="0.25"/>
    <row r="24" spans="3:6" x14ac:dyDescent="0.25"/>
    <row r="25" spans="3:6" x14ac:dyDescent="0.25"/>
    <row r="26" spans="3:6" x14ac:dyDescent="0.25"/>
    <row r="27" spans="3:6" x14ac:dyDescent="0.25"/>
    <row r="28" spans="3:6" x14ac:dyDescent="0.25"/>
    <row r="29" spans="3:6" x14ac:dyDescent="0.25"/>
    <row r="30" spans="3:6" x14ac:dyDescent="0.25"/>
    <row r="31" spans="3:6" x14ac:dyDescent="0.25"/>
    <row r="32" spans="3:6" x14ac:dyDescent="0.25"/>
    <row r="33" x14ac:dyDescent="0.25"/>
    <row r="34" x14ac:dyDescent="0.25"/>
    <row r="35" x14ac:dyDescent="0.25"/>
  </sheetData>
  <sheetProtection password="CD78" sheet="1" objects="1" scenarios="1"/>
  <sortState ref="C23:D32">
    <sortCondition ref="C23"/>
  </sortState>
  <mergeCells count="1">
    <mergeCell ref="B1:F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35" customWidth="1"/>
    <col min="2" max="2" width="5.7109375" style="1" customWidth="1"/>
    <col min="3" max="3" width="32.7109375" style="1" customWidth="1"/>
    <col min="4" max="4" width="12.7109375" style="1" customWidth="1"/>
    <col min="5" max="5" width="8.7109375" style="1" customWidth="1"/>
    <col min="6" max="6" width="12.7109375" style="1" customWidth="1"/>
    <col min="7" max="9" width="10.7109375" style="1" customWidth="1"/>
    <col min="10" max="10" width="19.7109375" style="1" customWidth="1"/>
    <col min="11" max="11" width="18.7109375" style="1" customWidth="1"/>
    <col min="12" max="12" width="10.7109375" style="1" customWidth="1"/>
    <col min="13" max="13" width="5.7109375" style="1" customWidth="1"/>
    <col min="14" max="14" width="0" style="1" hidden="1" customWidth="1"/>
    <col min="15" max="16384" width="11.42578125" style="1" hidden="1"/>
  </cols>
  <sheetData>
    <row r="1" spans="2:13" s="66" customFormat="1" ht="26.25" customHeight="1" x14ac:dyDescent="0.25">
      <c r="B1" s="129" t="s">
        <v>90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3" x14ac:dyDescent="0.25"/>
    <row r="3" spans="2:13" x14ac:dyDescent="0.25"/>
    <row r="4" spans="2:13" x14ac:dyDescent="0.25">
      <c r="C4" s="130" t="s">
        <v>1</v>
      </c>
      <c r="D4" s="148" t="s">
        <v>91</v>
      </c>
      <c r="E4" s="149"/>
      <c r="F4" s="149"/>
      <c r="G4" s="149"/>
      <c r="H4" s="149"/>
      <c r="I4" s="149"/>
      <c r="J4" s="149"/>
      <c r="K4" s="150"/>
      <c r="L4" s="139" t="s">
        <v>97</v>
      </c>
    </row>
    <row r="5" spans="2:13" ht="38.25" x14ac:dyDescent="0.25">
      <c r="C5" s="131"/>
      <c r="D5" s="73" t="s">
        <v>92</v>
      </c>
      <c r="E5" s="73" t="s">
        <v>93</v>
      </c>
      <c r="F5" s="73" t="s">
        <v>103</v>
      </c>
      <c r="G5" s="73" t="s">
        <v>102</v>
      </c>
      <c r="H5" s="73" t="s">
        <v>94</v>
      </c>
      <c r="I5" s="73" t="s">
        <v>95</v>
      </c>
      <c r="J5" s="73" t="s">
        <v>101</v>
      </c>
      <c r="K5" s="73" t="s">
        <v>96</v>
      </c>
      <c r="L5" s="131"/>
    </row>
    <row r="6" spans="2:13" x14ac:dyDescent="0.25">
      <c r="C6" s="4" t="s">
        <v>7</v>
      </c>
      <c r="D6" s="9"/>
      <c r="E6" s="9">
        <v>4</v>
      </c>
      <c r="F6" s="9"/>
      <c r="G6" s="9"/>
      <c r="H6" s="9"/>
      <c r="I6" s="9">
        <v>6</v>
      </c>
      <c r="J6" s="9"/>
      <c r="K6" s="9"/>
      <c r="L6" s="71">
        <f t="shared" ref="L6:L15" si="0">SUM(D6:K6)</f>
        <v>10</v>
      </c>
      <c r="M6" s="5"/>
    </row>
    <row r="7" spans="2:13" x14ac:dyDescent="0.25">
      <c r="C7" s="4" t="s">
        <v>20</v>
      </c>
      <c r="D7" s="9">
        <v>2</v>
      </c>
      <c r="E7" s="9"/>
      <c r="F7" s="9"/>
      <c r="G7" s="9"/>
      <c r="H7" s="9">
        <v>4</v>
      </c>
      <c r="I7" s="9">
        <v>1</v>
      </c>
      <c r="J7" s="9"/>
      <c r="K7" s="9">
        <v>7</v>
      </c>
      <c r="L7" s="71">
        <f t="shared" si="0"/>
        <v>14</v>
      </c>
      <c r="M7" s="5"/>
    </row>
    <row r="8" spans="2:13" x14ac:dyDescent="0.25">
      <c r="C8" s="4" t="s">
        <v>8</v>
      </c>
      <c r="D8" s="9"/>
      <c r="E8" s="9"/>
      <c r="F8" s="9"/>
      <c r="G8" s="9"/>
      <c r="H8" s="9">
        <v>5</v>
      </c>
      <c r="I8" s="9"/>
      <c r="J8" s="9"/>
      <c r="K8" s="9">
        <v>1</v>
      </c>
      <c r="L8" s="71">
        <f t="shared" si="0"/>
        <v>6</v>
      </c>
      <c r="M8" s="5"/>
    </row>
    <row r="9" spans="2:13" x14ac:dyDescent="0.25">
      <c r="C9" s="4" t="s">
        <v>3</v>
      </c>
      <c r="D9" s="9"/>
      <c r="E9" s="9"/>
      <c r="F9" s="9">
        <v>17</v>
      </c>
      <c r="G9" s="9">
        <v>1</v>
      </c>
      <c r="H9" s="9"/>
      <c r="I9" s="9">
        <v>5</v>
      </c>
      <c r="J9" s="9"/>
      <c r="K9" s="9">
        <v>1</v>
      </c>
      <c r="L9" s="71">
        <f t="shared" si="0"/>
        <v>24</v>
      </c>
      <c r="M9" s="5"/>
    </row>
    <row r="10" spans="2:13" x14ac:dyDescent="0.25">
      <c r="C10" s="4" t="s">
        <v>2</v>
      </c>
      <c r="D10" s="9"/>
      <c r="E10" s="9"/>
      <c r="F10" s="9">
        <v>1</v>
      </c>
      <c r="G10" s="9">
        <v>10</v>
      </c>
      <c r="H10" s="9"/>
      <c r="I10" s="9"/>
      <c r="J10" s="9"/>
      <c r="K10" s="9"/>
      <c r="L10" s="71">
        <f t="shared" si="0"/>
        <v>11</v>
      </c>
      <c r="M10" s="5"/>
    </row>
    <row r="11" spans="2:13" x14ac:dyDescent="0.25">
      <c r="C11" s="4" t="s">
        <v>4</v>
      </c>
      <c r="D11" s="9"/>
      <c r="E11" s="9"/>
      <c r="F11" s="9"/>
      <c r="G11" s="9"/>
      <c r="H11" s="9"/>
      <c r="I11" s="9"/>
      <c r="J11" s="9"/>
      <c r="K11" s="9">
        <v>1</v>
      </c>
      <c r="L11" s="71">
        <f t="shared" si="0"/>
        <v>1</v>
      </c>
      <c r="M11" s="5"/>
    </row>
    <row r="12" spans="2:13" x14ac:dyDescent="0.25">
      <c r="C12" s="4" t="s">
        <v>21</v>
      </c>
      <c r="D12" s="9"/>
      <c r="E12" s="9"/>
      <c r="F12" s="9"/>
      <c r="G12" s="9"/>
      <c r="H12" s="9">
        <v>2</v>
      </c>
      <c r="I12" s="9"/>
      <c r="J12" s="9"/>
      <c r="K12" s="9">
        <v>2</v>
      </c>
      <c r="L12" s="71">
        <f t="shared" si="0"/>
        <v>4</v>
      </c>
      <c r="M12" s="5"/>
    </row>
    <row r="13" spans="2:13" ht="25.5" x14ac:dyDescent="0.25">
      <c r="C13" s="4" t="s">
        <v>9</v>
      </c>
      <c r="D13" s="9"/>
      <c r="E13" s="9"/>
      <c r="F13" s="9"/>
      <c r="G13" s="9"/>
      <c r="H13" s="9"/>
      <c r="I13" s="9"/>
      <c r="J13" s="9"/>
      <c r="K13" s="9">
        <v>20</v>
      </c>
      <c r="L13" s="71">
        <f t="shared" si="0"/>
        <v>20</v>
      </c>
      <c r="M13" s="5"/>
    </row>
    <row r="14" spans="2:13" x14ac:dyDescent="0.25">
      <c r="C14" s="4" t="s">
        <v>86</v>
      </c>
      <c r="D14" s="9">
        <v>1</v>
      </c>
      <c r="E14" s="9"/>
      <c r="F14" s="9"/>
      <c r="G14" s="9"/>
      <c r="H14" s="9">
        <v>6</v>
      </c>
      <c r="I14" s="9">
        <v>2</v>
      </c>
      <c r="J14" s="9">
        <v>3</v>
      </c>
      <c r="K14" s="9">
        <v>1</v>
      </c>
      <c r="L14" s="71">
        <f t="shared" si="0"/>
        <v>13</v>
      </c>
      <c r="M14" s="5"/>
    </row>
    <row r="15" spans="2:13" ht="25.5" x14ac:dyDescent="0.25">
      <c r="C15" s="4" t="s">
        <v>37</v>
      </c>
      <c r="D15" s="9"/>
      <c r="E15" s="9"/>
      <c r="F15" s="9"/>
      <c r="G15" s="9">
        <v>1</v>
      </c>
      <c r="H15" s="9"/>
      <c r="I15" s="9"/>
      <c r="J15" s="9"/>
      <c r="K15" s="9"/>
      <c r="L15" s="71">
        <f t="shared" si="0"/>
        <v>1</v>
      </c>
    </row>
    <row r="16" spans="2:13" x14ac:dyDescent="0.25">
      <c r="C16" s="69" t="s">
        <v>98</v>
      </c>
      <c r="D16" s="75">
        <f>SUM(D6:D15)</f>
        <v>3</v>
      </c>
      <c r="E16" s="75">
        <f>SUM(E6:E15)</f>
        <v>4</v>
      </c>
      <c r="F16" s="75">
        <f t="shared" ref="F16:L16" si="1">SUM(F6:F15)</f>
        <v>18</v>
      </c>
      <c r="G16" s="75">
        <f t="shared" si="1"/>
        <v>12</v>
      </c>
      <c r="H16" s="75">
        <f t="shared" si="1"/>
        <v>17</v>
      </c>
      <c r="I16" s="75">
        <f t="shared" si="1"/>
        <v>14</v>
      </c>
      <c r="J16" s="75">
        <f t="shared" si="1"/>
        <v>3</v>
      </c>
      <c r="K16" s="75">
        <f t="shared" si="1"/>
        <v>33</v>
      </c>
      <c r="L16" s="75">
        <f t="shared" si="1"/>
        <v>104</v>
      </c>
    </row>
    <row r="17" spans="3:12" x14ac:dyDescent="0.25">
      <c r="C17" s="151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3:12" x14ac:dyDescent="0.25">
      <c r="C18" s="69" t="s">
        <v>99</v>
      </c>
      <c r="D18" s="76">
        <f>D16/$L$16</f>
        <v>2.8846153846153848E-2</v>
      </c>
      <c r="E18" s="76">
        <f t="shared" ref="E18:L18" si="2">E16/$L$16</f>
        <v>3.8461538461538464E-2</v>
      </c>
      <c r="F18" s="76">
        <f t="shared" si="2"/>
        <v>0.17307692307692307</v>
      </c>
      <c r="G18" s="76">
        <f t="shared" si="2"/>
        <v>0.11538461538461539</v>
      </c>
      <c r="H18" s="76">
        <f t="shared" si="2"/>
        <v>0.16346153846153846</v>
      </c>
      <c r="I18" s="76">
        <f t="shared" si="2"/>
        <v>0.13461538461538461</v>
      </c>
      <c r="J18" s="76">
        <f t="shared" si="2"/>
        <v>2.8846153846153848E-2</v>
      </c>
      <c r="K18" s="76">
        <f t="shared" si="2"/>
        <v>0.31730769230769229</v>
      </c>
      <c r="L18" s="76">
        <f t="shared" si="2"/>
        <v>1</v>
      </c>
    </row>
    <row r="19" spans="3:12" x14ac:dyDescent="0.25"/>
    <row r="20" spans="3:12" x14ac:dyDescent="0.25">
      <c r="C20" s="7" t="s">
        <v>70</v>
      </c>
    </row>
    <row r="21" spans="3:12" ht="13.5" thickBot="1" x14ac:dyDescent="0.3"/>
    <row r="22" spans="3:12" ht="13.5" thickBot="1" x14ac:dyDescent="0.3">
      <c r="C22" s="145" t="s">
        <v>100</v>
      </c>
      <c r="D22" s="146"/>
      <c r="E22" s="146"/>
      <c r="F22" s="146"/>
      <c r="G22" s="146"/>
      <c r="H22" s="146"/>
      <c r="I22" s="146"/>
      <c r="J22" s="146"/>
      <c r="K22" s="146"/>
      <c r="L22" s="147"/>
    </row>
    <row r="23" spans="3:12" x14ac:dyDescent="0.25"/>
    <row r="24" spans="3:12" x14ac:dyDescent="0.25"/>
    <row r="25" spans="3:12" x14ac:dyDescent="0.25"/>
    <row r="26" spans="3:12" x14ac:dyDescent="0.25"/>
    <row r="27" spans="3:12" x14ac:dyDescent="0.25"/>
    <row r="28" spans="3:12" x14ac:dyDescent="0.25"/>
    <row r="29" spans="3:12" x14ac:dyDescent="0.25"/>
    <row r="30" spans="3:12" x14ac:dyDescent="0.25"/>
    <row r="31" spans="3:12" x14ac:dyDescent="0.25"/>
    <row r="32" spans="3:12" x14ac:dyDescent="0.25"/>
    <row r="33" x14ac:dyDescent="0.25"/>
    <row r="34" x14ac:dyDescent="0.25"/>
    <row r="35" x14ac:dyDescent="0.25"/>
  </sheetData>
  <sheetProtection password="CD78" sheet="1" objects="1" scenarios="1"/>
  <mergeCells count="6">
    <mergeCell ref="C22:L22"/>
    <mergeCell ref="B1:M1"/>
    <mergeCell ref="D4:K4"/>
    <mergeCell ref="L4:L5"/>
    <mergeCell ref="C4:C5"/>
    <mergeCell ref="C17:L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Contenido</vt:lpstr>
      <vt:lpstr>IIE-01</vt:lpstr>
      <vt:lpstr>IIE-02</vt:lpstr>
      <vt:lpstr>IIE-03</vt:lpstr>
      <vt:lpstr>IIE-04</vt:lpstr>
      <vt:lpstr>IIE-05</vt:lpstr>
      <vt:lpstr>IIE-06</vt:lpstr>
      <vt:lpstr>IIE-07</vt:lpstr>
      <vt:lpstr>IIE-08</vt:lpstr>
      <vt:lpstr>IIE-09</vt:lpstr>
      <vt:lpstr>IIE-10</vt:lpstr>
      <vt:lpstr>IIE-11</vt:lpstr>
      <vt:lpstr>IIE-12</vt:lpstr>
      <vt:lpstr>IIE-13</vt:lpstr>
      <vt:lpstr>IIE-14</vt:lpstr>
      <vt:lpstr>IIE-15</vt:lpstr>
      <vt:lpstr>IIE-16</vt:lpstr>
      <vt:lpstr>IIE-17</vt:lpstr>
      <vt:lpstr>IIE-18</vt:lpstr>
      <vt:lpstr>IIE-19</vt:lpstr>
      <vt:lpstr>IIE-20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2013-07-04T13:58:28Z</dcterms:modified>
</cp:coreProperties>
</file>