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style1.xml" ContentType="application/vnd.ms-office.chartstyle+xml"/>
  <Override PartName="/xl/charts/colors1.xml" ContentType="application/vnd.ms-office.chartcolorstyle+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 UTP.LENM72E\Desktop\informe pregrado\"/>
    </mc:Choice>
  </mc:AlternateContent>
  <bookViews>
    <workbookView xWindow="120" yWindow="75" windowWidth="18915" windowHeight="11760" activeTab="2"/>
  </bookViews>
  <sheets>
    <sheet name="Presentación" sheetId="4" r:id="rId1"/>
    <sheet name="Egresados" sheetId="1" r:id="rId2"/>
    <sheet name="Empleadores" sheetId="2" r:id="rId3"/>
    <sheet name="OLE" sheetId="3" r:id="rId4"/>
  </sheets>
  <externalReferences>
    <externalReference r:id="rId5"/>
  </externalReferences>
  <calcPr calcId="152511"/>
</workbook>
</file>

<file path=xl/calcChain.xml><?xml version="1.0" encoding="utf-8"?>
<calcChain xmlns="http://schemas.openxmlformats.org/spreadsheetml/2006/main">
  <c r="D611" i="1" l="1"/>
  <c r="D610" i="1"/>
  <c r="G611" i="1"/>
  <c r="G610" i="1"/>
  <c r="G497" i="1" l="1"/>
  <c r="G496" i="1"/>
  <c r="B90" i="2" l="1"/>
  <c r="B91" i="2" s="1"/>
  <c r="B92" i="2" s="1"/>
  <c r="B93" i="2" s="1"/>
  <c r="B94" i="2" s="1"/>
  <c r="B95" i="2" s="1"/>
  <c r="B96" i="2" s="1"/>
  <c r="B97" i="2" s="1"/>
  <c r="B98" i="2" s="1"/>
  <c r="B71" i="2"/>
  <c r="B72" i="2" s="1"/>
  <c r="B73" i="2" s="1"/>
  <c r="B74" i="2" s="1"/>
  <c r="B75" i="2" s="1"/>
  <c r="B76" i="2" s="1"/>
  <c r="B77" i="2" s="1"/>
  <c r="B78" i="2" s="1"/>
  <c r="B79" i="2" s="1"/>
  <c r="B52" i="2"/>
  <c r="B53" i="2" s="1"/>
  <c r="B54" i="2" s="1"/>
  <c r="B55" i="2" s="1"/>
  <c r="B56" i="2" s="1"/>
  <c r="B57" i="2" s="1"/>
  <c r="B58" i="2" s="1"/>
  <c r="B59" i="2" s="1"/>
  <c r="B60" i="2" s="1"/>
  <c r="B34" i="2"/>
  <c r="B35" i="2" s="1"/>
  <c r="B36" i="2" s="1"/>
  <c r="B37" i="2" s="1"/>
  <c r="B38" i="2" s="1"/>
  <c r="B39" i="2" s="1"/>
  <c r="B40" i="2" s="1"/>
  <c r="B41" i="2" s="1"/>
  <c r="B42" i="2" s="1"/>
  <c r="B15" i="2"/>
  <c r="B16" i="2" s="1"/>
  <c r="B17" i="2" s="1"/>
  <c r="B18" i="2" s="1"/>
  <c r="B19" i="2" s="1"/>
  <c r="B20" i="2" s="1"/>
  <c r="B21" i="2" s="1"/>
  <c r="B22" i="2" s="1"/>
  <c r="B23" i="2" s="1"/>
</calcChain>
</file>

<file path=xl/sharedStrings.xml><?xml version="1.0" encoding="utf-8"?>
<sst xmlns="http://schemas.openxmlformats.org/spreadsheetml/2006/main" count="1381" uniqueCount="436">
  <si>
    <t xml:space="preserve">No </t>
  </si>
  <si>
    <t>Nombre de la empresa</t>
  </si>
  <si>
    <t>NIT</t>
  </si>
  <si>
    <t>Nombre del empleador</t>
  </si>
  <si>
    <t>País</t>
  </si>
  <si>
    <t>Departamento o estado</t>
  </si>
  <si>
    <t>Ciudad</t>
  </si>
  <si>
    <t>Tipo de empresa</t>
  </si>
  <si>
    <t>Colombia</t>
  </si>
  <si>
    <t>Risaralda</t>
  </si>
  <si>
    <t>Pereira</t>
  </si>
  <si>
    <t>Privada</t>
  </si>
  <si>
    <t>RISARALDA</t>
  </si>
  <si>
    <t>PEREIRA</t>
  </si>
  <si>
    <t>Educación</t>
  </si>
  <si>
    <t>ABB LTDA</t>
  </si>
  <si>
    <t>860.003.563-9</t>
  </si>
  <si>
    <t>DEIGO AGUIRRE</t>
  </si>
  <si>
    <t>DOSQUEBRADAS</t>
  </si>
  <si>
    <t>universidad tecnologica de pereira</t>
  </si>
  <si>
    <t>891480035-9</t>
  </si>
  <si>
    <t>luis fernando gaviria</t>
  </si>
  <si>
    <t>risaralda</t>
  </si>
  <si>
    <t>pereira</t>
  </si>
  <si>
    <t>Pública</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</si>
  <si>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</si>
  <si>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</si>
  <si>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</si>
  <si>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</si>
  <si>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Alto grado</t>
  </si>
  <si>
    <t>Bajo Grado</t>
  </si>
  <si>
    <t>Mediano Grado</t>
  </si>
  <si>
    <t>son profesionales comprometidos y bien formados</t>
  </si>
  <si>
    <t>la universidad necesita profesionales en educación  superior actualizada, con nuevas estratégica , un nuevo sistema pedagógico hay docentes que ya están obsoletos y deben dar paso nueva generación especialmente en industrial y Lic. educacion</t>
  </si>
  <si>
    <t>hay que mejorar sistema pedagógico inyectarle nuevos egresados</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</si>
  <si>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</si>
  <si>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</si>
  <si>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</si>
  <si>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</si>
  <si>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Alto Grado</t>
  </si>
  <si>
    <t>se requiere una nueva renovación de docentes porque hay algunos que sus conocimientos están obsoletos especialmente los que están jubildos</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</si>
  <si>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</si>
  <si>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</si>
  <si>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</si>
  <si>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</si>
  <si>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</si>
  <si>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</si>
  <si>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</si>
  <si>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</si>
  <si>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</si>
  <si>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</si>
  <si>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</si>
  <si>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</si>
  <si>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</si>
  <si>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</si>
  <si>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</si>
  <si>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</si>
  <si>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</si>
  <si>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Excelente</t>
  </si>
  <si>
    <t>Mediano grado</t>
  </si>
  <si>
    <t>Bueno</t>
  </si>
  <si>
    <t>Tener la mente abierta</t>
  </si>
  <si>
    <t>se deben formar wen las nuevas politicas de cambio del estado y en lo juridoco y los cambios en salud ocupacional y en calidad</t>
  </si>
  <si>
    <t>les falta mas experiencia son demasiados académicos d3eben tener oportunidades de practicas en la empresa privada y en la misma universidad.</t>
  </si>
  <si>
    <r>
      <rPr>
        <b/>
        <sz val="11"/>
        <color theme="1"/>
        <rFont val="Calibri"/>
        <family val="2"/>
        <scheme val="minor"/>
      </rPr>
      <t>Empleadores</t>
    </r>
    <r>
      <rPr>
        <sz val="11"/>
        <color theme="1"/>
        <rFont val="Calibri"/>
        <family val="2"/>
        <scheme val="minor"/>
      </rPr>
      <t xml:space="preserve">
Fecha de corte: 30-06-2016</t>
    </r>
  </si>
  <si>
    <t>Wheeler preparación física integral</t>
  </si>
  <si>
    <t>16079999-0</t>
  </si>
  <si>
    <t>Daniela González Villegas</t>
  </si>
  <si>
    <t xml:space="preserve">Corporacion Club Campestre de Pereira </t>
  </si>
  <si>
    <t>891400467-5</t>
  </si>
  <si>
    <t xml:space="preserve">Risaralda </t>
  </si>
  <si>
    <t xml:space="preserve">Pereira </t>
  </si>
  <si>
    <t>Otro (especifique)</t>
  </si>
  <si>
    <t>LIGA RISARALDENSE DE NATACION</t>
  </si>
  <si>
    <t>891.401.522-7</t>
  </si>
  <si>
    <t>JOHN EIDER ARISTIZABAL</t>
  </si>
  <si>
    <t>FUNDACION GENTE ACTIVA</t>
  </si>
  <si>
    <t>900561278-1</t>
  </si>
  <si>
    <t>LINA MARCELA RIAÑO</t>
  </si>
  <si>
    <t>Salle Pereira</t>
  </si>
  <si>
    <t>890901130-5</t>
  </si>
  <si>
    <t>Andres Fernando Gonzalez López</t>
  </si>
  <si>
    <t>Audifarma SA</t>
  </si>
  <si>
    <t>816001182-7</t>
  </si>
  <si>
    <t>Liceo Taller San Miguel</t>
  </si>
  <si>
    <t>900337028-8</t>
  </si>
  <si>
    <t>Ana Isabel Jimenez</t>
  </si>
  <si>
    <t>Fundación Universitaria del Area Andina - Seccional Pereira</t>
  </si>
  <si>
    <t>860517302-1</t>
  </si>
  <si>
    <t>Eduardo Augusto Duque Cuesta</t>
  </si>
  <si>
    <t>INSTITUTO TECNOLÓGICO DOSQUEBRADAS</t>
  </si>
  <si>
    <t>ANA MARIA MUÑOZ OCHOA</t>
  </si>
  <si>
    <t>Unión Temporal "Alma Mater - UTP"</t>
  </si>
  <si>
    <t>CARLOS DE JESUS GARCIA LARGO</t>
  </si>
  <si>
    <t>Asociación Cristiana de Jovenes ACJ-YMCA</t>
  </si>
  <si>
    <t>Jose Alveiro Valencia Zapata</t>
  </si>
  <si>
    <t>Asociación Cristiana de Jóvenes ACJ-YMCA</t>
  </si>
  <si>
    <t>José Alveiro Valencia Zapata</t>
  </si>
  <si>
    <t>Institución Educativa Hugo Ángel Jaramillo</t>
  </si>
  <si>
    <t>Rosa María Niño Gutiérrez (Rectora). Diego Mauricio Arias Arango (Representante Legal Unión Temporal)</t>
  </si>
  <si>
    <t>Se desenvuelve en el cargo sin problemas y con méritos. Aunque es claro que ha realizado muchos estudios fuera de la UTP</t>
  </si>
  <si>
    <t>Le ha tocado realizar muchos estudios fuera de la universidad para ser más competente</t>
  </si>
  <si>
    <t>Falta mas investigación y venta de servicios especializados</t>
  </si>
  <si>
    <t xml:space="preserve">Desarrollan su gestión con altos estándares </t>
  </si>
  <si>
    <t>SE HAN OBTENIDO MAYORES LOGROS DEPORTIVOS</t>
  </si>
  <si>
    <t>Son los encargados de impactar con todos los procesos de desarrollo, los grupos poblacionales en los cuales se interviene.  Tiene una relación muy directa con la sociedad.  Se debe reforzar mucho el tema de formación y competencias ciudadanas, para que los egresados comprendan la importancia de rol en comunidad.</t>
  </si>
  <si>
    <t>Son adecuados y pertinentes</t>
  </si>
  <si>
    <t>Por el excelente desempeño de los profesionales contratados</t>
  </si>
  <si>
    <t>Se a perdido mucho la pormación en pedagogia. Son muy buenos con los conceptos pero se adaptan con dificultad a las situaciones del aula.</t>
  </si>
  <si>
    <t xml:space="preserve">Creo que los programas que ofrece la universidad tienen en cuenta el contexto regional y nacional.  Sinembargo, considero que las expectativas de desempeño y calidad deberían ser mayores.  </t>
  </si>
  <si>
    <t xml:space="preserve">Muchos de los perfiles de formación de los egresados tienen relación con las necesidades de la organización a la que pertenezco y hay un alto número de egresados laborando actualmente en ella.  </t>
  </si>
  <si>
    <t>Tienen buenos docentes, actualizados y hay exigencia académica</t>
  </si>
  <si>
    <t xml:space="preserve"> son muy pertinentes, en su mayoría, otros requieren ajustes</t>
  </si>
  <si>
    <t>Las licenciaturas tienen muy buenas bases conceptuales, a la vez les falta mucho del fortalecimiento pedagógico</t>
  </si>
  <si>
    <t>La formación en competencias y hablidades para el trabajo comunitario y desarrollo social, metodologías que se trabajan desde el ser humano, siendo este el centro de la intervención.</t>
  </si>
  <si>
    <t>La organización desarrolla trabajo social y de desarrollo comunitario con y para las personas, por lo cual, los perfiles profesionales son apropiados.</t>
  </si>
  <si>
    <t>Para nuestro caso, como organización social que trabaja con y para las personas, contar con profesionales formados en metodologías y con conocimientos para el trabajo comunitario es fundamental. Su aporte es de gran importancia.</t>
  </si>
  <si>
    <t>Por lo mencionado en la pregunta anterior.</t>
  </si>
  <si>
    <t>Generalmente los profesionales en formación y/o quienes han culminado sus programas académicos, articulan de manera pertinente sus proyectos de investigación y de profundización en los temas educativos, permitiendo lecturas críticas y propositivas al contexto inmediato y al horizonte institucional</t>
  </si>
  <si>
    <t>La Universidad Tecnológica de Pereira logra perfilar profesionales en formación y egresado de muy buena calidad para orientar propósitos institucionales orientados a la calidad educativa. El componente de investigación les permite igualmente, mantener una actitud abierta al avance de las disciplinas y del conocimiento en general, de tal manera que se cuenta con profesionales que buscan permanentemente la mejora del proyecto educativo institucional</t>
  </si>
  <si>
    <t xml:space="preserve">Buscar el mejoramiento continuo y buscar oportunidades de investigacion y desarrollo en la empresa local y regional </t>
  </si>
  <si>
    <t xml:space="preserve">Formación humanista  Fortalecer Competencias del Ser.  </t>
  </si>
  <si>
    <t>Considero que la exigencia académica con altos estándares en la calidad de los procesos y productos que se entregan como la pertinencia de los procesos de enseñanza aprendizaje.  El estudiante debería estar resolviendo problemas reales desde los inicios de las carreras.</t>
  </si>
  <si>
    <t>No sabe</t>
  </si>
  <si>
    <t>Seguir fortaleciendo el aprendizaje de una segunda lengua.</t>
  </si>
  <si>
    <t>Fortalecer el aprendizaje de una segunda lengua, y estimular la participación en pasantias internacionales.</t>
  </si>
  <si>
    <t>Seguir fortaleciendo la formación en el inglés y estimular la participación de estudiantes de los programas con mayor desarrollo social en pasantías internacionales.</t>
  </si>
  <si>
    <t xml:space="preserve">Amor por el trabajo </t>
  </si>
  <si>
    <t>VALORAR ANTE TODO A COLOMBIA</t>
  </si>
  <si>
    <t>Idiomatica, Emprendimiento, Competitividad, Desarrollo Humano.</t>
  </si>
  <si>
    <t>En la generación de Hábitos y Estilos de Vida Saludable, generar conciencia ambiental de salud física, mental y de bienestar.</t>
  </si>
  <si>
    <t>Por el tema de los resultados y el acompañamiento de indicadores.</t>
  </si>
  <si>
    <t xml:space="preserve">La región es muy uniforme en cultura por lo que las características que dificultan el desarrollo permean las diferentes instituciones a no ser que las instituciones planteen retos de generar transformaciones culturales.  Considero que la Universidad no es una institución donde se hayan roto esquemas culturales que puedan darle mayor empuje a la región.  </t>
  </si>
  <si>
    <t>Manejo de una segunda lengua y competencias emocionales.</t>
  </si>
  <si>
    <t>El aporte profesional que hacen al desarrollo de programas, contribuyen al mejoramiento de las condiciones de vida de los participantes y al desarrollo social.</t>
  </si>
  <si>
    <t>Buen manejo de una segunda lengua. Competencias relacionadas con la intelegencia emocional.</t>
  </si>
  <si>
    <t>La contribución profesional que hacen, para que los programas sociales ofertados por la organización sean de calidad y respondan a las necesidades reales de la población. Con ello ayudan a generar procesos de transformación humana y social.</t>
  </si>
  <si>
    <t>Investigación permanente del contexto de intervención y formación permanente relacionada con sus saber disciplinar y áreas afines a su desempeño</t>
  </si>
  <si>
    <t>Diseño e implementación de iniciativas pertinentes a las comunidades y contextos de intervención educativa</t>
  </si>
  <si>
    <t>1. Información Personal y Familiar</t>
  </si>
  <si>
    <t>• Género</t>
  </si>
  <si>
    <t>Frecuencia</t>
  </si>
  <si>
    <t>MG</t>
  </si>
  <si>
    <t>1 Año</t>
  </si>
  <si>
    <t>3 Año</t>
  </si>
  <si>
    <t>5 Año</t>
  </si>
  <si>
    <t>Total</t>
  </si>
  <si>
    <t>Masculino</t>
  </si>
  <si>
    <t>Femenino</t>
  </si>
  <si>
    <t>Porcentaje</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</si>
  <si>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</si>
  <si>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</si>
  <si>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</si>
  <si>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</si>
  <si>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</si>
  <si>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</si>
  <si>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</si>
  <si>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</si>
  <si>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</si>
  <si>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</si>
  <si>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</si>
  <si>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</si>
  <si>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</si>
  <si>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</si>
  <si>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</si>
  <si>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</si>
  <si>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</si>
  <si>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No</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</si>
  <si>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</si>
  <si>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</si>
  <si>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</si>
  <si>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</si>
  <si>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</si>
  <si>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</si>
  <si>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</si>
  <si>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</si>
  <si>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</si>
  <si>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</si>
  <si>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</si>
  <si>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</si>
  <si>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</si>
  <si>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</si>
  <si>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</si>
  <si>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</si>
  <si>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</si>
  <si>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</si>
  <si>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</si>
  <si>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</si>
  <si>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</si>
  <si>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</si>
  <si>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</si>
  <si>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</si>
  <si>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</si>
  <si>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</si>
  <si>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</si>
  <si>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</si>
  <si>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</si>
  <si>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</si>
  <si>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</si>
  <si>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</si>
  <si>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</si>
  <si>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</si>
  <si>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</si>
  <si>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</si>
  <si>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</si>
  <si>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</si>
  <si>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</si>
  <si>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</si>
  <si>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</si>
  <si>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</si>
  <si>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</si>
  <si>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</si>
  <si>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</si>
  <si>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</si>
  <si>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</si>
  <si>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</si>
  <si>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</si>
  <si>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</si>
  <si>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</si>
  <si>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</si>
  <si>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</si>
  <si>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</si>
  <si>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</si>
  <si>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</si>
  <si>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</si>
  <si>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</si>
  <si>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</si>
  <si>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Si</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</si>
  <si>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</si>
  <si>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</si>
  <si>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</si>
  <si>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</si>
  <si>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</si>
  <si>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</si>
  <si>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</si>
  <si>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</si>
  <si>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</si>
  <si>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</si>
  <si>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</si>
  <si>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</si>
  <si>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</si>
  <si>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</si>
  <si>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</si>
  <si>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</si>
  <si>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</si>
  <si>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</si>
  <si>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</si>
  <si>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</si>
  <si>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</si>
  <si>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</si>
  <si>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</si>
  <si>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</si>
  <si>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</si>
  <si>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</si>
  <si>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</si>
  <si>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</si>
  <si>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</si>
  <si>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</si>
  <si>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</si>
  <si>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</si>
  <si>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</si>
  <si>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</si>
  <si>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</si>
  <si>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</si>
  <si>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</si>
  <si>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</si>
  <si>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</si>
  <si>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</si>
  <si>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</si>
  <si>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</si>
  <si>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</si>
  <si>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</si>
  <si>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</si>
  <si>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</si>
  <si>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</si>
  <si>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</si>
  <si>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</si>
  <si>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</si>
  <si>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</si>
  <si>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</si>
  <si>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</si>
  <si>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</si>
  <si>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</si>
  <si>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</si>
  <si>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</si>
  <si>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</si>
  <si>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</si>
  <si>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</si>
  <si>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</si>
  <si>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</si>
  <si>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</si>
  <si>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</si>
  <si>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</si>
  <si>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</si>
  <si>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</si>
  <si>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</si>
  <si>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</si>
  <si>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</si>
  <si>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</si>
  <si>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</si>
  <si>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</si>
  <si>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</si>
  <si>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</si>
  <si>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</si>
  <si>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</si>
  <si>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5.1 Graduados que son Independientes</t>
  </si>
  <si>
    <t>• ¿Se encuentran relacionadas las actividades que realiza por cuenta propia con la carrera que estudió?</t>
  </si>
  <si>
    <t xml:space="preserve">• ¿Cuál de las siguientes formas de trabajo realiza en las actividades que desempeña por su cuenta? </t>
  </si>
  <si>
    <t>Prestación de servicios</t>
  </si>
  <si>
    <t xml:space="preserve">Trabajo por obra </t>
  </si>
  <si>
    <t xml:space="preserve">Trabajo por piezas o a destajo </t>
  </si>
  <si>
    <t xml:space="preserve">Trabajo por comisión </t>
  </si>
  <si>
    <t xml:space="preserve">Venta por catálogo </t>
  </si>
  <si>
    <t>Se dedica a un oficio</t>
  </si>
  <si>
    <t>5.2 Graduados que son propietarios / socios de una empresa o negocio particular</t>
  </si>
  <si>
    <t>• ¿Se encuentran relacionadas  las actividades que realiza en su empresa con la carrera que estudió?</t>
  </si>
  <si>
    <t>• ¿Cuál es el ingreso promedio mensual que le corresponde por las actividades en su empresa?</t>
  </si>
  <si>
    <t xml:space="preserve">• ¿Cuál considera la principal dificultad a la hora de conseguir el trabajo que busca? </t>
  </si>
  <si>
    <t xml:space="preserve">No hay trabajo disponible en la ciudad en donde vive </t>
  </si>
  <si>
    <t xml:space="preserve">No sabe cómo buscarlo </t>
  </si>
  <si>
    <t xml:space="preserve">No encuentra el trabajo apropiado en  su oficio o profesión  </t>
  </si>
  <si>
    <t xml:space="preserve">Carece de la experiencia necesaria </t>
  </si>
  <si>
    <t>Los empleadores lo ven muy joven</t>
  </si>
  <si>
    <t xml:space="preserve">Carece de las competencias requeridas </t>
  </si>
  <si>
    <t>El salario que le ofrecen es muy bajo</t>
  </si>
  <si>
    <t>• ¿Cuántos meses ha estado buscando trabajo?</t>
  </si>
  <si>
    <t>0 y menos de 1 año</t>
  </si>
  <si>
    <t>Entre 1 año y menos de 2</t>
  </si>
  <si>
    <t>Mayor a 2 años</t>
  </si>
  <si>
    <t>ASPECTOS GENERALES DE LAS ACTIVIDADES LABORALES DE LOS EGRESADOS</t>
  </si>
  <si>
    <t xml:space="preserve">• ¿Qué actividades complementarias realizadas durante sus estudios de pregrado le aportaron ventajas comparativas al momento de emplearse? </t>
  </si>
  <si>
    <t>Monitoría/Tutoría en la institución</t>
  </si>
  <si>
    <t>Estudio de otro idioma</t>
  </si>
  <si>
    <t>Participó en actividades deportivas / culturales / Religiosas / beneficio social</t>
  </si>
  <si>
    <t>Participó en grupos/ semilleros de investigación</t>
  </si>
  <si>
    <t>Participó en la realización de proyectos al interior de la UTP</t>
  </si>
  <si>
    <t>Realizó prácticas empresariales o participó en Actividades de emprendimiento</t>
  </si>
  <si>
    <t>Otra</t>
  </si>
  <si>
    <t>• ¿Qué distinciones o reconocimientos significativos ha tenido en su desempeño laboral?</t>
  </si>
  <si>
    <t>Premios</t>
  </si>
  <si>
    <t>Becas para capacitación</t>
  </si>
  <si>
    <t>Condecoraciones/Menciones</t>
  </si>
  <si>
    <t>EMPRENDIMIENTO DE LOS EGRESADOS</t>
  </si>
  <si>
    <t>• ¿Tiene interés por crear empresa?</t>
  </si>
  <si>
    <t>• ¿Cuál considera que es la principal dificultad en la creación de una empresa?</t>
  </si>
  <si>
    <t>No estar seguro si la idea pueda  convertirse en un negocio exitoso</t>
  </si>
  <si>
    <t xml:space="preserve">Falta de recursos económicos propios </t>
  </si>
  <si>
    <t xml:space="preserve">No poder encontrar socios de confianza </t>
  </si>
  <si>
    <t xml:space="preserve">No tener conocimientos para la creación  de una empresa </t>
  </si>
  <si>
    <t xml:space="preserve">Difícil acceso a las entidades financieras </t>
  </si>
  <si>
    <t>Falta de apoyo del gobierno</t>
  </si>
  <si>
    <t xml:space="preserve">La costumbre de tener un salario fijo </t>
  </si>
  <si>
    <t>Temor para asumir el riesgo</t>
  </si>
  <si>
    <t>Otros</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</si>
  <si>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</si>
  <si>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</si>
  <si>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</si>
  <si>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</si>
  <si>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ORGANIZACIÓN ADMINISTRATIVA Y GESTIÓN</t>
  </si>
  <si>
    <t>• La difusión y promoción del programa a través de los medios de  comunicación  es:</t>
  </si>
  <si>
    <t>¿De calidad?</t>
  </si>
  <si>
    <t>Siempre</t>
  </si>
  <si>
    <t>Casi Siempre</t>
  </si>
  <si>
    <t>Algunas veces</t>
  </si>
  <si>
    <t>Nunca</t>
  </si>
  <si>
    <t>¿Oportuna?</t>
  </si>
  <si>
    <t>¿Pertinente?</t>
  </si>
  <si>
    <t>% ¿De calidad?</t>
  </si>
  <si>
    <t>% ¿Oportuna?</t>
  </si>
  <si>
    <t>% ¿Pertinente?</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</si>
  <si>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</si>
  <si>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</si>
  <si>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</si>
  <si>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</si>
  <si>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</si>
  <si>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</si>
  <si>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</si>
  <si>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</si>
  <si>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</si>
  <si>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</si>
  <si>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</si>
  <si>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</si>
  <si>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</si>
  <si>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</si>
  <si>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</si>
  <si>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</si>
  <si>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</si>
  <si>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</si>
  <si>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Regular</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</si>
  <si>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</si>
  <si>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</si>
  <si>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</si>
  <si>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</si>
  <si>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</si>
  <si>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</si>
  <si>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</si>
  <si>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</si>
  <si>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</si>
  <si>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</si>
  <si>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</si>
  <si>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</si>
  <si>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</si>
  <si>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</si>
  <si>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</si>
  <si>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</si>
  <si>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</si>
  <si>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</si>
  <si>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</si>
  <si>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</si>
  <si>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t>Informe para el programa de: Ciencias del Deporte y la Recreación</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</si>
  <si>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</si>
  <si>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</si>
  <si>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</si>
  <si>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</si>
  <si>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</si>
  <si>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Suministros de Electricidad, Gas y Agua.</t>
  </si>
  <si>
    <t>Transporte, Almacenamiento y Comunicaciones.</t>
  </si>
  <si>
    <t>Administración Pública y Defensa; Seguridad Social de Afiliación Obligatoria.</t>
  </si>
  <si>
    <t>Otras Actividades de Servicios Comunitarios, Sociales y Personales.</t>
  </si>
  <si>
    <t>Agricultura, Ganadería, Caza y Silvicultura.</t>
  </si>
  <si>
    <r>
      <t xml:space="preserve">Mayores informes:
</t>
    </r>
    <r>
      <rPr>
        <sz val="11"/>
        <color theme="1"/>
        <rFont val="Calibri"/>
        <family val="2"/>
        <scheme val="minor"/>
      </rPr>
      <t>Oficina Gestión de egresados
egresados@utp.edu.co
3137533</t>
    </r>
  </si>
  <si>
    <t>Informe empleadores de: Ciencias del Deporte y la Recreación</t>
  </si>
  <si>
    <t>NIVEL DE ESTUDIO</t>
  </si>
  <si>
    <t>NIVEL ACADEMICO</t>
  </si>
  <si>
    <t>NIVEL DE FORMACION</t>
  </si>
  <si>
    <t>INGRESO</t>
  </si>
  <si>
    <t>TASA DE COTIZANTES</t>
  </si>
  <si>
    <t>PREGRADO</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</si>
  <si>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</si>
  <si>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2014</t>
    </r>
  </si>
  <si>
    <t>Ciencias del Deporte y la Recreación</t>
  </si>
  <si>
    <t>INTRODUCCIÓN:</t>
  </si>
  <si>
    <t>Equipo de trabajo</t>
  </si>
  <si>
    <r>
      <rPr>
        <b/>
        <sz val="14"/>
        <color theme="1"/>
        <rFont val="Calibri"/>
        <family val="2"/>
        <scheme val="minor"/>
      </rPr>
      <t>Paola Andrea Buitrago González</t>
    </r>
    <r>
      <rPr>
        <sz val="14"/>
        <color theme="1"/>
        <rFont val="Calibri"/>
        <family val="2"/>
        <scheme val="minor"/>
      </rPr>
      <t xml:space="preserve">
Directora Ejecutiva Asociación Nacional de Egresados ASEUTP
diregresados@utp.edu.co  -  3137355
</t>
    </r>
    <r>
      <rPr>
        <b/>
        <sz val="14"/>
        <color theme="1"/>
        <rFont val="Calibri"/>
        <family val="2"/>
        <scheme val="minor"/>
      </rPr>
      <t xml:space="preserve">
Yenny Viviana Quiceno Barreto </t>
    </r>
    <r>
      <rPr>
        <sz val="14"/>
        <color theme="1"/>
        <rFont val="Calibri"/>
        <family val="2"/>
        <scheme val="minor"/>
      </rPr>
      <t xml:space="preserve">
Coordinadora de Seguimiento a Egresados
egresados@utp.edu.co  -  3137533
</t>
    </r>
    <r>
      <rPr>
        <b/>
        <sz val="14"/>
        <color theme="1"/>
        <rFont val="Calibri"/>
        <family val="2"/>
        <scheme val="minor"/>
      </rPr>
      <t xml:space="preserve">
Sebastián Londoño Marín </t>
    </r>
    <r>
      <rPr>
        <sz val="14"/>
        <color theme="1"/>
        <rFont val="Calibri"/>
        <family val="2"/>
        <scheme val="minor"/>
      </rPr>
      <t xml:space="preserve">
Monitor de Apoyo Oficina</t>
    </r>
  </si>
  <si>
    <r>
      <rPr>
        <b/>
        <sz val="14"/>
        <color theme="1"/>
        <rFont val="Calibri"/>
        <family val="2"/>
        <scheme val="minor"/>
      </rPr>
      <t xml:space="preserve">Oficina Gestión de Egresados
</t>
    </r>
    <r>
      <rPr>
        <sz val="14"/>
        <color theme="1"/>
        <rFont val="Calibri"/>
        <family val="2"/>
        <scheme val="minor"/>
      </rPr>
      <t>www.utp.edu.co/egresados
Edificio 3, tercer piso, Oficina R 305
Universidad Tecnológica de Pereira</t>
    </r>
  </si>
  <si>
    <r>
      <t xml:space="preserve">La Oficina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y la satisfacción de los empleadores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instrumentos de seguimiento a egresados y encuestas a empleadores, con el fin de establecer las características generales del egresado del programa  Ciencias del Deporte y la Recreación de la Universidad Tecnológica de Pereira. 
A continuación se presentan en las siguientes pestañas información sobre:
</t>
    </r>
    <r>
      <rPr>
        <b/>
        <sz val="14"/>
        <color theme="1"/>
        <rFont val="Calibri"/>
        <family val="2"/>
        <scheme val="minor"/>
      </rPr>
      <t xml:space="preserve">Egresados: </t>
    </r>
    <r>
      <rPr>
        <sz val="14"/>
        <color theme="1"/>
        <rFont val="Calibri"/>
        <family val="2"/>
        <scheme val="minor"/>
      </rPr>
      <t xml:space="preserve">
* Información personal y familiar.
* Competencias.
* Plan de vida.
* Responsabilidad social.
* Situación laboral.
* Aspectos generales de las actividades laborales de los egresados.
* Emprendimiento.
* Satisfacción con los recursos ofrecidos por la Institución.
</t>
    </r>
    <r>
      <rPr>
        <b/>
        <sz val="14"/>
        <color theme="1"/>
        <rFont val="Calibri"/>
        <family val="2"/>
        <scheme val="minor"/>
      </rPr>
      <t>Empleadores:</t>
    </r>
    <r>
      <rPr>
        <sz val="14"/>
        <color theme="1"/>
        <rFont val="Calibri"/>
        <family val="2"/>
        <scheme val="minor"/>
      </rPr>
      <t xml:space="preserve">
* Empresas y empleadores.
* Autoevaluación.
* Nivel de desarrollo de las competencias generales para los profesionales.
* Competencias.
</t>
    </r>
    <r>
      <rPr>
        <b/>
        <sz val="14"/>
        <color theme="1"/>
        <rFont val="Calibri"/>
        <family val="2"/>
        <scheme val="minor"/>
      </rPr>
      <t xml:space="preserve">
Observatorio Laboral para la Educación OLE:</t>
    </r>
    <r>
      <rPr>
        <sz val="14"/>
        <color theme="1"/>
        <rFont val="Calibri"/>
        <family val="2"/>
        <scheme val="minor"/>
      </rPr>
      <t xml:space="preserve">
* Ingreso mensual.
* Tasa de cotización.
Finalmente se recomienda la revisión de esta información, en compañía del equipo de trabajo encargado del Factor No 9 (egresados), además de un análisis detallado de la información para la toma de decisiones que fortalezca la gestión del programa y retroalimente los planes de mejoramiento.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</si>
</sst>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 #,##0_);[Red]\(&quot;$&quot;\ #,##0\)"/>
    <numFmt numFmtId="164" formatCode="0.0"/>
  </numFmts>
  <fonts count="28">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b/>
      <sz val="12"/>
      <color theme="1"/>
      <name val="Calibri"/>
      <family val="2"/>
      <scheme val="minor"/>
    </font>
    <font>
      <u/>
      <sz val="11"/>
      <color theme="10"/>
      <name val="Calibri"/>
      <family val="2"/>
      <scheme val="minor"/>
    </font>
    <font>
      <sz val="10"/>
      <name val="Segoe UI"/>
      <family val="2"/>
    </font>
    <font>
      <sz val="10"/>
      <name val="Segoe UI"/>
    </font>
    <font>
      <sz val="10"/>
      <color indexed="8"/>
      <name val="Calibri"/>
      <family val="2"/>
      <scheme val="minor"/>
    </font>
    <font>
      <b/>
      <sz val="14"/>
      <color theme="1"/>
      <name val="Calibri"/>
      <family val="2"/>
      <scheme val="minor"/>
    </font>
    <font>
      <sz val="12"/>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4"/>
      <name val="Calibri"/>
      <family val="2"/>
      <scheme val="minor"/>
    </font>
    <font>
      <sz val="16"/>
      <color theme="1"/>
      <name val="Calibri"/>
      <family val="2"/>
      <scheme val="minor"/>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6" fillId="0" borderId="0"/>
    <xf numFmtId="0" fontId="7" fillId="0" borderId="0"/>
  </cellStyleXfs>
  <cellXfs count="100">
    <xf numFmtId="0" fontId="0" fillId="0" borderId="0" xfId="0"/>
    <xf numFmtId="0" fontId="0" fillId="2" borderId="0" xfId="0" applyFont="1" applyFill="1"/>
    <xf numFmtId="0" fontId="0" fillId="2" borderId="0" xfId="0" applyFill="1"/>
    <xf numFmtId="0" fontId="0" fillId="2" borderId="1" xfId="0" applyFill="1" applyBorder="1"/>
    <xf numFmtId="0" fontId="2" fillId="2" borderId="0" xfId="0" applyFont="1" applyFill="1"/>
    <xf numFmtId="0" fontId="3" fillId="2" borderId="0" xfId="0" applyFont="1" applyFill="1" applyAlignment="1">
      <alignment vertical="center"/>
    </xf>
    <xf numFmtId="0" fontId="0" fillId="2" borderId="0" xfId="0" applyFill="1" applyAlignment="1">
      <alignment wrapText="1"/>
    </xf>
    <xf numFmtId="10" fontId="4" fillId="2" borderId="0" xfId="1" applyNumberFormat="1" applyFont="1" applyFill="1" applyBorder="1" applyAlignment="1">
      <alignment horizontal="center" vertical="center" wrapText="1"/>
    </xf>
    <xf numFmtId="0" fontId="5" fillId="2" borderId="0" xfId="2" applyFill="1"/>
    <xf numFmtId="0" fontId="0" fillId="2" borderId="5" xfId="0" applyFill="1" applyBorder="1"/>
    <xf numFmtId="0" fontId="0" fillId="2" borderId="6" xfId="0" applyFill="1" applyBorder="1"/>
    <xf numFmtId="0" fontId="0" fillId="2" borderId="0" xfId="0" applyFill="1" applyBorder="1"/>
    <xf numFmtId="0" fontId="0" fillId="0" borderId="0" xfId="0"/>
    <xf numFmtId="0" fontId="8" fillId="2" borderId="0" xfId="0" applyFont="1" applyFill="1" applyBorder="1" applyAlignment="1">
      <alignment horizontal="left" vertical="center"/>
    </xf>
    <xf numFmtId="0" fontId="9" fillId="2" borderId="0" xfId="0" applyFont="1" applyFill="1" applyAlignment="1">
      <alignment vertical="center"/>
    </xf>
    <xf numFmtId="0" fontId="10" fillId="2" borderId="0" xfId="0" applyFont="1" applyFill="1"/>
    <xf numFmtId="0" fontId="11" fillId="2" borderId="0" xfId="0" applyFont="1" applyFill="1"/>
    <xf numFmtId="10" fontId="13" fillId="3" borderId="1" xfId="1" applyNumberFormat="1" applyFont="1" applyFill="1" applyBorder="1" applyAlignment="1">
      <alignment horizontal="center" vertical="center"/>
    </xf>
    <xf numFmtId="0" fontId="14" fillId="2" borderId="1" xfId="0" applyFont="1" applyFill="1" applyBorder="1" applyAlignment="1">
      <alignment horizontal="left" vertical="center" wrapText="1"/>
    </xf>
    <xf numFmtId="3" fontId="15" fillId="2" borderId="1" xfId="1" applyNumberFormat="1" applyFont="1" applyFill="1" applyBorder="1" applyAlignment="1">
      <alignment horizontal="center" vertical="center"/>
    </xf>
    <xf numFmtId="3" fontId="9" fillId="2" borderId="1" xfId="1" applyNumberFormat="1" applyFont="1" applyFill="1" applyBorder="1" applyAlignment="1">
      <alignment horizontal="center" vertical="center"/>
    </xf>
    <xf numFmtId="10" fontId="15" fillId="2" borderId="1" xfId="1" applyNumberFormat="1" applyFont="1" applyFill="1" applyBorder="1" applyAlignment="1">
      <alignment horizontal="center" vertical="center"/>
    </xf>
    <xf numFmtId="10" fontId="9" fillId="2" borderId="1" xfId="1" applyNumberFormat="1" applyFont="1" applyFill="1" applyBorder="1" applyAlignment="1">
      <alignment horizontal="center" vertical="center"/>
    </xf>
    <xf numFmtId="0" fontId="13" fillId="2" borderId="0" xfId="0" applyFont="1" applyFill="1" applyAlignment="1">
      <alignment vertical="center"/>
    </xf>
    <xf numFmtId="0" fontId="0" fillId="2" borderId="0" xfId="0" applyFont="1" applyFill="1" applyBorder="1"/>
    <xf numFmtId="0" fontId="14" fillId="2" borderId="1" xfId="0" applyFont="1" applyFill="1" applyBorder="1" applyAlignment="1">
      <alignment horizontal="center" vertical="center" wrapText="1"/>
    </xf>
    <xf numFmtId="10" fontId="15" fillId="2" borderId="1" xfId="1" applyNumberFormat="1" applyFont="1" applyFill="1" applyBorder="1" applyAlignment="1">
      <alignment horizontal="left" vertical="center"/>
    </xf>
    <xf numFmtId="0" fontId="13" fillId="2" borderId="0" xfId="0" applyFont="1" applyFill="1" applyAlignment="1">
      <alignment vertical="center" wrapText="1"/>
    </xf>
    <xf numFmtId="0" fontId="13" fillId="2" borderId="0" xfId="0" applyFont="1" applyFill="1" applyAlignment="1">
      <alignment horizontal="left" vertical="center" wrapText="1"/>
    </xf>
    <xf numFmtId="10" fontId="16" fillId="2" borderId="0" xfId="1" applyNumberFormat="1" applyFont="1" applyFill="1" applyAlignment="1">
      <alignment horizontal="center" vertical="center"/>
    </xf>
    <xf numFmtId="0" fontId="13" fillId="3" borderId="1" xfId="0" applyFont="1" applyFill="1" applyBorder="1" applyAlignment="1">
      <alignment horizontal="center" vertical="center" wrapText="1"/>
    </xf>
    <xf numFmtId="0" fontId="2" fillId="6" borderId="1" xfId="0" applyFont="1" applyFill="1" applyBorder="1"/>
    <xf numFmtId="0" fontId="17" fillId="3" borderId="1" xfId="0" applyFont="1" applyFill="1" applyBorder="1" applyAlignment="1">
      <alignment horizontal="center" vertical="center"/>
    </xf>
    <xf numFmtId="164" fontId="9" fillId="2" borderId="1" xfId="1" applyNumberFormat="1" applyFont="1" applyFill="1" applyBorder="1" applyAlignment="1">
      <alignment horizontal="center" vertical="center"/>
    </xf>
    <xf numFmtId="2" fontId="9" fillId="2" borderId="1" xfId="0" applyNumberFormat="1" applyFont="1" applyFill="1" applyBorder="1" applyAlignment="1">
      <alignment horizontal="center"/>
    </xf>
    <xf numFmtId="0" fontId="10" fillId="2" borderId="0" xfId="0" applyFont="1" applyFill="1" applyBorder="1" applyAlignment="1">
      <alignment horizontal="left" vertical="center" wrapText="1"/>
    </xf>
    <xf numFmtId="10" fontId="15" fillId="2" borderId="0" xfId="1" applyNumberFormat="1" applyFont="1" applyFill="1" applyBorder="1" applyAlignment="1">
      <alignment horizontal="center" vertical="center"/>
    </xf>
    <xf numFmtId="0" fontId="14" fillId="2" borderId="0" xfId="0" applyFont="1" applyFill="1" applyBorder="1" applyAlignment="1">
      <alignment horizontal="center" vertical="center" wrapText="1"/>
    </xf>
    <xf numFmtId="10" fontId="13" fillId="3" borderId="2" xfId="1" applyNumberFormat="1" applyFont="1" applyFill="1" applyBorder="1" applyAlignment="1">
      <alignment horizontal="center" vertical="center"/>
    </xf>
    <xf numFmtId="0" fontId="13" fillId="2" borderId="0" xfId="0" applyFont="1" applyFill="1" applyBorder="1" applyAlignment="1">
      <alignment vertical="center"/>
    </xf>
    <xf numFmtId="1" fontId="15" fillId="2" borderId="1" xfId="1" applyNumberFormat="1" applyFont="1" applyFill="1" applyBorder="1" applyAlignment="1">
      <alignment horizontal="center" vertical="center"/>
    </xf>
    <xf numFmtId="0" fontId="14" fillId="2" borderId="0" xfId="0" applyFont="1" applyFill="1" applyBorder="1" applyAlignment="1">
      <alignment horizontal="left" vertical="center" wrapText="1"/>
    </xf>
    <xf numFmtId="3" fontId="0" fillId="2" borderId="0" xfId="0" applyNumberFormat="1" applyFill="1"/>
    <xf numFmtId="3" fontId="15" fillId="2" borderId="0" xfId="1" applyNumberFormat="1" applyFont="1" applyFill="1" applyBorder="1" applyAlignment="1">
      <alignment horizontal="center" vertical="center"/>
    </xf>
    <xf numFmtId="9" fontId="15" fillId="2" borderId="1" xfId="1" applyFont="1" applyFill="1" applyBorder="1" applyAlignment="1">
      <alignment horizontal="center" vertical="center"/>
    </xf>
    <xf numFmtId="0" fontId="19" fillId="2" borderId="1" xfId="0" applyFont="1" applyFill="1" applyBorder="1" applyAlignment="1">
      <alignment horizontal="left" vertical="center" wrapText="1"/>
    </xf>
    <xf numFmtId="0" fontId="20" fillId="2" borderId="1" xfId="0" applyFont="1" applyFill="1" applyBorder="1" applyAlignment="1">
      <alignment vertical="center"/>
    </xf>
    <xf numFmtId="0" fontId="14" fillId="2" borderId="1" xfId="0" applyFont="1" applyFill="1" applyBorder="1" applyAlignment="1">
      <alignment horizontal="justify" vertical="center" wrapText="1"/>
    </xf>
    <xf numFmtId="9" fontId="15" fillId="2" borderId="1" xfId="1" applyNumberFormat="1" applyFont="1" applyFill="1" applyBorder="1" applyAlignment="1">
      <alignment horizontal="center" vertical="center"/>
    </xf>
    <xf numFmtId="0" fontId="0" fillId="2" borderId="0" xfId="0" applyFill="1" applyAlignment="1">
      <alignment horizontal="justify"/>
    </xf>
    <xf numFmtId="10" fontId="13" fillId="3" borderId="1" xfId="1" applyNumberFormat="1" applyFont="1" applyFill="1" applyBorder="1" applyAlignment="1">
      <alignment horizontal="justify" vertical="center"/>
    </xf>
    <xf numFmtId="0" fontId="21" fillId="2" borderId="0" xfId="0" applyFont="1" applyFill="1"/>
    <xf numFmtId="0" fontId="17" fillId="3" borderId="1" xfId="0" applyFont="1" applyFill="1" applyBorder="1" applyAlignment="1">
      <alignment horizontal="center" vertical="center" wrapText="1"/>
    </xf>
    <xf numFmtId="3" fontId="15" fillId="2" borderId="1" xfId="1" applyNumberFormat="1" applyFont="1" applyFill="1" applyBorder="1" applyAlignment="1">
      <alignment horizontal="center" vertical="center" wrapText="1"/>
    </xf>
    <xf numFmtId="3" fontId="9" fillId="2" borderId="1" xfId="1" applyNumberFormat="1" applyFont="1" applyFill="1" applyBorder="1" applyAlignment="1">
      <alignment horizontal="center" vertical="center" wrapText="1"/>
    </xf>
    <xf numFmtId="10" fontId="0" fillId="2" borderId="0" xfId="0" applyNumberFormat="1" applyFill="1"/>
    <xf numFmtId="10" fontId="13" fillId="3" borderId="1" xfId="1" applyNumberFormat="1" applyFont="1" applyFill="1" applyBorder="1" applyAlignment="1">
      <alignment horizontal="center" vertical="center" wrapText="1"/>
    </xf>
    <xf numFmtId="0" fontId="3" fillId="2" borderId="0" xfId="0" applyFont="1" applyFill="1" applyAlignment="1">
      <alignment horizontal="center" vertical="center"/>
    </xf>
    <xf numFmtId="0" fontId="0" fillId="2" borderId="0" xfId="0" applyFill="1" applyAlignment="1">
      <alignment horizontal="left" vertical="center" wrapText="1"/>
    </xf>
    <xf numFmtId="0" fontId="7" fillId="2" borderId="1" xfId="4" applyFill="1" applyBorder="1"/>
    <xf numFmtId="0" fontId="7" fillId="2" borderId="0" xfId="4" applyFill="1"/>
    <xf numFmtId="0" fontId="6" fillId="2" borderId="0" xfId="3" applyFill="1" applyBorder="1" applyAlignment="1">
      <alignment horizontal="left" vertical="center"/>
    </xf>
    <xf numFmtId="10" fontId="4" fillId="7" borderId="1" xfId="1" applyNumberFormat="1" applyFont="1" applyFill="1" applyBorder="1" applyAlignment="1">
      <alignment horizontal="center" vertical="center" wrapText="1"/>
    </xf>
    <xf numFmtId="10" fontId="4" fillId="7" borderId="4" xfId="1" applyNumberFormat="1" applyFont="1" applyFill="1" applyBorder="1" applyAlignment="1">
      <alignment horizontal="center" vertical="center" wrapText="1"/>
    </xf>
    <xf numFmtId="10" fontId="4" fillId="7" borderId="2" xfId="1" applyNumberFormat="1" applyFont="1" applyFill="1" applyBorder="1" applyAlignment="1">
      <alignment horizontal="center" vertical="center" wrapText="1"/>
    </xf>
    <xf numFmtId="10" fontId="4" fillId="7" borderId="3" xfId="1" applyNumberFormat="1" applyFont="1" applyFill="1" applyBorder="1" applyAlignment="1">
      <alignment horizontal="center" vertical="center" wrapText="1"/>
    </xf>
    <xf numFmtId="0" fontId="2" fillId="2" borderId="0" xfId="0" applyFont="1" applyFill="1" applyAlignment="1">
      <alignment wrapText="1"/>
    </xf>
    <xf numFmtId="0" fontId="22" fillId="2" borderId="0" xfId="0" applyFont="1" applyFill="1"/>
    <xf numFmtId="0" fontId="22" fillId="2" borderId="0" xfId="0" applyFont="1" applyFill="1" applyBorder="1"/>
    <xf numFmtId="0" fontId="23" fillId="2" borderId="1" xfId="0" applyFont="1" applyFill="1" applyBorder="1" applyAlignment="1">
      <alignment horizontal="center" vertical="center"/>
    </xf>
    <xf numFmtId="0" fontId="26" fillId="2" borderId="0" xfId="0" applyFont="1" applyFill="1" applyAlignment="1">
      <alignment horizontal="left" vertical="center"/>
    </xf>
    <xf numFmtId="0" fontId="15" fillId="2" borderId="0" xfId="0" applyFont="1" applyFill="1" applyAlignment="1">
      <alignment wrapText="1"/>
    </xf>
    <xf numFmtId="10" fontId="4" fillId="7" borderId="1" xfId="1" applyNumberFormat="1" applyFont="1" applyFill="1" applyBorder="1" applyAlignment="1">
      <alignment horizontal="center" vertical="center" wrapText="1"/>
    </xf>
    <xf numFmtId="0" fontId="17" fillId="2" borderId="0" xfId="0" applyFont="1" applyFill="1" applyAlignment="1">
      <alignment horizontal="center" wrapText="1"/>
    </xf>
    <xf numFmtId="0" fontId="15" fillId="2" borderId="0" xfId="0" applyFont="1" applyFill="1" applyAlignment="1">
      <alignment horizontal="left" vertical="top" wrapText="1"/>
    </xf>
    <xf numFmtId="0" fontId="15" fillId="2" borderId="0" xfId="0" applyFont="1" applyFill="1" applyAlignment="1">
      <alignment horizontal="left" vertical="top"/>
    </xf>
    <xf numFmtId="0" fontId="15" fillId="2" borderId="0" xfId="0" applyFont="1" applyFill="1" applyAlignment="1">
      <alignment horizontal="center" vertical="center" wrapText="1"/>
    </xf>
    <xf numFmtId="0" fontId="10" fillId="2" borderId="1" xfId="0" applyFont="1" applyFill="1" applyBorder="1" applyAlignment="1">
      <alignment horizontal="justify" vertical="center" wrapText="1"/>
    </xf>
    <xf numFmtId="0" fontId="3" fillId="2" borderId="0" xfId="0" applyFont="1" applyFill="1" applyAlignment="1">
      <alignment horizontal="center"/>
    </xf>
    <xf numFmtId="0" fontId="12" fillId="4" borderId="0" xfId="0" applyFont="1" applyFill="1" applyAlignment="1">
      <alignment horizontal="center" vertical="center"/>
    </xf>
    <xf numFmtId="0" fontId="13" fillId="5" borderId="0" xfId="0" applyFont="1" applyFill="1" applyAlignment="1">
      <alignment horizontal="left" vertical="center"/>
    </xf>
    <xf numFmtId="0" fontId="13" fillId="3" borderId="1" xfId="0" applyFont="1" applyFill="1" applyBorder="1" applyAlignment="1">
      <alignment horizontal="center" vertical="center" wrapText="1"/>
    </xf>
    <xf numFmtId="0" fontId="18" fillId="5" borderId="0" xfId="0" applyFont="1" applyFill="1" applyAlignment="1">
      <alignment horizontal="left" vertical="center" wrapText="1"/>
    </xf>
    <xf numFmtId="0" fontId="10" fillId="2" borderId="1" xfId="0" applyFont="1" applyFill="1" applyBorder="1" applyAlignment="1">
      <alignment horizontal="left" vertical="center" wrapText="1"/>
    </xf>
    <xf numFmtId="0" fontId="13" fillId="5" borderId="0" xfId="0" applyFont="1" applyFill="1" applyAlignment="1">
      <alignment horizontal="left" vertical="center" wrapText="1"/>
    </xf>
    <xf numFmtId="0" fontId="17" fillId="5" borderId="0" xfId="0" applyFont="1" applyFill="1" applyAlignment="1">
      <alignment horizontal="left" vertical="center" wrapText="1"/>
    </xf>
    <xf numFmtId="10" fontId="4" fillId="7" borderId="1" xfId="1" applyNumberFormat="1" applyFont="1" applyFill="1" applyBorder="1" applyAlignment="1">
      <alignment horizontal="center" vertical="center" wrapText="1"/>
    </xf>
    <xf numFmtId="0" fontId="3" fillId="2" borderId="0" xfId="0" applyFont="1" applyFill="1" applyAlignment="1">
      <alignment horizontal="center" vertical="center"/>
    </xf>
    <xf numFmtId="0" fontId="0" fillId="2" borderId="0" xfId="0" applyFill="1" applyAlignment="1">
      <alignment horizontal="left" vertical="center" wrapText="1"/>
    </xf>
    <xf numFmtId="10" fontId="4" fillId="7" borderId="1" xfId="1" applyNumberFormat="1" applyFont="1" applyFill="1" applyBorder="1" applyAlignment="1">
      <alignment horizontal="left" vertical="center" wrapText="1"/>
    </xf>
    <xf numFmtId="10" fontId="25" fillId="2" borderId="1" xfId="0" applyNumberFormat="1" applyFont="1" applyFill="1" applyBorder="1" applyAlignment="1">
      <alignment horizontal="center" vertical="center"/>
    </xf>
    <xf numFmtId="0" fontId="23" fillId="2" borderId="1" xfId="0" applyFont="1" applyFill="1" applyBorder="1" applyAlignment="1">
      <alignment horizontal="center" vertical="center"/>
    </xf>
    <xf numFmtId="0" fontId="23" fillId="2" borderId="1" xfId="0" applyFont="1" applyFill="1" applyBorder="1" applyAlignment="1">
      <alignment horizontal="left" vertical="center"/>
    </xf>
    <xf numFmtId="0" fontId="24" fillId="2" borderId="7"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 xfId="0" applyFont="1" applyFill="1" applyBorder="1" applyAlignment="1">
      <alignment horizontal="center" vertical="center" wrapText="1"/>
    </xf>
    <xf numFmtId="6" fontId="25" fillId="2" borderId="1" xfId="0" applyNumberFormat="1" applyFont="1" applyFill="1" applyBorder="1" applyAlignment="1">
      <alignment horizontal="center" vertical="center"/>
    </xf>
    <xf numFmtId="0" fontId="7" fillId="2" borderId="0" xfId="4" applyFill="1" applyBorder="1"/>
  </cellXfs>
  <cellStyles count="5">
    <cellStyle name="Hipervínculo" xfId="2" builtinId="8"/>
    <cellStyle name="Normal" xfId="0" builtinId="0"/>
    <cellStyle name="Normal 2" xfId="3"/>
    <cellStyle name="Normal 2 2"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8.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Egresados!$C$240:$C$248</c:f>
              <c:strCache>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Cache>
            </c:strRef>
          </c:cat>
          <c:val>
            <c:numRef>
              <c:f>Egresados!$D$240:$D$248</c:f>
              <c:numCache>
                <c:formatCode>0.00%</c:formatCode>
                <c:ptCount val="9"/>
                <c:pt idx="0">
                  <c:v>1.1111111111111112E-2</c:v>
                </c:pt>
                <c:pt idx="1">
                  <c:v>1.1111111111111112E-2</c:v>
                </c:pt>
                <c:pt idx="2">
                  <c:v>6.6666666666666666E-2</c:v>
                </c:pt>
                <c:pt idx="3">
                  <c:v>0.17777777777777778</c:v>
                </c:pt>
                <c:pt idx="4">
                  <c:v>0.13333333333333333</c:v>
                </c:pt>
                <c:pt idx="5">
                  <c:v>0.35555555555555557</c:v>
                </c:pt>
                <c:pt idx="6">
                  <c:v>0.21111111111111111</c:v>
                </c:pt>
                <c:pt idx="7">
                  <c:v>0.55555555555555558</c:v>
                </c:pt>
                <c:pt idx="8">
                  <c:v>0.4777777777777778</c:v>
                </c:pt>
              </c:numCache>
            </c:numRef>
          </c:val>
        </c:ser>
        <c:dLbls>
          <c:showLegendKey val="0"/>
          <c:showVal val="0"/>
          <c:showCatName val="0"/>
          <c:showSerName val="0"/>
          <c:showPercent val="0"/>
          <c:showBubbleSize val="0"/>
        </c:dLbls>
        <c:gapWidth val="150"/>
        <c:axId val="217224672"/>
        <c:axId val="148205400"/>
      </c:barChart>
      <c:catAx>
        <c:axId val="21722467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148205400"/>
        <c:crosses val="autoZero"/>
        <c:auto val="1"/>
        <c:lblAlgn val="ctr"/>
        <c:lblOffset val="100"/>
        <c:noMultiLvlLbl val="0"/>
      </c:catAx>
      <c:valAx>
        <c:axId val="148205400"/>
        <c:scaling>
          <c:orientation val="minMax"/>
        </c:scaling>
        <c:delete val="1"/>
        <c:axPos val="b"/>
        <c:numFmt formatCode="0.00%" sourceLinked="1"/>
        <c:majorTickMark val="out"/>
        <c:minorTickMark val="none"/>
        <c:tickLblPos val="none"/>
        <c:crossAx val="217224672"/>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Egresados!$C$457</c:f>
              <c:strCache>
                <c:ptCount val="1"/>
                <c:pt idx="0">
                  <c:v>menor a 1 SMLV (Salario mínimo legal vigente)</c:v>
                </c:pt>
              </c:strCache>
            </c:strRef>
          </c:tx>
          <c:spPr>
            <a:solidFill>
              <a:schemeClr val="accent6"/>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Egresados!$D$457:$F$457</c:f>
              <c:numCache>
                <c:formatCode>0.00%</c:formatCode>
                <c:ptCount val="3"/>
                <c:pt idx="0">
                  <c:v>7.407407407407407E-2</c:v>
                </c:pt>
                <c:pt idx="1">
                  <c:v>5.2631578947368418E-2</c:v>
                </c:pt>
                <c:pt idx="2">
                  <c:v>0</c:v>
                </c:pt>
              </c:numCache>
            </c:numRef>
          </c:val>
        </c:ser>
        <c:ser>
          <c:idx val="1"/>
          <c:order val="1"/>
          <c:tx>
            <c:strRef>
              <c:f>Egresados!$C$458</c:f>
              <c:strCache>
                <c:ptCount val="1"/>
                <c:pt idx="0">
                  <c:v>entre 1 SMLV y menos de 2 SMLV</c:v>
                </c:pt>
              </c:strCache>
            </c:strRef>
          </c:tx>
          <c:spPr>
            <a:solidFill>
              <a:schemeClr val="accent5"/>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Egresados!$D$458:$F$458</c:f>
              <c:numCache>
                <c:formatCode>0.00%</c:formatCode>
                <c:ptCount val="3"/>
                <c:pt idx="0">
                  <c:v>0.62962962962962965</c:v>
                </c:pt>
                <c:pt idx="1">
                  <c:v>0.36842105263157893</c:v>
                </c:pt>
                <c:pt idx="2">
                  <c:v>0.13333333333333333</c:v>
                </c:pt>
              </c:numCache>
            </c:numRef>
          </c:val>
        </c:ser>
        <c:ser>
          <c:idx val="2"/>
          <c:order val="2"/>
          <c:tx>
            <c:strRef>
              <c:f>Egresados!$C$459</c:f>
              <c:strCache>
                <c:ptCount val="1"/>
                <c:pt idx="0">
                  <c:v>entre 2 SMLV y menos de 3 SMLV</c:v>
                </c:pt>
              </c:strCache>
            </c:strRef>
          </c:tx>
          <c:spPr>
            <a:solidFill>
              <a:schemeClr val="accent4"/>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Egresados!$D$459:$F$459</c:f>
              <c:numCache>
                <c:formatCode>0.00%</c:formatCode>
                <c:ptCount val="3"/>
                <c:pt idx="0">
                  <c:v>0.1111111111111111</c:v>
                </c:pt>
                <c:pt idx="1">
                  <c:v>0.42105263157894735</c:v>
                </c:pt>
                <c:pt idx="2">
                  <c:v>0.33333333333333331</c:v>
                </c:pt>
              </c:numCache>
            </c:numRef>
          </c:val>
        </c:ser>
        <c:ser>
          <c:idx val="3"/>
          <c:order val="3"/>
          <c:tx>
            <c:strRef>
              <c:f>Egresados!$C$460</c:f>
              <c:strCache>
                <c:ptCount val="1"/>
                <c:pt idx="0">
                  <c:v>entre 3 SMLV y menos de 4 SMLV</c:v>
                </c:pt>
              </c:strCache>
            </c:strRef>
          </c:tx>
          <c:spPr>
            <a:solidFill>
              <a:schemeClr val="accent6">
                <a:lumMod val="60000"/>
              </a:schemeClr>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Egresados!$D$460:$F$460</c:f>
              <c:numCache>
                <c:formatCode>0.00%</c:formatCode>
                <c:ptCount val="3"/>
                <c:pt idx="0">
                  <c:v>7.407407407407407E-2</c:v>
                </c:pt>
                <c:pt idx="1">
                  <c:v>0.10526315789473684</c:v>
                </c:pt>
                <c:pt idx="2">
                  <c:v>0.26666666666666666</c:v>
                </c:pt>
              </c:numCache>
            </c:numRef>
          </c:val>
        </c:ser>
        <c:ser>
          <c:idx val="4"/>
          <c:order val="4"/>
          <c:tx>
            <c:strRef>
              <c:f>Egresados!$C$461</c:f>
              <c:strCache>
                <c:ptCount val="1"/>
                <c:pt idx="0">
                  <c:v>entre 4 SMLV y menos de 5 SMLV</c:v>
                </c:pt>
              </c:strCache>
            </c:strRef>
          </c:tx>
          <c:spPr>
            <a:solidFill>
              <a:schemeClr val="accent5">
                <a:lumMod val="60000"/>
              </a:schemeClr>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Egresados!$D$461:$F$461</c:f>
              <c:numCache>
                <c:formatCode>0.00%</c:formatCode>
                <c:ptCount val="3"/>
                <c:pt idx="0">
                  <c:v>0</c:v>
                </c:pt>
                <c:pt idx="1">
                  <c:v>5.2631578947368418E-2</c:v>
                </c:pt>
                <c:pt idx="2">
                  <c:v>0.13333333333333333</c:v>
                </c:pt>
              </c:numCache>
            </c:numRef>
          </c:val>
        </c:ser>
        <c:ser>
          <c:idx val="5"/>
          <c:order val="5"/>
          <c:tx>
            <c:strRef>
              <c:f>Egresados!$C$462</c:f>
              <c:strCache>
                <c:ptCount val="1"/>
                <c:pt idx="0">
                  <c:v>entre 5 SMLV y menos de 6 SMLV</c:v>
                </c:pt>
              </c:strCache>
            </c:strRef>
          </c:tx>
          <c:spPr>
            <a:solidFill>
              <a:schemeClr val="accent4">
                <a:lumMod val="60000"/>
              </a:schemeClr>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Egresados!$D$462:$F$462</c:f>
              <c:numCache>
                <c:formatCode>0.00%</c:formatCode>
                <c:ptCount val="3"/>
                <c:pt idx="0">
                  <c:v>0</c:v>
                </c:pt>
                <c:pt idx="1">
                  <c:v>0</c:v>
                </c:pt>
                <c:pt idx="2">
                  <c:v>6.6666666666666666E-2</c:v>
                </c:pt>
              </c:numCache>
            </c:numRef>
          </c:val>
        </c:ser>
        <c:ser>
          <c:idx val="6"/>
          <c:order val="6"/>
          <c:tx>
            <c:strRef>
              <c:f>Egresados!$C$463</c:f>
              <c:strCache>
                <c:ptCount val="1"/>
                <c:pt idx="0">
                  <c:v>más de 6 SMLV</c:v>
                </c:pt>
              </c:strCache>
            </c:strRef>
          </c:tx>
          <c:spPr>
            <a:solidFill>
              <a:schemeClr val="accent6">
                <a:lumMod val="80000"/>
                <a:lumOff val="20000"/>
              </a:schemeClr>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Egresados!$D$463:$F$463</c:f>
              <c:numCache>
                <c:formatCode>0.00%</c:formatCode>
                <c:ptCount val="3"/>
                <c:pt idx="0">
                  <c:v>0</c:v>
                </c:pt>
                <c:pt idx="1">
                  <c:v>0</c:v>
                </c:pt>
                <c:pt idx="2">
                  <c:v>0</c:v>
                </c:pt>
              </c:numCache>
            </c:numRef>
          </c:val>
        </c:ser>
        <c:dLbls>
          <c:showLegendKey val="0"/>
          <c:showVal val="0"/>
          <c:showCatName val="0"/>
          <c:showSerName val="0"/>
          <c:showPercent val="0"/>
          <c:showBubbleSize val="0"/>
        </c:dLbls>
        <c:gapWidth val="150"/>
        <c:axId val="219182736"/>
        <c:axId val="219183128"/>
      </c:barChart>
      <c:catAx>
        <c:axId val="21918273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219183128"/>
        <c:crosses val="autoZero"/>
        <c:auto val="1"/>
        <c:lblAlgn val="ctr"/>
        <c:lblOffset val="100"/>
        <c:noMultiLvlLbl val="0"/>
      </c:catAx>
      <c:valAx>
        <c:axId val="219183128"/>
        <c:scaling>
          <c:orientation val="minMax"/>
        </c:scaling>
        <c:delete val="1"/>
        <c:axPos val="b"/>
        <c:numFmt formatCode="0.00%" sourceLinked="1"/>
        <c:majorTickMark val="out"/>
        <c:minorTickMark val="none"/>
        <c:tickLblPos val="none"/>
        <c:crossAx val="219182736"/>
        <c:crosses val="autoZero"/>
        <c:crossBetween val="between"/>
      </c:valAx>
      <c:spPr>
        <a:solidFill>
          <a:schemeClr val="bg1"/>
        </a:solidFill>
        <a:ln>
          <a:noFill/>
        </a:ln>
        <a:effectLst/>
      </c:spPr>
    </c:plotArea>
    <c:legend>
      <c:legendPos val="r"/>
      <c:layout>
        <c:manualLayout>
          <c:xMode val="edge"/>
          <c:yMode val="edge"/>
          <c:x val="0.57769236485670661"/>
          <c:y val="0.21225846690027952"/>
          <c:w val="0.37045409436808874"/>
          <c:h val="0.4781513372722833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5717410323712"/>
          <c:y val="3.7800687285223594E-2"/>
          <c:w val="0.45126290463692043"/>
          <c:h val="0.92439862542955364"/>
        </c:manualLayout>
      </c:layout>
      <c:barChart>
        <c:barDir val="bar"/>
        <c:grouping val="clustered"/>
        <c:varyColors val="0"/>
        <c:ser>
          <c:idx val="0"/>
          <c:order val="0"/>
          <c:tx>
            <c:strRef>
              <c:f>Egresados!$C$572</c:f>
              <c:strCache>
                <c:ptCount val="1"/>
                <c:pt idx="0">
                  <c:v>menor a 1 SMLV (Salario mínimo legal vigente)</c:v>
                </c:pt>
              </c:strCache>
            </c:strRef>
          </c:tx>
          <c:spPr>
            <a:solidFill>
              <a:schemeClr val="accent6"/>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Egresados!$D$572:$F$572</c:f>
              <c:numCache>
                <c:formatCode>0.00%</c:formatCode>
                <c:ptCount val="3"/>
                <c:pt idx="0">
                  <c:v>0.33333333333333331</c:v>
                </c:pt>
                <c:pt idx="1">
                  <c:v>0</c:v>
                </c:pt>
                <c:pt idx="2">
                  <c:v>0</c:v>
                </c:pt>
              </c:numCache>
            </c:numRef>
          </c:val>
        </c:ser>
        <c:ser>
          <c:idx val="1"/>
          <c:order val="1"/>
          <c:tx>
            <c:strRef>
              <c:f>Egresados!$C$573</c:f>
              <c:strCache>
                <c:ptCount val="1"/>
                <c:pt idx="0">
                  <c:v>entre 1 SMLV y menos de 2 SMLV</c:v>
                </c:pt>
              </c:strCache>
            </c:strRef>
          </c:tx>
          <c:spPr>
            <a:solidFill>
              <a:schemeClr val="accent5"/>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Egresados!$D$573:$F$573</c:f>
              <c:numCache>
                <c:formatCode>0.00%</c:formatCode>
                <c:ptCount val="3"/>
                <c:pt idx="0">
                  <c:v>0.16666666666666666</c:v>
                </c:pt>
                <c:pt idx="1">
                  <c:v>0</c:v>
                </c:pt>
                <c:pt idx="2">
                  <c:v>0.14285714285714285</c:v>
                </c:pt>
              </c:numCache>
            </c:numRef>
          </c:val>
        </c:ser>
        <c:ser>
          <c:idx val="2"/>
          <c:order val="2"/>
          <c:tx>
            <c:strRef>
              <c:f>Egresados!$C$574</c:f>
              <c:strCache>
                <c:ptCount val="1"/>
                <c:pt idx="0">
                  <c:v>entre 2 SMLV y menos de 3 SMLV</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Egresados!$D$574:$F$574</c:f>
              <c:numCache>
                <c:formatCode>0.00%</c:formatCode>
                <c:ptCount val="3"/>
                <c:pt idx="0">
                  <c:v>0</c:v>
                </c:pt>
                <c:pt idx="1">
                  <c:v>0</c:v>
                </c:pt>
                <c:pt idx="2">
                  <c:v>0</c:v>
                </c:pt>
              </c:numCache>
            </c:numRef>
          </c:val>
        </c:ser>
        <c:ser>
          <c:idx val="3"/>
          <c:order val="3"/>
          <c:tx>
            <c:strRef>
              <c:f>Egresados!$C$575</c:f>
              <c:strCache>
                <c:ptCount val="1"/>
                <c:pt idx="0">
                  <c:v>entre 3 SMLV y menos de 4 SMLV</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Egresados!$D$575:$F$575</c:f>
              <c:numCache>
                <c:formatCode>0.00%</c:formatCode>
                <c:ptCount val="3"/>
                <c:pt idx="0">
                  <c:v>0</c:v>
                </c:pt>
                <c:pt idx="1">
                  <c:v>0</c:v>
                </c:pt>
                <c:pt idx="2">
                  <c:v>0</c:v>
                </c:pt>
              </c:numCache>
            </c:numRef>
          </c:val>
        </c:ser>
        <c:ser>
          <c:idx val="4"/>
          <c:order val="4"/>
          <c:tx>
            <c:strRef>
              <c:f>Egresados!$C$576</c:f>
              <c:strCache>
                <c:ptCount val="1"/>
                <c:pt idx="0">
                  <c:v>entre 4 SMLV y menos de 5 SMLV</c:v>
                </c:pt>
              </c:strCache>
            </c:strRef>
          </c:tx>
          <c:spPr>
            <a:solidFill>
              <a:schemeClr val="accent5">
                <a:lumMod val="60000"/>
              </a:schemeClr>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Egresados!$D$576:$F$576</c:f>
              <c:numCache>
                <c:formatCode>0.00%</c:formatCode>
                <c:ptCount val="3"/>
                <c:pt idx="0">
                  <c:v>0.16666666666666666</c:v>
                </c:pt>
                <c:pt idx="1">
                  <c:v>0</c:v>
                </c:pt>
                <c:pt idx="2">
                  <c:v>0</c:v>
                </c:pt>
              </c:numCache>
            </c:numRef>
          </c:val>
        </c:ser>
        <c:ser>
          <c:idx val="5"/>
          <c:order val="5"/>
          <c:tx>
            <c:strRef>
              <c:f>Egresados!$C$577</c:f>
              <c:strCache>
                <c:ptCount val="1"/>
                <c:pt idx="0">
                  <c:v>entre 5 SMLV y menos de 6 SMLV</c:v>
                </c:pt>
              </c:strCache>
            </c:strRef>
          </c:tx>
          <c:spPr>
            <a:solidFill>
              <a:schemeClr val="accent4">
                <a:lumMod val="60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val>
            <c:numRef>
              <c:f>Egresados!$D$577:$F$577</c:f>
              <c:numCache>
                <c:formatCode>0.00%</c:formatCode>
                <c:ptCount val="3"/>
                <c:pt idx="0">
                  <c:v>0</c:v>
                </c:pt>
                <c:pt idx="1">
                  <c:v>0</c:v>
                </c:pt>
                <c:pt idx="2">
                  <c:v>0</c:v>
                </c:pt>
              </c:numCache>
            </c:numRef>
          </c:val>
        </c:ser>
        <c:ser>
          <c:idx val="6"/>
          <c:order val="6"/>
          <c:tx>
            <c:strRef>
              <c:f>Egresados!$C$578</c:f>
              <c:strCache>
                <c:ptCount val="1"/>
                <c:pt idx="0">
                  <c:v>más de 6 SMLV</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Egresados!$D$578:$F$578</c:f>
              <c:numCache>
                <c:formatCode>0.00%</c:formatCode>
                <c:ptCount val="3"/>
                <c:pt idx="0">
                  <c:v>0</c:v>
                </c:pt>
                <c:pt idx="1">
                  <c:v>0</c:v>
                </c:pt>
                <c:pt idx="2">
                  <c:v>0</c:v>
                </c:pt>
              </c:numCache>
            </c:numRef>
          </c:val>
        </c:ser>
        <c:dLbls>
          <c:showLegendKey val="0"/>
          <c:showVal val="0"/>
          <c:showCatName val="0"/>
          <c:showSerName val="0"/>
          <c:showPercent val="0"/>
          <c:showBubbleSize val="0"/>
        </c:dLbls>
        <c:gapWidth val="150"/>
        <c:axId val="219183912"/>
        <c:axId val="219184304"/>
      </c:barChart>
      <c:catAx>
        <c:axId val="21918391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219184304"/>
        <c:crosses val="autoZero"/>
        <c:auto val="1"/>
        <c:lblAlgn val="ctr"/>
        <c:lblOffset val="100"/>
        <c:noMultiLvlLbl val="0"/>
      </c:catAx>
      <c:valAx>
        <c:axId val="219184304"/>
        <c:scaling>
          <c:orientation val="minMax"/>
        </c:scaling>
        <c:delete val="1"/>
        <c:axPos val="b"/>
        <c:numFmt formatCode="0.00%" sourceLinked="1"/>
        <c:majorTickMark val="out"/>
        <c:minorTickMark val="none"/>
        <c:tickLblPos val="none"/>
        <c:crossAx val="219183912"/>
        <c:crosses val="autoZero"/>
        <c:crossBetween val="between"/>
      </c:valAx>
      <c:spPr>
        <a:solidFill>
          <a:schemeClr val="bg1"/>
        </a:solidFill>
        <a:ln>
          <a:noFill/>
        </a:ln>
        <a:effectLst/>
      </c:spPr>
    </c:plotArea>
    <c:legend>
      <c:legendPos val="r"/>
      <c:layout>
        <c:manualLayout>
          <c:xMode val="edge"/>
          <c:yMode val="edge"/>
          <c:x val="0.65447118816341365"/>
          <c:y val="0.31622142805765086"/>
          <c:w val="0.33133849510760066"/>
          <c:h val="0.4126680229568844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Egresados!$C$593</c:f>
              <c:strCache>
                <c:ptCount val="1"/>
                <c:pt idx="0">
                  <c:v>No hay trabajo disponible en la ciudad en donde vive </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Egresados!$D$593:$F$593</c:f>
              <c:numCache>
                <c:formatCode>0.00%</c:formatCode>
                <c:ptCount val="3"/>
                <c:pt idx="0">
                  <c:v>8.6956521739130432E-2</c:v>
                </c:pt>
                <c:pt idx="1">
                  <c:v>0.46153846153846156</c:v>
                </c:pt>
                <c:pt idx="2">
                  <c:v>0</c:v>
                </c:pt>
              </c:numCache>
            </c:numRef>
          </c:val>
        </c:ser>
        <c:ser>
          <c:idx val="1"/>
          <c:order val="1"/>
          <c:tx>
            <c:strRef>
              <c:f>Egresados!$C$594</c:f>
              <c:strCache>
                <c:ptCount val="1"/>
                <c:pt idx="0">
                  <c:v>No sabe cómo buscarlo </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Egresados!$D$594:$F$594</c:f>
              <c:numCache>
                <c:formatCode>0.00%</c:formatCode>
                <c:ptCount val="3"/>
                <c:pt idx="0">
                  <c:v>4.3478260869565216E-2</c:v>
                </c:pt>
                <c:pt idx="1">
                  <c:v>0</c:v>
                </c:pt>
                <c:pt idx="2">
                  <c:v>0.125</c:v>
                </c:pt>
              </c:numCache>
            </c:numRef>
          </c:val>
        </c:ser>
        <c:ser>
          <c:idx val="2"/>
          <c:order val="2"/>
          <c:tx>
            <c:strRef>
              <c:f>Egresados!$C$595</c:f>
              <c:strCache>
                <c:ptCount val="1"/>
                <c:pt idx="0">
                  <c:v>No encuentra el trabajo apropiado en  su oficio o profesión  </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Egresados!$D$595:$F$595</c:f>
              <c:numCache>
                <c:formatCode>0.00%</c:formatCode>
                <c:ptCount val="3"/>
                <c:pt idx="0">
                  <c:v>0.34782608695652173</c:v>
                </c:pt>
                <c:pt idx="1">
                  <c:v>7.6923076923076927E-2</c:v>
                </c:pt>
                <c:pt idx="2">
                  <c:v>0</c:v>
                </c:pt>
              </c:numCache>
            </c:numRef>
          </c:val>
        </c:ser>
        <c:ser>
          <c:idx val="3"/>
          <c:order val="3"/>
          <c:tx>
            <c:strRef>
              <c:f>Egresados!$C$596</c:f>
              <c:strCache>
                <c:ptCount val="1"/>
                <c:pt idx="0">
                  <c:v>Carece de la experiencia necesaria </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Egresados!$D$596:$F$596</c:f>
              <c:numCache>
                <c:formatCode>0.00%</c:formatCode>
                <c:ptCount val="3"/>
                <c:pt idx="0">
                  <c:v>4.3478260869565216E-2</c:v>
                </c:pt>
                <c:pt idx="1">
                  <c:v>7.6923076923076927E-2</c:v>
                </c:pt>
                <c:pt idx="2">
                  <c:v>0</c:v>
                </c:pt>
              </c:numCache>
            </c:numRef>
          </c:val>
        </c:ser>
        <c:ser>
          <c:idx val="4"/>
          <c:order val="4"/>
          <c:tx>
            <c:strRef>
              <c:f>Egresados!$C$597</c:f>
              <c:strCache>
                <c:ptCount val="1"/>
                <c:pt idx="0">
                  <c:v>Los empleadores lo ven muy joven</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Egresados!$D$597:$F$597</c:f>
              <c:numCache>
                <c:formatCode>0.00%</c:formatCode>
                <c:ptCount val="3"/>
                <c:pt idx="0">
                  <c:v>0</c:v>
                </c:pt>
                <c:pt idx="1">
                  <c:v>0</c:v>
                </c:pt>
                <c:pt idx="2">
                  <c:v>0</c:v>
                </c:pt>
              </c:numCache>
            </c:numRef>
          </c:val>
        </c:ser>
        <c:ser>
          <c:idx val="5"/>
          <c:order val="5"/>
          <c:tx>
            <c:strRef>
              <c:f>Egresados!$C$598</c:f>
              <c:strCache>
                <c:ptCount val="1"/>
                <c:pt idx="0">
                  <c:v>Carece de las competencias requeridas </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Egresados!$D$598:$F$598</c:f>
              <c:numCache>
                <c:formatCode>0.00%</c:formatCode>
                <c:ptCount val="3"/>
                <c:pt idx="0">
                  <c:v>4.3478260869565216E-2</c:v>
                </c:pt>
                <c:pt idx="1">
                  <c:v>0</c:v>
                </c:pt>
                <c:pt idx="2">
                  <c:v>0</c:v>
                </c:pt>
              </c:numCache>
            </c:numRef>
          </c:val>
        </c:ser>
        <c:ser>
          <c:idx val="6"/>
          <c:order val="6"/>
          <c:tx>
            <c:strRef>
              <c:f>Egresados!$C$599</c:f>
              <c:strCache>
                <c:ptCount val="1"/>
                <c:pt idx="0">
                  <c:v>El salario que le ofrecen es muy bajo</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Egresados!$D$599:$F$599</c:f>
              <c:numCache>
                <c:formatCode>0.00%</c:formatCode>
                <c:ptCount val="3"/>
                <c:pt idx="0">
                  <c:v>0.13043478260869565</c:v>
                </c:pt>
                <c:pt idx="1">
                  <c:v>7.6923076923076927E-2</c:v>
                </c:pt>
                <c:pt idx="2">
                  <c:v>0</c:v>
                </c:pt>
              </c:numCache>
            </c:numRef>
          </c:val>
        </c:ser>
        <c:ser>
          <c:idx val="7"/>
          <c:order val="7"/>
          <c:tx>
            <c:strRef>
              <c:f>Egresados!$C$600</c:f>
              <c:strCache>
                <c:ptCount val="1"/>
                <c:pt idx="0">
                  <c:v>Otro</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Egresados!$D$600:$F$600</c:f>
              <c:numCache>
                <c:formatCode>0.00%</c:formatCode>
                <c:ptCount val="3"/>
                <c:pt idx="0">
                  <c:v>0</c:v>
                </c:pt>
                <c:pt idx="1">
                  <c:v>0.15384615384615385</c:v>
                </c:pt>
                <c:pt idx="2">
                  <c:v>0.125</c:v>
                </c:pt>
              </c:numCache>
            </c:numRef>
          </c:val>
        </c:ser>
        <c:dLbls>
          <c:showLegendKey val="0"/>
          <c:showVal val="0"/>
          <c:showCatName val="0"/>
          <c:showSerName val="0"/>
          <c:showPercent val="0"/>
          <c:showBubbleSize val="0"/>
        </c:dLbls>
        <c:gapWidth val="150"/>
        <c:axId val="219259000"/>
        <c:axId val="219259392"/>
      </c:barChart>
      <c:catAx>
        <c:axId val="219259000"/>
        <c:scaling>
          <c:orientation val="minMax"/>
        </c:scaling>
        <c:delete val="0"/>
        <c:axPos val="l"/>
        <c:majorGridlines/>
        <c:numFmt formatCode="General" sourceLinked="0"/>
        <c:majorTickMark val="out"/>
        <c:minorTickMark val="none"/>
        <c:tickLblPos val="nextTo"/>
        <c:txPr>
          <a:bodyPr/>
          <a:lstStyle/>
          <a:p>
            <a:pPr>
              <a:defRPr sz="1600" b="1"/>
            </a:pPr>
            <a:endParaRPr lang="es-CO"/>
          </a:p>
        </c:txPr>
        <c:crossAx val="219259392"/>
        <c:crosses val="autoZero"/>
        <c:auto val="1"/>
        <c:lblAlgn val="ctr"/>
        <c:lblOffset val="100"/>
        <c:noMultiLvlLbl val="0"/>
      </c:catAx>
      <c:valAx>
        <c:axId val="219259392"/>
        <c:scaling>
          <c:orientation val="minMax"/>
        </c:scaling>
        <c:delete val="1"/>
        <c:axPos val="b"/>
        <c:numFmt formatCode="0.00%" sourceLinked="1"/>
        <c:majorTickMark val="out"/>
        <c:minorTickMark val="none"/>
        <c:tickLblPos val="none"/>
        <c:crossAx val="219259000"/>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521062992126102"/>
          <c:y val="5.0925925925925923E-2"/>
          <c:w val="0.45367825896762931"/>
          <c:h val="0.89814814814814814"/>
        </c:manualLayout>
      </c:layout>
      <c:barChart>
        <c:barDir val="bar"/>
        <c:grouping val="clustered"/>
        <c:varyColors val="0"/>
        <c:ser>
          <c:idx val="0"/>
          <c:order val="0"/>
          <c:invertIfNegative val="0"/>
          <c:dLbls>
            <c:numFmt formatCode="0.00%" sourceLinked="0"/>
            <c:spPr>
              <a:noFill/>
              <a:ln>
                <a:noFill/>
              </a:ln>
              <a:effectLst/>
            </c:spPr>
            <c:txPr>
              <a:bodyPr/>
              <a:lstStyle/>
              <a:p>
                <a:pPr>
                  <a:defRPr sz="1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Egresados!$C$622:$C$629</c:f>
              <c:strCache>
                <c:ptCount val="8"/>
                <c:pt idx="0">
                  <c:v>Monitoría/Tutoría en la institución</c:v>
                </c:pt>
                <c:pt idx="1">
                  <c:v>Estudio de otro idioma</c:v>
                </c:pt>
                <c:pt idx="2">
                  <c:v>Participó en actividades deportivas / culturales / Religiosas / beneficio social</c:v>
                </c:pt>
                <c:pt idx="3">
                  <c:v>Participó en grupos/ semilleros de investigación</c:v>
                </c:pt>
                <c:pt idx="4">
                  <c:v>Participó en la realización de proyectos al interior de la UTP</c:v>
                </c:pt>
                <c:pt idx="5">
                  <c:v>Realizó prácticas empresariales o participó en Actividades de emprendimiento</c:v>
                </c:pt>
                <c:pt idx="6">
                  <c:v>Ninguna</c:v>
                </c:pt>
                <c:pt idx="7">
                  <c:v>Otra</c:v>
                </c:pt>
              </c:strCache>
            </c:strRef>
          </c:cat>
          <c:val>
            <c:numRef>
              <c:f>Egresados!$G$622:$G$629</c:f>
              <c:numCache>
                <c:formatCode>0.00%</c:formatCode>
                <c:ptCount val="8"/>
                <c:pt idx="0">
                  <c:v>0.1864406779661017</c:v>
                </c:pt>
                <c:pt idx="1">
                  <c:v>0.12429378531073447</c:v>
                </c:pt>
                <c:pt idx="2">
                  <c:v>0.34463276836158191</c:v>
                </c:pt>
                <c:pt idx="3">
                  <c:v>0.20338983050847459</c:v>
                </c:pt>
                <c:pt idx="4">
                  <c:v>0.16949152542372881</c:v>
                </c:pt>
                <c:pt idx="5">
                  <c:v>0.31638418079096048</c:v>
                </c:pt>
                <c:pt idx="6">
                  <c:v>0.11299435028248588</c:v>
                </c:pt>
                <c:pt idx="7">
                  <c:v>3.954802259887006E-2</c:v>
                </c:pt>
              </c:numCache>
            </c:numRef>
          </c:val>
        </c:ser>
        <c:dLbls>
          <c:showLegendKey val="0"/>
          <c:showVal val="0"/>
          <c:showCatName val="0"/>
          <c:showSerName val="0"/>
          <c:showPercent val="0"/>
          <c:showBubbleSize val="0"/>
        </c:dLbls>
        <c:gapWidth val="150"/>
        <c:axId val="219260176"/>
        <c:axId val="219260568"/>
      </c:barChart>
      <c:catAx>
        <c:axId val="219260176"/>
        <c:scaling>
          <c:orientation val="minMax"/>
        </c:scaling>
        <c:delete val="0"/>
        <c:axPos val="l"/>
        <c:numFmt formatCode="General" sourceLinked="0"/>
        <c:majorTickMark val="out"/>
        <c:minorTickMark val="none"/>
        <c:tickLblPos val="nextTo"/>
        <c:txPr>
          <a:bodyPr/>
          <a:lstStyle/>
          <a:p>
            <a:pPr>
              <a:defRPr b="1"/>
            </a:pPr>
            <a:endParaRPr lang="es-CO"/>
          </a:p>
        </c:txPr>
        <c:crossAx val="219260568"/>
        <c:crosses val="autoZero"/>
        <c:auto val="1"/>
        <c:lblAlgn val="ctr"/>
        <c:lblOffset val="100"/>
        <c:noMultiLvlLbl val="0"/>
      </c:catAx>
      <c:valAx>
        <c:axId val="219260568"/>
        <c:scaling>
          <c:orientation val="minMax"/>
        </c:scaling>
        <c:delete val="1"/>
        <c:axPos val="b"/>
        <c:numFmt formatCode="0.00%" sourceLinked="1"/>
        <c:majorTickMark val="out"/>
        <c:minorTickMark val="none"/>
        <c:tickLblPos val="none"/>
        <c:crossAx val="21926017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Egresados!$C$622</c:f>
              <c:strCache>
                <c:ptCount val="1"/>
                <c:pt idx="0">
                  <c:v>Monitoría/Tutoría en la institución</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Egresados!$D$622:$F$622</c:f>
              <c:numCache>
                <c:formatCode>0.00%</c:formatCode>
                <c:ptCount val="3"/>
                <c:pt idx="0">
                  <c:v>0.15555555555555556</c:v>
                </c:pt>
                <c:pt idx="1">
                  <c:v>0.19696969696969696</c:v>
                </c:pt>
                <c:pt idx="2">
                  <c:v>0.2857142857142857</c:v>
                </c:pt>
              </c:numCache>
            </c:numRef>
          </c:val>
        </c:ser>
        <c:ser>
          <c:idx val="1"/>
          <c:order val="1"/>
          <c:tx>
            <c:strRef>
              <c:f>Egresados!$C$623</c:f>
              <c:strCache>
                <c:ptCount val="1"/>
                <c:pt idx="0">
                  <c:v>Estudio de otro idioma</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Egresados!$D$623:$F$623</c:f>
              <c:numCache>
                <c:formatCode>0.00%</c:formatCode>
                <c:ptCount val="3"/>
                <c:pt idx="0">
                  <c:v>0.14444444444444443</c:v>
                </c:pt>
                <c:pt idx="1">
                  <c:v>0.12121212121212122</c:v>
                </c:pt>
                <c:pt idx="2">
                  <c:v>4.7619047619047616E-2</c:v>
                </c:pt>
              </c:numCache>
            </c:numRef>
          </c:val>
        </c:ser>
        <c:ser>
          <c:idx val="2"/>
          <c:order val="2"/>
          <c:tx>
            <c:strRef>
              <c:f>Egresados!$C$624</c:f>
              <c:strCache>
                <c:ptCount val="1"/>
                <c:pt idx="0">
                  <c:v>Participó en actividades deportivas / culturales / Religiosas / beneficio social</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Egresados!$D$624:$F$624</c:f>
              <c:numCache>
                <c:formatCode>0.00%</c:formatCode>
                <c:ptCount val="3"/>
                <c:pt idx="0">
                  <c:v>0.26666666666666666</c:v>
                </c:pt>
                <c:pt idx="1">
                  <c:v>0.40909090909090912</c:v>
                </c:pt>
                <c:pt idx="2">
                  <c:v>0.47619047619047616</c:v>
                </c:pt>
              </c:numCache>
            </c:numRef>
          </c:val>
        </c:ser>
        <c:ser>
          <c:idx val="3"/>
          <c:order val="3"/>
          <c:tx>
            <c:strRef>
              <c:f>Egresados!$C$625</c:f>
              <c:strCache>
                <c:ptCount val="1"/>
                <c:pt idx="0">
                  <c:v>Participó en grupos/ semilleros de investigación</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Egresados!$D$625:$F$625</c:f>
              <c:numCache>
                <c:formatCode>0.00%</c:formatCode>
                <c:ptCount val="3"/>
                <c:pt idx="0">
                  <c:v>0.14444444444444443</c:v>
                </c:pt>
                <c:pt idx="1">
                  <c:v>0.25757575757575757</c:v>
                </c:pt>
                <c:pt idx="2">
                  <c:v>0.2857142857142857</c:v>
                </c:pt>
              </c:numCache>
            </c:numRef>
          </c:val>
        </c:ser>
        <c:ser>
          <c:idx val="4"/>
          <c:order val="4"/>
          <c:tx>
            <c:strRef>
              <c:f>Egresados!$C$626</c:f>
              <c:strCache>
                <c:ptCount val="1"/>
                <c:pt idx="0">
                  <c:v>Participó en la realización de proyectos al interior de la UTP</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Egresados!$D$626:$F$626</c:f>
              <c:numCache>
                <c:formatCode>0.00%</c:formatCode>
                <c:ptCount val="3"/>
                <c:pt idx="0">
                  <c:v>0.1111111111111111</c:v>
                </c:pt>
                <c:pt idx="1">
                  <c:v>0.22727272727272727</c:v>
                </c:pt>
                <c:pt idx="2">
                  <c:v>0.23809523809523808</c:v>
                </c:pt>
              </c:numCache>
            </c:numRef>
          </c:val>
        </c:ser>
        <c:ser>
          <c:idx val="5"/>
          <c:order val="5"/>
          <c:tx>
            <c:strRef>
              <c:f>Egresados!$C$627</c:f>
              <c:strCache>
                <c:ptCount val="1"/>
                <c:pt idx="0">
                  <c:v>Realizó prácticas empresariales o participó en Actividades de emprendimiento</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Egresados!$D$627:$F$627</c:f>
              <c:numCache>
                <c:formatCode>0.00%</c:formatCode>
                <c:ptCount val="3"/>
                <c:pt idx="0">
                  <c:v>0.23333333333333334</c:v>
                </c:pt>
                <c:pt idx="1">
                  <c:v>0.43939393939393939</c:v>
                </c:pt>
                <c:pt idx="2">
                  <c:v>0.2857142857142857</c:v>
                </c:pt>
              </c:numCache>
            </c:numRef>
          </c:val>
        </c:ser>
        <c:ser>
          <c:idx val="6"/>
          <c:order val="6"/>
          <c:tx>
            <c:strRef>
              <c:f>Egresados!$C$628</c:f>
              <c:strCache>
                <c:ptCount val="1"/>
                <c:pt idx="0">
                  <c:v>Ninguna</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Egresados!$D$628:$F$628</c:f>
              <c:numCache>
                <c:formatCode>0.00%</c:formatCode>
                <c:ptCount val="3"/>
                <c:pt idx="0">
                  <c:v>0.15555555555555556</c:v>
                </c:pt>
                <c:pt idx="1">
                  <c:v>7.575757575757576E-2</c:v>
                </c:pt>
                <c:pt idx="2">
                  <c:v>4.7619047619047616E-2</c:v>
                </c:pt>
              </c:numCache>
            </c:numRef>
          </c:val>
        </c:ser>
        <c:ser>
          <c:idx val="7"/>
          <c:order val="7"/>
          <c:tx>
            <c:strRef>
              <c:f>Egresados!$C$629</c:f>
              <c:strCache>
                <c:ptCount val="1"/>
                <c:pt idx="0">
                  <c:v>Otra</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Egresados!$D$629:$F$629</c:f>
              <c:numCache>
                <c:formatCode>0.00%</c:formatCode>
                <c:ptCount val="3"/>
                <c:pt idx="0">
                  <c:v>4.4444444444444446E-2</c:v>
                </c:pt>
                <c:pt idx="1">
                  <c:v>1.5151515151515152E-2</c:v>
                </c:pt>
                <c:pt idx="2">
                  <c:v>9.5238095238095233E-2</c:v>
                </c:pt>
              </c:numCache>
            </c:numRef>
          </c:val>
        </c:ser>
        <c:dLbls>
          <c:showLegendKey val="0"/>
          <c:showVal val="0"/>
          <c:showCatName val="0"/>
          <c:showSerName val="0"/>
          <c:showPercent val="0"/>
          <c:showBubbleSize val="0"/>
        </c:dLbls>
        <c:gapWidth val="150"/>
        <c:axId val="219261352"/>
        <c:axId val="219261744"/>
      </c:barChart>
      <c:catAx>
        <c:axId val="219261352"/>
        <c:scaling>
          <c:orientation val="minMax"/>
        </c:scaling>
        <c:delete val="0"/>
        <c:axPos val="b"/>
        <c:numFmt formatCode="General" sourceLinked="0"/>
        <c:majorTickMark val="out"/>
        <c:minorTickMark val="none"/>
        <c:tickLblPos val="nextTo"/>
        <c:txPr>
          <a:bodyPr/>
          <a:lstStyle/>
          <a:p>
            <a:pPr>
              <a:defRPr b="1"/>
            </a:pPr>
            <a:endParaRPr lang="es-CO"/>
          </a:p>
        </c:txPr>
        <c:crossAx val="219261744"/>
        <c:crosses val="autoZero"/>
        <c:auto val="1"/>
        <c:lblAlgn val="ctr"/>
        <c:lblOffset val="100"/>
        <c:noMultiLvlLbl val="0"/>
      </c:catAx>
      <c:valAx>
        <c:axId val="219261744"/>
        <c:scaling>
          <c:orientation val="minMax"/>
        </c:scaling>
        <c:delete val="1"/>
        <c:axPos val="l"/>
        <c:numFmt formatCode="0.00%" sourceLinked="1"/>
        <c:majorTickMark val="out"/>
        <c:minorTickMark val="none"/>
        <c:tickLblPos val="none"/>
        <c:crossAx val="219261352"/>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37701537307835"/>
          <c:y val="3.5859811495983163E-2"/>
          <c:w val="0.46971822272215985"/>
          <c:h val="0.9282803770080339"/>
        </c:manualLayout>
      </c:layout>
      <c:barChart>
        <c:barDir val="bar"/>
        <c:grouping val="clustered"/>
        <c:varyColors val="0"/>
        <c:ser>
          <c:idx val="0"/>
          <c:order val="0"/>
          <c:tx>
            <c:strRef>
              <c:f>Egresados!$C$660</c:f>
              <c:strCache>
                <c:ptCount val="1"/>
                <c:pt idx="0">
                  <c:v>Premios</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Egresados!$D$660:$F$660</c:f>
              <c:numCache>
                <c:formatCode>0.00%</c:formatCode>
                <c:ptCount val="3"/>
                <c:pt idx="0">
                  <c:v>2.2222222222222223E-2</c:v>
                </c:pt>
                <c:pt idx="1">
                  <c:v>9.0909090909090912E-2</c:v>
                </c:pt>
                <c:pt idx="2">
                  <c:v>4.7619047619047616E-2</c:v>
                </c:pt>
              </c:numCache>
            </c:numRef>
          </c:val>
        </c:ser>
        <c:ser>
          <c:idx val="1"/>
          <c:order val="1"/>
          <c:tx>
            <c:strRef>
              <c:f>Egresados!$C$661</c:f>
              <c:strCache>
                <c:ptCount val="1"/>
                <c:pt idx="0">
                  <c:v>Becas para capacitación</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Egresados!$D$661:$F$661</c:f>
              <c:numCache>
                <c:formatCode>0.00%</c:formatCode>
                <c:ptCount val="3"/>
                <c:pt idx="0">
                  <c:v>4.4444444444444446E-2</c:v>
                </c:pt>
                <c:pt idx="1">
                  <c:v>7.575757575757576E-2</c:v>
                </c:pt>
                <c:pt idx="2">
                  <c:v>9.5238095238095233E-2</c:v>
                </c:pt>
              </c:numCache>
            </c:numRef>
          </c:val>
        </c:ser>
        <c:ser>
          <c:idx val="2"/>
          <c:order val="2"/>
          <c:tx>
            <c:strRef>
              <c:f>Egresados!$C$662</c:f>
              <c:strCache>
                <c:ptCount val="1"/>
                <c:pt idx="0">
                  <c:v>Condecoraciones/Menciones</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Egresados!$D$662:$F$662</c:f>
              <c:numCache>
                <c:formatCode>0.00%</c:formatCode>
                <c:ptCount val="3"/>
                <c:pt idx="0">
                  <c:v>7.7777777777777779E-2</c:v>
                </c:pt>
                <c:pt idx="1">
                  <c:v>7.575757575757576E-2</c:v>
                </c:pt>
                <c:pt idx="2">
                  <c:v>0.14285714285714285</c:v>
                </c:pt>
              </c:numCache>
            </c:numRef>
          </c:val>
        </c:ser>
        <c:ser>
          <c:idx val="3"/>
          <c:order val="3"/>
          <c:tx>
            <c:strRef>
              <c:f>Egresados!$C$663</c:f>
              <c:strCache>
                <c:ptCount val="1"/>
                <c:pt idx="0">
                  <c:v>Ninguno</c:v>
                </c:pt>
              </c:strCache>
            </c:strRef>
          </c:tx>
          <c:invertIfNegative val="0"/>
          <c:dLbls>
            <c:numFmt formatCode="0.00%" sourceLinked="0"/>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Egresados!$D$663:$F$663</c:f>
              <c:numCache>
                <c:formatCode>0.00%</c:formatCode>
                <c:ptCount val="3"/>
                <c:pt idx="0">
                  <c:v>0.52222222222222225</c:v>
                </c:pt>
                <c:pt idx="1">
                  <c:v>0.54545454545454541</c:v>
                </c:pt>
                <c:pt idx="2">
                  <c:v>0.47619047619047616</c:v>
                </c:pt>
              </c:numCache>
            </c:numRef>
          </c:val>
        </c:ser>
        <c:ser>
          <c:idx val="4"/>
          <c:order val="4"/>
          <c:tx>
            <c:strRef>
              <c:f>Egresados!$C$664</c:f>
              <c:strCache>
                <c:ptCount val="1"/>
                <c:pt idx="0">
                  <c:v>Otras</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Egresados!$D$664:$F$664</c:f>
              <c:numCache>
                <c:formatCode>0.00%</c:formatCode>
                <c:ptCount val="3"/>
                <c:pt idx="0">
                  <c:v>3.3333333333333333E-2</c:v>
                </c:pt>
                <c:pt idx="1">
                  <c:v>4.5454545454545456E-2</c:v>
                </c:pt>
                <c:pt idx="2">
                  <c:v>9.5238095238095233E-2</c:v>
                </c:pt>
              </c:numCache>
            </c:numRef>
          </c:val>
        </c:ser>
        <c:dLbls>
          <c:showLegendKey val="0"/>
          <c:showVal val="0"/>
          <c:showCatName val="0"/>
          <c:showSerName val="0"/>
          <c:showPercent val="0"/>
          <c:showBubbleSize val="0"/>
        </c:dLbls>
        <c:gapWidth val="150"/>
        <c:axId val="219610872"/>
        <c:axId val="219611264"/>
      </c:barChart>
      <c:catAx>
        <c:axId val="219610872"/>
        <c:scaling>
          <c:orientation val="minMax"/>
        </c:scaling>
        <c:delete val="0"/>
        <c:axPos val="l"/>
        <c:numFmt formatCode="General" sourceLinked="0"/>
        <c:majorTickMark val="out"/>
        <c:minorTickMark val="none"/>
        <c:tickLblPos val="nextTo"/>
        <c:txPr>
          <a:bodyPr/>
          <a:lstStyle/>
          <a:p>
            <a:pPr>
              <a:defRPr sz="1200" b="1"/>
            </a:pPr>
            <a:endParaRPr lang="es-CO"/>
          </a:p>
        </c:txPr>
        <c:crossAx val="219611264"/>
        <c:crosses val="autoZero"/>
        <c:auto val="1"/>
        <c:lblAlgn val="ctr"/>
        <c:lblOffset val="100"/>
        <c:noMultiLvlLbl val="0"/>
      </c:catAx>
      <c:valAx>
        <c:axId val="219611264"/>
        <c:scaling>
          <c:orientation val="minMax"/>
        </c:scaling>
        <c:delete val="1"/>
        <c:axPos val="b"/>
        <c:numFmt formatCode="0.00%" sourceLinked="1"/>
        <c:majorTickMark val="out"/>
        <c:minorTickMark val="none"/>
        <c:tickLblPos val="none"/>
        <c:crossAx val="219610872"/>
        <c:crosses val="autoZero"/>
        <c:crossBetween val="between"/>
      </c:valAx>
    </c:plotArea>
    <c:legend>
      <c:legendPos val="r"/>
      <c:layout>
        <c:manualLayout>
          <c:xMode val="edge"/>
          <c:yMode val="edge"/>
          <c:x val="0.61622967447794164"/>
          <c:y val="0.15085848643919608"/>
          <c:w val="0.36783407054197931"/>
          <c:h val="0.6982830271216095"/>
        </c:manualLayout>
      </c:layout>
      <c:overlay val="0"/>
      <c:txPr>
        <a:bodyPr/>
        <a:lstStyle/>
        <a:p>
          <a:pPr>
            <a:defRPr sz="1100" b="1"/>
          </a:pPr>
          <a:endParaRPr lang="es-CO"/>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strRef>
              <c:f>Egresados!$C$675</c:f>
              <c:strCache>
                <c:ptCount val="1"/>
                <c:pt idx="0">
                  <c:v>Si</c:v>
                </c:pt>
              </c:strCache>
            </c:strRef>
          </c:tx>
          <c:invertIfNegative val="0"/>
          <c:dLbls>
            <c:numFmt formatCode="0.00%" sourceLinked="0"/>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Egresados!$D$675:$G$675</c:f>
              <c:numCache>
                <c:formatCode>0.00%</c:formatCode>
                <c:ptCount val="4"/>
                <c:pt idx="0">
                  <c:v>0.82748538011695905</c:v>
                </c:pt>
                <c:pt idx="1">
                  <c:v>0.5714285714285714</c:v>
                </c:pt>
                <c:pt idx="2">
                  <c:v>0.68</c:v>
                </c:pt>
                <c:pt idx="3">
                  <c:v>0.7</c:v>
                </c:pt>
              </c:numCache>
            </c:numRef>
          </c:val>
        </c:ser>
        <c:ser>
          <c:idx val="1"/>
          <c:order val="1"/>
          <c:tx>
            <c:strRef>
              <c:f>Egresados!$C$676</c:f>
              <c:strCache>
                <c:ptCount val="1"/>
                <c:pt idx="0">
                  <c:v>No</c:v>
                </c:pt>
              </c:strCache>
            </c:strRef>
          </c:tx>
          <c:invertIfNegative val="0"/>
          <c:dLbls>
            <c:numFmt formatCode="0.00%" sourceLinked="0"/>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Egresados!$D$676:$G$676</c:f>
              <c:numCache>
                <c:formatCode>0.00%</c:formatCode>
                <c:ptCount val="4"/>
                <c:pt idx="0">
                  <c:v>0.17251461988304093</c:v>
                </c:pt>
                <c:pt idx="1">
                  <c:v>0.4107142857142857</c:v>
                </c:pt>
                <c:pt idx="2">
                  <c:v>0.32</c:v>
                </c:pt>
                <c:pt idx="3">
                  <c:v>0.3</c:v>
                </c:pt>
              </c:numCache>
            </c:numRef>
          </c:val>
        </c:ser>
        <c:dLbls>
          <c:showLegendKey val="0"/>
          <c:showVal val="0"/>
          <c:showCatName val="0"/>
          <c:showSerName val="0"/>
          <c:showPercent val="0"/>
          <c:showBubbleSize val="0"/>
        </c:dLbls>
        <c:gapWidth val="150"/>
        <c:axId val="219612048"/>
        <c:axId val="219612440"/>
      </c:barChart>
      <c:catAx>
        <c:axId val="219612048"/>
        <c:scaling>
          <c:orientation val="minMax"/>
        </c:scaling>
        <c:delete val="0"/>
        <c:axPos val="b"/>
        <c:numFmt formatCode="General" sourceLinked="0"/>
        <c:majorTickMark val="out"/>
        <c:minorTickMark val="none"/>
        <c:tickLblPos val="nextTo"/>
        <c:txPr>
          <a:bodyPr/>
          <a:lstStyle/>
          <a:p>
            <a:pPr>
              <a:defRPr b="1"/>
            </a:pPr>
            <a:endParaRPr lang="es-CO"/>
          </a:p>
        </c:txPr>
        <c:crossAx val="219612440"/>
        <c:crosses val="autoZero"/>
        <c:auto val="1"/>
        <c:lblAlgn val="ctr"/>
        <c:lblOffset val="100"/>
        <c:noMultiLvlLbl val="0"/>
      </c:catAx>
      <c:valAx>
        <c:axId val="219612440"/>
        <c:scaling>
          <c:orientation val="minMax"/>
        </c:scaling>
        <c:delete val="1"/>
        <c:axPos val="l"/>
        <c:numFmt formatCode="0.00%" sourceLinked="1"/>
        <c:majorTickMark val="out"/>
        <c:minorTickMark val="none"/>
        <c:tickLblPos val="none"/>
        <c:crossAx val="219612048"/>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dPt>
          <c:dLbls>
            <c:dLbl>
              <c:idx val="0"/>
              <c:layout>
                <c:manualLayout>
                  <c:x val="-0.26666249351671345"/>
                  <c:y val="-0.18980652796507666"/>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1"/>
              <c:layout>
                <c:manualLayout>
                  <c:x val="0.20797481300752901"/>
                  <c:y val="0.10431175269757947"/>
                </c:manualLayout>
              </c:layout>
              <c:showLegendKey val="0"/>
              <c:showVal val="1"/>
              <c:showCatName val="1"/>
              <c:showSerName val="0"/>
              <c:showPercent val="0"/>
              <c:showBubbleSize val="0"/>
              <c:separator>
</c:separator>
              <c:extLst>
                <c:ext xmlns:c15="http://schemas.microsoft.com/office/drawing/2012/chart" uri="{CE6537A1-D6FC-4f65-9D91-7224C49458BB}"/>
              </c:extLst>
            </c:dLbl>
            <c:numFmt formatCode="0.00%" sourceLinked="0"/>
            <c:spPr>
              <a:noFill/>
              <a:ln>
                <a:noFill/>
              </a:ln>
              <a:effectLst/>
            </c:spPr>
            <c:txPr>
              <a:bodyPr/>
              <a:lstStyle/>
              <a:p>
                <a:pPr>
                  <a:defRPr sz="1200" b="0" cap="none" spc="0">
                    <a:ln w="18415" cmpd="sng">
                      <a:solidFill>
                        <a:srgbClr val="FFFFFF"/>
                      </a:solidFill>
                      <a:prstDash val="solid"/>
                    </a:ln>
                    <a:solidFill>
                      <a:sysClr val="windowText" lastClr="000000"/>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Egresados!$C$675:$C$676</c:f>
              <c:strCache>
                <c:ptCount val="2"/>
                <c:pt idx="0">
                  <c:v>Si</c:v>
                </c:pt>
                <c:pt idx="1">
                  <c:v>No</c:v>
                </c:pt>
              </c:strCache>
            </c:strRef>
          </c:cat>
          <c:val>
            <c:numRef>
              <c:f>Egresados!$H$675:$H$676</c:f>
              <c:numCache>
                <c:formatCode>0.00%</c:formatCode>
                <c:ptCount val="2"/>
                <c:pt idx="0">
                  <c:v>0.77564102564102566</c:v>
                </c:pt>
                <c:pt idx="1">
                  <c:v>0.22222222222222221</c:v>
                </c:pt>
              </c:numCache>
            </c:numRef>
          </c:val>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spPr>
              <a:solidFill>
                <a:schemeClr val="accent1"/>
              </a:solidFill>
              <a:ln w="19050">
                <a:solidFill>
                  <a:schemeClr val="lt1"/>
                </a:solidFill>
              </a:ln>
              <a:effectLst/>
            </c:spPr>
          </c:dPt>
          <c:dPt>
            <c:idx val="1"/>
            <c:bubble3D val="0"/>
            <c:explosion val="11"/>
            <c:spPr>
              <a:solidFill>
                <a:schemeClr val="accent2"/>
              </a:solidFill>
              <a:ln w="19050">
                <a:solidFill>
                  <a:schemeClr val="lt1"/>
                </a:solid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Egresados!$C$14:$C$15</c:f>
              <c:strCache>
                <c:ptCount val="2"/>
                <c:pt idx="0">
                  <c:v>Masculino</c:v>
                </c:pt>
                <c:pt idx="1">
                  <c:v>Femenino</c:v>
                </c:pt>
              </c:strCache>
            </c:strRef>
          </c:cat>
          <c:val>
            <c:numRef>
              <c:f>Egresados!$H$14:$H$15</c:f>
              <c:numCache>
                <c:formatCode>0.00%</c:formatCode>
                <c:ptCount val="2"/>
                <c:pt idx="0">
                  <c:v>0.57339449541284404</c:v>
                </c:pt>
                <c:pt idx="1">
                  <c:v>0.42660550458715596</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4803149606299213" l="0.70866141732283472" r="0.70866141732283472" t="0.74803149606299213" header="0.31496062992125984" footer="0.31496062992125984"/>
    <c:pageSetup paperSize="8"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dPt>
          <c:dLbls>
            <c:dLbl>
              <c:idx val="0"/>
              <c:layout>
                <c:manualLayout>
                  <c:x val="5.9508129806637687E-2"/>
                  <c:y val="-0.14687694565009429"/>
                </c:manualLayout>
              </c:layout>
              <c:numFmt formatCode="0.00%" sourceLinked="0"/>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0821800216149509E-2"/>
                  <c:y val="2.8721004469035971E-2"/>
                </c:manualLayout>
              </c:layout>
              <c:numFmt formatCode="0.00%" sourceLinked="0"/>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6382275744943779E-2"/>
                  <c:y val="9.9453784493154559E-3"/>
                </c:manualLayout>
              </c:layout>
              <c:numFmt formatCode="0.00%" sourceLinked="0"/>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numFmt formatCode="0.00%" sourceLinked="0"/>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strRef>
              <c:f>Egresados!$C$25:$C$27</c:f>
              <c:strCache>
                <c:ptCount val="3"/>
                <c:pt idx="0">
                  <c:v>Soltero(a)</c:v>
                </c:pt>
                <c:pt idx="1">
                  <c:v>Casado(a)/unión libre</c:v>
                </c:pt>
                <c:pt idx="2">
                  <c:v>Otro</c:v>
                </c:pt>
              </c:strCache>
            </c:strRef>
          </c:cat>
          <c:val>
            <c:numRef>
              <c:f>Egresados!$H$25:$H$27</c:f>
              <c:numCache>
                <c:formatCode>0.00%</c:formatCode>
                <c:ptCount val="3"/>
                <c:pt idx="0">
                  <c:v>0.78207109737248837</c:v>
                </c:pt>
                <c:pt idx="1">
                  <c:v>0.21329211746522411</c:v>
                </c:pt>
                <c:pt idx="2">
                  <c:v>4.6367851622874804E-3</c:v>
                </c:pt>
              </c:numCache>
            </c:numRef>
          </c:val>
        </c:ser>
        <c:dLbls>
          <c:showLegendKey val="0"/>
          <c:showVal val="0"/>
          <c:showCatName val="0"/>
          <c:showSerName val="0"/>
          <c:showPercent val="0"/>
          <c:showBubbleSize val="0"/>
          <c:showLeaderLines val="1"/>
        </c:dLbls>
        <c:firstSliceAng val="0"/>
      </c:pieChart>
    </c:plotArea>
    <c:legend>
      <c:legendPos val="r"/>
      <c:legendEntry>
        <c:idx val="0"/>
        <c:txPr>
          <a:bodyPr/>
          <a:lstStyle/>
          <a:p>
            <a:pPr rtl="0">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Egresados!$C$300:$C$307</c:f>
              <c:strCache>
                <c:ptCount val="8"/>
                <c:pt idx="0">
                  <c:v>Especialización</c:v>
                </c:pt>
                <c:pt idx="1">
                  <c:v>Maestría</c:v>
                </c:pt>
                <c:pt idx="2">
                  <c:v>Diplomados </c:v>
                </c:pt>
                <c:pt idx="3">
                  <c:v>Seminarios/Cursos </c:v>
                </c:pt>
                <c:pt idx="4">
                  <c:v>Estudios Técnicos </c:v>
                </c:pt>
                <c:pt idx="5">
                  <c:v>Doctorado</c:v>
                </c:pt>
                <c:pt idx="6">
                  <c:v>Tecnológicos </c:v>
                </c:pt>
                <c:pt idx="7">
                  <c:v>Universitarios</c:v>
                </c:pt>
              </c:strCache>
            </c:strRef>
          </c:cat>
          <c:val>
            <c:numRef>
              <c:f>Egresados!$D$300:$D$307</c:f>
              <c:numCache>
                <c:formatCode>0.00%</c:formatCode>
                <c:ptCount val="8"/>
                <c:pt idx="0">
                  <c:v>0.51020408163265307</c:v>
                </c:pt>
                <c:pt idx="1">
                  <c:v>0.34183673469387754</c:v>
                </c:pt>
                <c:pt idx="2">
                  <c:v>1.020408163265306E-2</c:v>
                </c:pt>
                <c:pt idx="3">
                  <c:v>1.5306122448979591E-2</c:v>
                </c:pt>
                <c:pt idx="4">
                  <c:v>0</c:v>
                </c:pt>
                <c:pt idx="5">
                  <c:v>1.5306122448979591E-2</c:v>
                </c:pt>
                <c:pt idx="6">
                  <c:v>0</c:v>
                </c:pt>
                <c:pt idx="7">
                  <c:v>4.5918367346938778E-2</c:v>
                </c:pt>
              </c:numCache>
            </c:numRef>
          </c:val>
        </c:ser>
        <c:dLbls>
          <c:showLegendKey val="0"/>
          <c:showVal val="0"/>
          <c:showCatName val="0"/>
          <c:showSerName val="0"/>
          <c:showPercent val="0"/>
          <c:showBubbleSize val="0"/>
        </c:dLbls>
        <c:gapWidth val="150"/>
        <c:axId val="218300392"/>
        <c:axId val="218300776"/>
      </c:barChart>
      <c:catAx>
        <c:axId val="21830039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218300776"/>
        <c:crosses val="autoZero"/>
        <c:auto val="1"/>
        <c:lblAlgn val="ctr"/>
        <c:lblOffset val="100"/>
        <c:noMultiLvlLbl val="0"/>
      </c:catAx>
      <c:valAx>
        <c:axId val="218300776"/>
        <c:scaling>
          <c:orientation val="minMax"/>
        </c:scaling>
        <c:delete val="1"/>
        <c:axPos val="b"/>
        <c:numFmt formatCode="0.00%" sourceLinked="1"/>
        <c:majorTickMark val="out"/>
        <c:minorTickMark val="none"/>
        <c:tickLblPos val="none"/>
        <c:crossAx val="218300392"/>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61166547318707465"/>
          <c:y val="5.0925925925925923E-2"/>
          <c:w val="0.3566570538272148"/>
          <c:h val="0.89814814814814814"/>
        </c:manualLayout>
      </c:layout>
      <c:barChart>
        <c:barDir val="bar"/>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Egresados!$C$707:$C$715</c:f>
              <c:strCache>
                <c:ptCount val="9"/>
                <c:pt idx="0">
                  <c:v>No estar seguro si la idea pueda  convertirse en un negocio exitoso</c:v>
                </c:pt>
                <c:pt idx="1">
                  <c:v>Falta de recursos económicos propios </c:v>
                </c:pt>
                <c:pt idx="2">
                  <c:v>No poder encontrar socios de confianza </c:v>
                </c:pt>
                <c:pt idx="3">
                  <c:v>No tener conocimientos para la creación  de una empresa </c:v>
                </c:pt>
                <c:pt idx="4">
                  <c:v>Difícil acceso a las entidades financieras </c:v>
                </c:pt>
                <c:pt idx="5">
                  <c:v>Falta de apoyo del gobierno</c:v>
                </c:pt>
                <c:pt idx="6">
                  <c:v>La costumbre de tener un salario fijo </c:v>
                </c:pt>
                <c:pt idx="7">
                  <c:v>Temor para asumir el riesgo</c:v>
                </c:pt>
                <c:pt idx="8">
                  <c:v>Otros</c:v>
                </c:pt>
              </c:strCache>
            </c:strRef>
          </c:cat>
          <c:val>
            <c:numRef>
              <c:f>Egresados!$H$707:$H$715</c:f>
              <c:numCache>
                <c:formatCode>0.00%</c:formatCode>
                <c:ptCount val="9"/>
                <c:pt idx="0">
                  <c:v>9.5490716180371346E-2</c:v>
                </c:pt>
                <c:pt idx="1">
                  <c:v>0.37665782493368699</c:v>
                </c:pt>
                <c:pt idx="2">
                  <c:v>1.5915119363395226E-2</c:v>
                </c:pt>
                <c:pt idx="3">
                  <c:v>2.9177718832891247E-2</c:v>
                </c:pt>
                <c:pt idx="4">
                  <c:v>4.5092838196286469E-2</c:v>
                </c:pt>
                <c:pt idx="5">
                  <c:v>3.4482758620689655E-2</c:v>
                </c:pt>
                <c:pt idx="6">
                  <c:v>1.5915119363395226E-2</c:v>
                </c:pt>
                <c:pt idx="7">
                  <c:v>0.11405835543766578</c:v>
                </c:pt>
                <c:pt idx="8">
                  <c:v>5.5702917771883291E-2</c:v>
                </c:pt>
              </c:numCache>
            </c:numRef>
          </c:val>
        </c:ser>
        <c:dLbls>
          <c:showLegendKey val="0"/>
          <c:showVal val="0"/>
          <c:showCatName val="0"/>
          <c:showSerName val="0"/>
          <c:showPercent val="0"/>
          <c:showBubbleSize val="0"/>
        </c:dLbls>
        <c:gapWidth val="150"/>
        <c:axId val="220190888"/>
        <c:axId val="220191280"/>
      </c:barChart>
      <c:catAx>
        <c:axId val="22019088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220191280"/>
        <c:crosses val="autoZero"/>
        <c:auto val="1"/>
        <c:lblAlgn val="ctr"/>
        <c:lblOffset val="100"/>
        <c:noMultiLvlLbl val="0"/>
      </c:catAx>
      <c:valAx>
        <c:axId val="220191280"/>
        <c:scaling>
          <c:orientation val="minMax"/>
        </c:scaling>
        <c:delete val="1"/>
        <c:axPos val="b"/>
        <c:numFmt formatCode="0.00%" sourceLinked="1"/>
        <c:majorTickMark val="out"/>
        <c:minorTickMark val="none"/>
        <c:tickLblPos val="none"/>
        <c:crossAx val="220190888"/>
        <c:crosses val="autoZero"/>
        <c:crossBetween val="between"/>
      </c:valAx>
      <c:spPr>
        <a:noFill/>
        <a:ln w="25400">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1"/>
          <c:order val="0"/>
          <c:tx>
            <c:strRef>
              <c:f>Egresados!$C$707</c:f>
              <c:strCache>
                <c:ptCount val="1"/>
                <c:pt idx="0">
                  <c:v>No estar seguro si la idea pueda  convertirse en un negocio exitoso</c:v>
                </c:pt>
              </c:strCache>
            </c:strRef>
          </c:tx>
          <c:invertIfNegative val="0"/>
          <c:dLbls>
            <c:spPr>
              <a:noFill/>
              <a:ln>
                <a:noFill/>
              </a:ln>
              <a:effectLst/>
            </c:spPr>
            <c:txPr>
              <a:bodyPr/>
              <a:lstStyle/>
              <a:p>
                <a:pPr>
                  <a:defRPr b="1">
                    <a:ln>
                      <a:noFill/>
                    </a:ln>
                    <a:solidFill>
                      <a:schemeClr val="accent2"/>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Egresados!$D$707:$G$707</c:f>
              <c:numCache>
                <c:formatCode>0.00%</c:formatCode>
                <c:ptCount val="4"/>
                <c:pt idx="0">
                  <c:v>8.7591240875912413E-2</c:v>
                </c:pt>
                <c:pt idx="1">
                  <c:v>0.16279069767441862</c:v>
                </c:pt>
                <c:pt idx="2">
                  <c:v>0.1</c:v>
                </c:pt>
                <c:pt idx="3">
                  <c:v>0.05</c:v>
                </c:pt>
              </c:numCache>
            </c:numRef>
          </c:val>
        </c:ser>
        <c:ser>
          <c:idx val="0"/>
          <c:order val="1"/>
          <c:tx>
            <c:strRef>
              <c:f>Egresados!$C$708</c:f>
              <c:strCache>
                <c:ptCount val="1"/>
                <c:pt idx="0">
                  <c:v>Falta de recursos económicos propios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Egresados!$D$708:$G$708</c:f>
              <c:numCache>
                <c:formatCode>0.00%</c:formatCode>
                <c:ptCount val="4"/>
                <c:pt idx="0">
                  <c:v>0.39416058394160586</c:v>
                </c:pt>
                <c:pt idx="1">
                  <c:v>0.34883720930232559</c:v>
                </c:pt>
                <c:pt idx="2">
                  <c:v>0.375</c:v>
                </c:pt>
                <c:pt idx="3">
                  <c:v>0.2</c:v>
                </c:pt>
              </c:numCache>
            </c:numRef>
          </c:val>
        </c:ser>
        <c:ser>
          <c:idx val="2"/>
          <c:order val="2"/>
          <c:tx>
            <c:strRef>
              <c:f>Egresados!$C$709</c:f>
              <c:strCache>
                <c:ptCount val="1"/>
                <c:pt idx="0">
                  <c:v>No poder encontrar socios de confianza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Egresados!$D$709:$G$709</c:f>
              <c:numCache>
                <c:formatCode>0.00%</c:formatCode>
                <c:ptCount val="4"/>
                <c:pt idx="0">
                  <c:v>1.4598540145985401E-2</c:v>
                </c:pt>
                <c:pt idx="1">
                  <c:v>0</c:v>
                </c:pt>
                <c:pt idx="2">
                  <c:v>2.5000000000000001E-2</c:v>
                </c:pt>
                <c:pt idx="3">
                  <c:v>0.05</c:v>
                </c:pt>
              </c:numCache>
            </c:numRef>
          </c:val>
        </c:ser>
        <c:ser>
          <c:idx val="3"/>
          <c:order val="3"/>
          <c:tx>
            <c:strRef>
              <c:f>Egresados!$C$710</c:f>
              <c:strCache>
                <c:ptCount val="1"/>
                <c:pt idx="0">
                  <c:v>No tener conocimientos para la creación  de una empresa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Egresados!$D$710:$G$710</c:f>
              <c:numCache>
                <c:formatCode>0.00%</c:formatCode>
                <c:ptCount val="4"/>
                <c:pt idx="0">
                  <c:v>1.4598540145985401E-2</c:v>
                </c:pt>
                <c:pt idx="1">
                  <c:v>2.3255813953488372E-2</c:v>
                </c:pt>
                <c:pt idx="2">
                  <c:v>0.15</c:v>
                </c:pt>
                <c:pt idx="3">
                  <c:v>0</c:v>
                </c:pt>
              </c:numCache>
            </c:numRef>
          </c:val>
        </c:ser>
        <c:ser>
          <c:idx val="4"/>
          <c:order val="4"/>
          <c:tx>
            <c:strRef>
              <c:f>Egresados!$C$711</c:f>
              <c:strCache>
                <c:ptCount val="1"/>
                <c:pt idx="0">
                  <c:v>Difícil acceso a las entidades financieras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Egresados!$D$711:$G$711</c:f>
              <c:numCache>
                <c:formatCode>0.00%</c:formatCode>
                <c:ptCount val="4"/>
                <c:pt idx="0">
                  <c:v>4.0145985401459854E-2</c:v>
                </c:pt>
                <c:pt idx="1">
                  <c:v>4.6511627906976744E-2</c:v>
                </c:pt>
                <c:pt idx="2">
                  <c:v>0.1</c:v>
                </c:pt>
                <c:pt idx="3">
                  <c:v>0</c:v>
                </c:pt>
              </c:numCache>
            </c:numRef>
          </c:val>
        </c:ser>
        <c:ser>
          <c:idx val="5"/>
          <c:order val="5"/>
          <c:tx>
            <c:strRef>
              <c:f>Egresados!$C$712</c:f>
              <c:strCache>
                <c:ptCount val="1"/>
                <c:pt idx="0">
                  <c:v>Falta de apoyo del gobierno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Egresados!$D$712:$G$712</c:f>
              <c:numCache>
                <c:formatCode>0.00%</c:formatCode>
                <c:ptCount val="4"/>
                <c:pt idx="0">
                  <c:v>2.9197080291970802E-2</c:v>
                </c:pt>
                <c:pt idx="1">
                  <c:v>2.3255813953488372E-2</c:v>
                </c:pt>
                <c:pt idx="2">
                  <c:v>7.4999999999999997E-2</c:v>
                </c:pt>
                <c:pt idx="3">
                  <c:v>0.05</c:v>
                </c:pt>
              </c:numCache>
            </c:numRef>
          </c:val>
        </c:ser>
        <c:ser>
          <c:idx val="6"/>
          <c:order val="6"/>
          <c:tx>
            <c:strRef>
              <c:f>Egresados!$C$713</c:f>
              <c:strCache>
                <c:ptCount val="1"/>
                <c:pt idx="0">
                  <c:v>La costumbre de tener un salario fijo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Egresados!$D$713:$G$713</c:f>
              <c:numCache>
                <c:formatCode>0.00%</c:formatCode>
                <c:ptCount val="4"/>
                <c:pt idx="0">
                  <c:v>1.4598540145985401E-2</c:v>
                </c:pt>
                <c:pt idx="1">
                  <c:v>4.6511627906976744E-2</c:v>
                </c:pt>
                <c:pt idx="2">
                  <c:v>0</c:v>
                </c:pt>
                <c:pt idx="3">
                  <c:v>0</c:v>
                </c:pt>
              </c:numCache>
            </c:numRef>
          </c:val>
        </c:ser>
        <c:ser>
          <c:idx val="7"/>
          <c:order val="7"/>
          <c:tx>
            <c:strRef>
              <c:f>Egresados!$C$714</c:f>
              <c:strCache>
                <c:ptCount val="1"/>
                <c:pt idx="0">
                  <c:v>Temor para asumir el riesgo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Egresados!$D$714:$G$714</c:f>
              <c:numCache>
                <c:formatCode>0.00%</c:formatCode>
                <c:ptCount val="4"/>
                <c:pt idx="0">
                  <c:v>0.11313868613138686</c:v>
                </c:pt>
                <c:pt idx="1">
                  <c:v>0.13953488372093023</c:v>
                </c:pt>
                <c:pt idx="2">
                  <c:v>7.4999999999999997E-2</c:v>
                </c:pt>
                <c:pt idx="3">
                  <c:v>0.15</c:v>
                </c:pt>
              </c:numCache>
            </c:numRef>
          </c:val>
        </c:ser>
        <c:ser>
          <c:idx val="8"/>
          <c:order val="8"/>
          <c:tx>
            <c:strRef>
              <c:f>Egresados!$C$715</c:f>
              <c:strCache>
                <c:ptCount val="1"/>
                <c:pt idx="0">
                  <c:v>Otros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Egresados!$D$715:$G$715</c:f>
              <c:numCache>
                <c:formatCode>0.00%</c:formatCode>
                <c:ptCount val="4"/>
                <c:pt idx="0">
                  <c:v>3.2846715328467155E-2</c:v>
                </c:pt>
                <c:pt idx="1">
                  <c:v>0.13953488372093023</c:v>
                </c:pt>
                <c:pt idx="2">
                  <c:v>7.4999999999999997E-2</c:v>
                </c:pt>
                <c:pt idx="3">
                  <c:v>0.15</c:v>
                </c:pt>
              </c:numCache>
            </c:numRef>
          </c:val>
        </c:ser>
        <c:dLbls>
          <c:showLegendKey val="0"/>
          <c:showVal val="0"/>
          <c:showCatName val="0"/>
          <c:showSerName val="0"/>
          <c:showPercent val="0"/>
          <c:showBubbleSize val="0"/>
        </c:dLbls>
        <c:gapWidth val="150"/>
        <c:axId val="220191672"/>
        <c:axId val="220192064"/>
      </c:barChart>
      <c:catAx>
        <c:axId val="220191672"/>
        <c:scaling>
          <c:orientation val="minMax"/>
        </c:scaling>
        <c:delete val="0"/>
        <c:axPos val="l"/>
        <c:numFmt formatCode="General" sourceLinked="0"/>
        <c:majorTickMark val="out"/>
        <c:minorTickMark val="none"/>
        <c:tickLblPos val="nextTo"/>
        <c:txPr>
          <a:bodyPr/>
          <a:lstStyle/>
          <a:p>
            <a:pPr>
              <a:defRPr b="1"/>
            </a:pPr>
            <a:endParaRPr lang="es-CO"/>
          </a:p>
        </c:txPr>
        <c:crossAx val="220192064"/>
        <c:crosses val="autoZero"/>
        <c:auto val="1"/>
        <c:lblAlgn val="ctr"/>
        <c:lblOffset val="100"/>
        <c:noMultiLvlLbl val="0"/>
      </c:catAx>
      <c:valAx>
        <c:axId val="220192064"/>
        <c:scaling>
          <c:orientation val="minMax"/>
        </c:scaling>
        <c:delete val="1"/>
        <c:axPos val="b"/>
        <c:numFmt formatCode="0.00%" sourceLinked="1"/>
        <c:majorTickMark val="out"/>
        <c:minorTickMark val="none"/>
        <c:tickLblPos val="none"/>
        <c:crossAx val="220191672"/>
        <c:crosses val="autoZero"/>
        <c:crossBetween val="between"/>
      </c:valAx>
    </c:plotArea>
    <c:legend>
      <c:legendPos val="r"/>
      <c:legendEntry>
        <c:idx val="8"/>
        <c:txPr>
          <a:bodyPr/>
          <a:lstStyle/>
          <a:p>
            <a:pPr>
              <a:defRPr sz="1050">
                <a:ln>
                  <a:solidFill>
                    <a:schemeClr val="accent2"/>
                  </a:solidFill>
                </a:ln>
                <a:solidFill>
                  <a:sysClr val="windowText" lastClr="000000"/>
                </a:solidFill>
              </a:defRPr>
            </a:pPr>
            <a:endParaRPr lang="es-CO"/>
          </a:p>
        </c:txPr>
      </c:legendEntry>
      <c:layout>
        <c:manualLayout>
          <c:xMode val="edge"/>
          <c:yMode val="edge"/>
          <c:x val="0.60148732227416302"/>
          <c:y val="2.2745002482165686E-2"/>
          <c:w val="0.3391148233693817"/>
          <c:h val="0.67224558431991055"/>
        </c:manualLayout>
      </c:layout>
      <c:overlay val="0"/>
      <c:txPr>
        <a:bodyPr/>
        <a:lstStyle/>
        <a:p>
          <a:pPr>
            <a:defRPr sz="1050">
              <a:solidFill>
                <a:sysClr val="windowText" lastClr="000000"/>
              </a:solidFill>
            </a:defRPr>
          </a:pPr>
          <a:endParaRPr lang="es-CO"/>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numFmt formatCode="0.00%" sourceLinked="0"/>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numFmt formatCode="0.00%" sourceLinked="0"/>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dLbl>
            <c:dLbl>
              <c:idx val="2"/>
              <c:numFmt formatCode="0.00%" sourceLinked="0"/>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dLbl>
            <c:numFmt formatCode="0.00%" sourceLinked="0"/>
            <c:spPr>
              <a:noFill/>
              <a:ln>
                <a:noFill/>
              </a:ln>
              <a:effectLst/>
            </c:spPr>
            <c:txPr>
              <a:bodyPr/>
              <a:lstStyle/>
              <a:p>
                <a:pPr>
                  <a:defRPr sz="1400"/>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strRef>
              <c:f>Egresados!$C$728:$C$730</c:f>
              <c:strCache>
                <c:ptCount val="3"/>
                <c:pt idx="0">
                  <c:v>Si</c:v>
                </c:pt>
                <c:pt idx="1">
                  <c:v>No</c:v>
                </c:pt>
                <c:pt idx="2">
                  <c:v>No sabe</c:v>
                </c:pt>
              </c:strCache>
            </c:strRef>
          </c:cat>
          <c:val>
            <c:numRef>
              <c:f>Egresados!$D$728:$D$730</c:f>
              <c:numCache>
                <c:formatCode>0.00%</c:formatCode>
                <c:ptCount val="3"/>
                <c:pt idx="0">
                  <c:v>0.87631027253668758</c:v>
                </c:pt>
                <c:pt idx="1">
                  <c:v>8.5953878406708595E-2</c:v>
                </c:pt>
                <c:pt idx="2">
                  <c:v>3.7735849056603772E-2</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numFmt formatCode="0.00%" sourceLinked="0"/>
            <c:spPr>
              <a:noFill/>
              <a:ln>
                <a:noFill/>
              </a:ln>
              <a:effectLst/>
            </c:spPr>
            <c:txPr>
              <a:bodyPr/>
              <a:lstStyle/>
              <a:p>
                <a:pPr>
                  <a:defRPr sz="18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Egresados!$C$745:$C$749</c:f>
              <c:strCache>
                <c:ptCount val="5"/>
                <c:pt idx="0">
                  <c:v>Alto</c:v>
                </c:pt>
                <c:pt idx="1">
                  <c:v>Mediano</c:v>
                </c:pt>
                <c:pt idx="2">
                  <c:v>Bajo</c:v>
                </c:pt>
                <c:pt idx="3">
                  <c:v>Ninguno</c:v>
                </c:pt>
                <c:pt idx="4">
                  <c:v>No sabe</c:v>
                </c:pt>
              </c:strCache>
            </c:strRef>
          </c:cat>
          <c:val>
            <c:numRef>
              <c:f>Egresados!$D$745:$D$749</c:f>
              <c:numCache>
                <c:formatCode>0.00%</c:formatCode>
                <c:ptCount val="5"/>
                <c:pt idx="0">
                  <c:v>0.38784067085953877</c:v>
                </c:pt>
                <c:pt idx="1">
                  <c:v>0.5073375262054507</c:v>
                </c:pt>
                <c:pt idx="2">
                  <c:v>8.5953878406708595E-2</c:v>
                </c:pt>
                <c:pt idx="3">
                  <c:v>1.0482180293501049E-2</c:v>
                </c:pt>
                <c:pt idx="4">
                  <c:v>8.385744234800839E-3</c:v>
                </c:pt>
              </c:numCache>
            </c:numRef>
          </c:val>
        </c:ser>
        <c:dLbls>
          <c:showLegendKey val="0"/>
          <c:showVal val="0"/>
          <c:showCatName val="0"/>
          <c:showSerName val="0"/>
          <c:showPercent val="0"/>
          <c:showBubbleSize val="0"/>
        </c:dLbls>
        <c:gapWidth val="150"/>
        <c:axId val="220194024"/>
        <c:axId val="220194416"/>
      </c:barChart>
      <c:catAx>
        <c:axId val="220194024"/>
        <c:scaling>
          <c:orientation val="minMax"/>
        </c:scaling>
        <c:delete val="0"/>
        <c:axPos val="l"/>
        <c:numFmt formatCode="General" sourceLinked="0"/>
        <c:majorTickMark val="out"/>
        <c:minorTickMark val="none"/>
        <c:tickLblPos val="nextTo"/>
        <c:txPr>
          <a:bodyPr/>
          <a:lstStyle/>
          <a:p>
            <a:pPr>
              <a:defRPr sz="1800"/>
            </a:pPr>
            <a:endParaRPr lang="es-CO"/>
          </a:p>
        </c:txPr>
        <c:crossAx val="220194416"/>
        <c:crosses val="autoZero"/>
        <c:auto val="1"/>
        <c:lblAlgn val="ctr"/>
        <c:lblOffset val="100"/>
        <c:noMultiLvlLbl val="0"/>
      </c:catAx>
      <c:valAx>
        <c:axId val="220194416"/>
        <c:scaling>
          <c:orientation val="minMax"/>
        </c:scaling>
        <c:delete val="1"/>
        <c:axPos val="b"/>
        <c:numFmt formatCode="0.00%" sourceLinked="1"/>
        <c:majorTickMark val="out"/>
        <c:minorTickMark val="none"/>
        <c:tickLblPos val="none"/>
        <c:crossAx val="22019402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spPr>
            <a:solidFill>
              <a:schemeClr val="accent1"/>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Egresados!$C$51:$C$54</c:f>
              <c:strCache>
                <c:ptCount val="4"/>
                <c:pt idx="0">
                  <c:v>Habla</c:v>
                </c:pt>
                <c:pt idx="1">
                  <c:v>Escucha</c:v>
                </c:pt>
                <c:pt idx="2">
                  <c:v>Lectura</c:v>
                </c:pt>
                <c:pt idx="3">
                  <c:v>Escritura</c:v>
                </c:pt>
              </c:strCache>
            </c:strRef>
          </c:cat>
          <c:val>
            <c:numRef>
              <c:f>Egresados!$D$51:$D$54</c:f>
              <c:numCache>
                <c:formatCode>0.00%</c:formatCode>
                <c:ptCount val="4"/>
                <c:pt idx="0">
                  <c:v>0.17138364779874213</c:v>
                </c:pt>
                <c:pt idx="1">
                  <c:v>0.17777777777777778</c:v>
                </c:pt>
                <c:pt idx="2">
                  <c:v>0.375</c:v>
                </c:pt>
                <c:pt idx="3">
                  <c:v>0.2289348171701113</c:v>
                </c:pt>
              </c:numCache>
            </c:numRef>
          </c:val>
        </c:ser>
        <c:ser>
          <c:idx val="1"/>
          <c:order val="1"/>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Egresados!$C$51:$C$54</c:f>
              <c:strCache>
                <c:ptCount val="4"/>
                <c:pt idx="0">
                  <c:v>Habla</c:v>
                </c:pt>
                <c:pt idx="1">
                  <c:v>Escucha</c:v>
                </c:pt>
                <c:pt idx="2">
                  <c:v>Lectura</c:v>
                </c:pt>
                <c:pt idx="3">
                  <c:v>Escritura</c:v>
                </c:pt>
              </c:strCache>
            </c:strRef>
          </c:cat>
          <c:val>
            <c:numRef>
              <c:f>Egresados!$E$51:$E$54</c:f>
              <c:numCache>
                <c:formatCode>0.00%</c:formatCode>
                <c:ptCount val="4"/>
                <c:pt idx="0">
                  <c:v>0.56603773584905659</c:v>
                </c:pt>
                <c:pt idx="1">
                  <c:v>0.52539682539682542</c:v>
                </c:pt>
                <c:pt idx="2">
                  <c:v>0.50791139240506333</c:v>
                </c:pt>
                <c:pt idx="3">
                  <c:v>0.55643879173290933</c:v>
                </c:pt>
              </c:numCache>
            </c:numRef>
          </c:val>
        </c:ser>
        <c:ser>
          <c:idx val="2"/>
          <c:order val="2"/>
          <c:spPr>
            <a:solidFill>
              <a:schemeClr val="accent5"/>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Egresados!$C$51:$C$54</c:f>
              <c:strCache>
                <c:ptCount val="4"/>
                <c:pt idx="0">
                  <c:v>Habla</c:v>
                </c:pt>
                <c:pt idx="1">
                  <c:v>Escucha</c:v>
                </c:pt>
                <c:pt idx="2">
                  <c:v>Lectura</c:v>
                </c:pt>
                <c:pt idx="3">
                  <c:v>Escritura</c:v>
                </c:pt>
              </c:strCache>
            </c:strRef>
          </c:cat>
          <c:val>
            <c:numRef>
              <c:f>Egresados!$F$51:$F$54</c:f>
              <c:numCache>
                <c:formatCode>0.00%</c:formatCode>
                <c:ptCount val="4"/>
                <c:pt idx="0">
                  <c:v>0.26257861635220126</c:v>
                </c:pt>
                <c:pt idx="1">
                  <c:v>0.29682539682539683</c:v>
                </c:pt>
                <c:pt idx="2">
                  <c:v>0.11708860759493671</c:v>
                </c:pt>
                <c:pt idx="3">
                  <c:v>0.21462639109697934</c:v>
                </c:pt>
              </c:numCache>
            </c:numRef>
          </c:val>
        </c:ser>
        <c:dLbls>
          <c:showLegendKey val="0"/>
          <c:showVal val="0"/>
          <c:showCatName val="0"/>
          <c:showSerName val="0"/>
          <c:showPercent val="0"/>
          <c:showBubbleSize val="0"/>
        </c:dLbls>
        <c:gapWidth val="150"/>
        <c:overlap val="100"/>
        <c:axId val="219853168"/>
        <c:axId val="219853560"/>
      </c:barChart>
      <c:catAx>
        <c:axId val="21985316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219853560"/>
        <c:crosses val="autoZero"/>
        <c:auto val="1"/>
        <c:lblAlgn val="ctr"/>
        <c:lblOffset val="100"/>
        <c:noMultiLvlLbl val="0"/>
      </c:catAx>
      <c:valAx>
        <c:axId val="219853560"/>
        <c:scaling>
          <c:orientation val="minMax"/>
        </c:scaling>
        <c:delete val="1"/>
        <c:axPos val="b"/>
        <c:numFmt formatCode="0%" sourceLinked="1"/>
        <c:majorTickMark val="out"/>
        <c:minorTickMark val="none"/>
        <c:tickLblPos val="none"/>
        <c:crossAx val="21985316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spPr>
            <a:solidFill>
              <a:schemeClr val="accent1"/>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Egresados!$C$59:$C$62</c:f>
              <c:strCache>
                <c:ptCount val="4"/>
                <c:pt idx="0">
                  <c:v>Habla</c:v>
                </c:pt>
                <c:pt idx="1">
                  <c:v>Escucha</c:v>
                </c:pt>
                <c:pt idx="2">
                  <c:v>Lectura</c:v>
                </c:pt>
                <c:pt idx="3">
                  <c:v>Escritura</c:v>
                </c:pt>
              </c:strCache>
            </c:strRef>
          </c:cat>
          <c:val>
            <c:numRef>
              <c:f>Egresados!$D$59:$D$62</c:f>
              <c:numCache>
                <c:formatCode>0.00%</c:formatCode>
                <c:ptCount val="4"/>
                <c:pt idx="0">
                  <c:v>0.14594594594594595</c:v>
                </c:pt>
                <c:pt idx="1">
                  <c:v>0.15300546448087432</c:v>
                </c:pt>
                <c:pt idx="2">
                  <c:v>0.20967741935483872</c:v>
                </c:pt>
                <c:pt idx="3">
                  <c:v>0.14835164835164835</c:v>
                </c:pt>
              </c:numCache>
            </c:numRef>
          </c:val>
        </c:ser>
        <c:ser>
          <c:idx val="1"/>
          <c:order val="1"/>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Egresados!$C$59:$C$62</c:f>
              <c:strCache>
                <c:ptCount val="4"/>
                <c:pt idx="0">
                  <c:v>Habla</c:v>
                </c:pt>
                <c:pt idx="1">
                  <c:v>Escucha</c:v>
                </c:pt>
                <c:pt idx="2">
                  <c:v>Lectura</c:v>
                </c:pt>
                <c:pt idx="3">
                  <c:v>Escritura</c:v>
                </c:pt>
              </c:strCache>
            </c:strRef>
          </c:cat>
          <c:val>
            <c:numRef>
              <c:f>Egresados!$E$59:$E$62</c:f>
              <c:numCache>
                <c:formatCode>0.00%</c:formatCode>
                <c:ptCount val="4"/>
                <c:pt idx="0">
                  <c:v>0.34054054054054056</c:v>
                </c:pt>
                <c:pt idx="1">
                  <c:v>0.31693989071038253</c:v>
                </c:pt>
                <c:pt idx="2">
                  <c:v>0.34408602150537637</c:v>
                </c:pt>
                <c:pt idx="3">
                  <c:v>0.34065934065934067</c:v>
                </c:pt>
              </c:numCache>
            </c:numRef>
          </c:val>
        </c:ser>
        <c:ser>
          <c:idx val="2"/>
          <c:order val="2"/>
          <c:spPr>
            <a:solidFill>
              <a:schemeClr val="accent5"/>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Egresados!$C$59:$C$62</c:f>
              <c:strCache>
                <c:ptCount val="4"/>
                <c:pt idx="0">
                  <c:v>Habla</c:v>
                </c:pt>
                <c:pt idx="1">
                  <c:v>Escucha</c:v>
                </c:pt>
                <c:pt idx="2">
                  <c:v>Lectura</c:v>
                </c:pt>
                <c:pt idx="3">
                  <c:v>Escritura</c:v>
                </c:pt>
              </c:strCache>
            </c:strRef>
          </c:cat>
          <c:val>
            <c:numRef>
              <c:f>Egresados!$F$59:$F$62</c:f>
              <c:numCache>
                <c:formatCode>0.00%</c:formatCode>
                <c:ptCount val="4"/>
                <c:pt idx="0">
                  <c:v>0.51351351351351349</c:v>
                </c:pt>
                <c:pt idx="1">
                  <c:v>0.5300546448087432</c:v>
                </c:pt>
                <c:pt idx="2">
                  <c:v>0.44623655913978494</c:v>
                </c:pt>
                <c:pt idx="3">
                  <c:v>0.51098901098901095</c:v>
                </c:pt>
              </c:numCache>
            </c:numRef>
          </c:val>
        </c:ser>
        <c:dLbls>
          <c:showLegendKey val="0"/>
          <c:showVal val="0"/>
          <c:showCatName val="0"/>
          <c:showSerName val="0"/>
          <c:showPercent val="0"/>
          <c:showBubbleSize val="0"/>
        </c:dLbls>
        <c:gapWidth val="150"/>
        <c:overlap val="100"/>
        <c:axId val="219854344"/>
        <c:axId val="219854736"/>
      </c:barChart>
      <c:catAx>
        <c:axId val="21985434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219854736"/>
        <c:crosses val="autoZero"/>
        <c:auto val="1"/>
        <c:lblAlgn val="ctr"/>
        <c:lblOffset val="100"/>
        <c:noMultiLvlLbl val="0"/>
      </c:catAx>
      <c:valAx>
        <c:axId val="219854736"/>
        <c:scaling>
          <c:orientation val="minMax"/>
        </c:scaling>
        <c:delete val="1"/>
        <c:axPos val="b"/>
        <c:numFmt formatCode="0%" sourceLinked="1"/>
        <c:majorTickMark val="out"/>
        <c:minorTickMark val="none"/>
        <c:tickLblPos val="none"/>
        <c:crossAx val="219854344"/>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numFmt formatCode="0.00%" sourceLinked="0"/>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Egresados!$C$130:$C$134</c:f>
              <c:strCache>
                <c:ptCount val="5"/>
                <c:pt idx="0">
                  <c:v>Alto</c:v>
                </c:pt>
                <c:pt idx="1">
                  <c:v>Mediano</c:v>
                </c:pt>
                <c:pt idx="2">
                  <c:v>Bajo</c:v>
                </c:pt>
                <c:pt idx="3">
                  <c:v>Ninguno</c:v>
                </c:pt>
                <c:pt idx="4">
                  <c:v>No sabe</c:v>
                </c:pt>
              </c:strCache>
            </c:strRef>
          </c:cat>
          <c:val>
            <c:numRef>
              <c:f>Egresados!$F$130:$F$134</c:f>
              <c:numCache>
                <c:formatCode>0.00%</c:formatCode>
                <c:ptCount val="5"/>
                <c:pt idx="0">
                  <c:v>0.5605381165919282</c:v>
                </c:pt>
                <c:pt idx="1">
                  <c:v>0.20627802690582961</c:v>
                </c:pt>
                <c:pt idx="2">
                  <c:v>5.3811659192825115E-2</c:v>
                </c:pt>
                <c:pt idx="3">
                  <c:v>4.4843049327354259E-3</c:v>
                </c:pt>
                <c:pt idx="4">
                  <c:v>8.9686098654708519E-3</c:v>
                </c:pt>
              </c:numCache>
            </c:numRef>
          </c:val>
        </c:ser>
        <c:dLbls>
          <c:showLegendKey val="0"/>
          <c:showVal val="0"/>
          <c:showCatName val="0"/>
          <c:showSerName val="0"/>
          <c:showPercent val="0"/>
          <c:showBubbleSize val="0"/>
        </c:dLbls>
        <c:gapWidth val="150"/>
        <c:axId val="219855520"/>
        <c:axId val="219855912"/>
      </c:barChart>
      <c:catAx>
        <c:axId val="219855520"/>
        <c:scaling>
          <c:orientation val="minMax"/>
        </c:scaling>
        <c:delete val="0"/>
        <c:axPos val="l"/>
        <c:numFmt formatCode="General" sourceLinked="0"/>
        <c:majorTickMark val="out"/>
        <c:minorTickMark val="none"/>
        <c:tickLblPos val="nextTo"/>
        <c:txPr>
          <a:bodyPr/>
          <a:lstStyle/>
          <a:p>
            <a:pPr>
              <a:defRPr b="1"/>
            </a:pPr>
            <a:endParaRPr lang="es-CO"/>
          </a:p>
        </c:txPr>
        <c:crossAx val="219855912"/>
        <c:crosses val="autoZero"/>
        <c:auto val="1"/>
        <c:lblAlgn val="ctr"/>
        <c:lblOffset val="100"/>
        <c:noMultiLvlLbl val="0"/>
      </c:catAx>
      <c:valAx>
        <c:axId val="219855912"/>
        <c:scaling>
          <c:orientation val="minMax"/>
        </c:scaling>
        <c:delete val="1"/>
        <c:axPos val="b"/>
        <c:numFmt formatCode="0.00%" sourceLinked="1"/>
        <c:majorTickMark val="out"/>
        <c:minorTickMark val="none"/>
        <c:tickLblPos val="none"/>
        <c:crossAx val="219855520"/>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manualLayout>
          <c:layoutTarget val="inner"/>
          <c:xMode val="edge"/>
          <c:yMode val="edge"/>
          <c:x val="4.7563168170904273E-2"/>
          <c:y val="0.18850181966629867"/>
          <c:w val="0.90441089404112029"/>
          <c:h val="0.78742133158244298"/>
        </c:manualLayout>
      </c:layout>
      <c:barChart>
        <c:barDir val="bar"/>
        <c:grouping val="clustered"/>
        <c:varyColors val="0"/>
        <c:ser>
          <c:idx val="0"/>
          <c:order val="0"/>
          <c:tx>
            <c:strRef>
              <c:f>Egresados!$C$144</c:f>
              <c:strCache>
                <c:ptCount val="1"/>
                <c:pt idx="0">
                  <c:v>Alto</c:v>
                </c:pt>
              </c:strCache>
            </c:strRef>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Egresados!$F$144</c:f>
              <c:numCache>
                <c:formatCode>0.00%</c:formatCode>
                <c:ptCount val="1"/>
                <c:pt idx="0">
                  <c:v>0.31838565022421522</c:v>
                </c:pt>
              </c:numCache>
            </c:numRef>
          </c:val>
        </c:ser>
        <c:ser>
          <c:idx val="1"/>
          <c:order val="1"/>
          <c:tx>
            <c:strRef>
              <c:f>Egresados!$C$145</c:f>
              <c:strCache>
                <c:ptCount val="1"/>
                <c:pt idx="0">
                  <c:v>Mediano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Egresados!$F$145</c:f>
              <c:numCache>
                <c:formatCode>0.00%</c:formatCode>
                <c:ptCount val="1"/>
                <c:pt idx="0">
                  <c:v>0.39013452914798208</c:v>
                </c:pt>
              </c:numCache>
            </c:numRef>
          </c:val>
        </c:ser>
        <c:ser>
          <c:idx val="2"/>
          <c:order val="2"/>
          <c:tx>
            <c:strRef>
              <c:f>Egresados!$C$146</c:f>
              <c:strCache>
                <c:ptCount val="1"/>
                <c:pt idx="0">
                  <c:v>Bajo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Egresados!$F$146</c:f>
              <c:numCache>
                <c:formatCode>0.00%</c:formatCode>
                <c:ptCount val="1"/>
                <c:pt idx="0">
                  <c:v>0.21524663677130046</c:v>
                </c:pt>
              </c:numCache>
            </c:numRef>
          </c:val>
        </c:ser>
        <c:ser>
          <c:idx val="3"/>
          <c:order val="3"/>
          <c:tx>
            <c:strRef>
              <c:f>Egresados!$C$147</c:f>
              <c:strCache>
                <c:ptCount val="1"/>
                <c:pt idx="0">
                  <c:v>Ninguno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Egresados!$F$147</c:f>
              <c:numCache>
                <c:formatCode>0.00%</c:formatCode>
                <c:ptCount val="1"/>
                <c:pt idx="0">
                  <c:v>6.2780269058295965E-2</c:v>
                </c:pt>
              </c:numCache>
            </c:numRef>
          </c:val>
        </c:ser>
        <c:ser>
          <c:idx val="4"/>
          <c:order val="4"/>
          <c:tx>
            <c:strRef>
              <c:f>Egresados!$C$148</c:f>
              <c:strCache>
                <c:ptCount val="1"/>
                <c:pt idx="0">
                  <c:v>No sabe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Egresados!$F$148</c:f>
              <c:numCache>
                <c:formatCode>0.00%</c:formatCode>
                <c:ptCount val="1"/>
                <c:pt idx="0">
                  <c:v>1.3452914798206279E-2</c:v>
                </c:pt>
              </c:numCache>
            </c:numRef>
          </c:val>
        </c:ser>
        <c:dLbls>
          <c:showLegendKey val="0"/>
          <c:showVal val="0"/>
          <c:showCatName val="0"/>
          <c:showSerName val="0"/>
          <c:showPercent val="0"/>
          <c:showBubbleSize val="0"/>
        </c:dLbls>
        <c:gapWidth val="150"/>
        <c:axId val="220583152"/>
        <c:axId val="220583544"/>
      </c:barChart>
      <c:catAx>
        <c:axId val="220583152"/>
        <c:scaling>
          <c:orientation val="minMax"/>
        </c:scaling>
        <c:delete val="0"/>
        <c:axPos val="l"/>
        <c:numFmt formatCode="General" sourceLinked="0"/>
        <c:majorTickMark val="out"/>
        <c:minorTickMark val="none"/>
        <c:tickLblPos val="nextTo"/>
        <c:txPr>
          <a:bodyPr/>
          <a:lstStyle/>
          <a:p>
            <a:pPr>
              <a:defRPr b="1"/>
            </a:pPr>
            <a:endParaRPr lang="es-CO"/>
          </a:p>
        </c:txPr>
        <c:crossAx val="220583544"/>
        <c:crosses val="autoZero"/>
        <c:auto val="1"/>
        <c:lblAlgn val="ctr"/>
        <c:lblOffset val="100"/>
        <c:noMultiLvlLbl val="0"/>
      </c:catAx>
      <c:valAx>
        <c:axId val="220583544"/>
        <c:scaling>
          <c:orientation val="minMax"/>
        </c:scaling>
        <c:delete val="1"/>
        <c:axPos val="b"/>
        <c:numFmt formatCode="0.00%" sourceLinked="1"/>
        <c:majorTickMark val="out"/>
        <c:minorTickMark val="none"/>
        <c:tickLblPos val="none"/>
        <c:crossAx val="22058315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numFmt formatCode="0.00%" sourceLinked="0"/>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[1]INFORME!$C$200:$C$204</c:f>
              <c:strCache>
                <c:ptCount val="5"/>
                <c:pt idx="0">
                  <c:v>Alto</c:v>
                </c:pt>
                <c:pt idx="1">
                  <c:v>Mediano</c:v>
                </c:pt>
                <c:pt idx="2">
                  <c:v>Bajo</c:v>
                </c:pt>
                <c:pt idx="3">
                  <c:v>Ninguno</c:v>
                </c:pt>
                <c:pt idx="4">
                  <c:v>No sabe</c:v>
                </c:pt>
              </c:strCache>
            </c:strRef>
          </c:cat>
          <c:val>
            <c:numRef>
              <c:f>[1]INFORME!$F$200:$F$204</c:f>
              <c:numCache>
                <c:formatCode>General</c:formatCode>
                <c:ptCount val="5"/>
                <c:pt idx="0">
                  <c:v>0.59825327510917026</c:v>
                </c:pt>
                <c:pt idx="1">
                  <c:v>0.34497816593886466</c:v>
                </c:pt>
                <c:pt idx="2">
                  <c:v>5.2401746724890827E-2</c:v>
                </c:pt>
                <c:pt idx="3">
                  <c:v>4.3668122270742356E-3</c:v>
                </c:pt>
                <c:pt idx="4">
                  <c:v>0</c:v>
                </c:pt>
              </c:numCache>
            </c:numRef>
          </c:val>
        </c:ser>
        <c:dLbls>
          <c:showLegendKey val="0"/>
          <c:showVal val="0"/>
          <c:showCatName val="0"/>
          <c:showSerName val="0"/>
          <c:showPercent val="0"/>
          <c:showBubbleSize val="0"/>
        </c:dLbls>
        <c:gapWidth val="150"/>
        <c:axId val="220584328"/>
        <c:axId val="220584720"/>
      </c:barChart>
      <c:catAx>
        <c:axId val="220584328"/>
        <c:scaling>
          <c:orientation val="minMax"/>
        </c:scaling>
        <c:delete val="0"/>
        <c:axPos val="l"/>
        <c:numFmt formatCode="General" sourceLinked="0"/>
        <c:majorTickMark val="out"/>
        <c:minorTickMark val="none"/>
        <c:tickLblPos val="nextTo"/>
        <c:txPr>
          <a:bodyPr/>
          <a:lstStyle/>
          <a:p>
            <a:pPr>
              <a:defRPr b="1"/>
            </a:pPr>
            <a:endParaRPr lang="es-CO"/>
          </a:p>
        </c:txPr>
        <c:crossAx val="220584720"/>
        <c:crosses val="autoZero"/>
        <c:auto val="1"/>
        <c:lblAlgn val="ctr"/>
        <c:lblOffset val="100"/>
        <c:noMultiLvlLbl val="0"/>
      </c:catAx>
      <c:valAx>
        <c:axId val="220584720"/>
        <c:scaling>
          <c:orientation val="minMax"/>
        </c:scaling>
        <c:delete val="1"/>
        <c:axPos val="b"/>
        <c:numFmt formatCode="General" sourceLinked="1"/>
        <c:majorTickMark val="out"/>
        <c:minorTickMark val="none"/>
        <c:tickLblPos val="none"/>
        <c:crossAx val="220584328"/>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106045525791"/>
          <c:y val="0.13699490622677571"/>
          <c:w val="0.85242071504153483"/>
          <c:h val="0.85911746420104829"/>
        </c:manualLayout>
      </c:layout>
      <c:barChart>
        <c:barDir val="bar"/>
        <c:grouping val="clustered"/>
        <c:varyColors val="0"/>
        <c:ser>
          <c:idx val="0"/>
          <c:order val="0"/>
          <c:invertIfNegative val="0"/>
          <c:dLbls>
            <c:numFmt formatCode="0.00%" sourceLinked="0"/>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[1]INFORME!$C$214:$C$218</c:f>
              <c:strCache>
                <c:ptCount val="5"/>
                <c:pt idx="0">
                  <c:v>Alto</c:v>
                </c:pt>
                <c:pt idx="1">
                  <c:v>Mediano</c:v>
                </c:pt>
                <c:pt idx="2">
                  <c:v>Bajo</c:v>
                </c:pt>
                <c:pt idx="3">
                  <c:v>Ninguno</c:v>
                </c:pt>
                <c:pt idx="4">
                  <c:v>No sabe</c:v>
                </c:pt>
              </c:strCache>
            </c:strRef>
          </c:cat>
          <c:val>
            <c:numRef>
              <c:f>[1]INFORME!$F$214:$F$218</c:f>
              <c:numCache>
                <c:formatCode>General</c:formatCode>
                <c:ptCount val="5"/>
                <c:pt idx="0">
                  <c:v>0.37117903930131002</c:v>
                </c:pt>
                <c:pt idx="1">
                  <c:v>0.44978165938864628</c:v>
                </c:pt>
                <c:pt idx="2">
                  <c:v>0.1091703056768559</c:v>
                </c:pt>
                <c:pt idx="3">
                  <c:v>4.3668122270742356E-2</c:v>
                </c:pt>
                <c:pt idx="4">
                  <c:v>2.6200873362445413E-2</c:v>
                </c:pt>
              </c:numCache>
            </c:numRef>
          </c:val>
        </c:ser>
        <c:dLbls>
          <c:showLegendKey val="0"/>
          <c:showVal val="0"/>
          <c:showCatName val="0"/>
          <c:showSerName val="0"/>
          <c:showPercent val="0"/>
          <c:showBubbleSize val="0"/>
        </c:dLbls>
        <c:gapWidth val="150"/>
        <c:axId val="220585504"/>
        <c:axId val="220585896"/>
      </c:barChart>
      <c:catAx>
        <c:axId val="220585504"/>
        <c:scaling>
          <c:orientation val="minMax"/>
        </c:scaling>
        <c:delete val="0"/>
        <c:axPos val="l"/>
        <c:numFmt formatCode="General" sourceLinked="0"/>
        <c:majorTickMark val="out"/>
        <c:minorTickMark val="none"/>
        <c:tickLblPos val="nextTo"/>
        <c:txPr>
          <a:bodyPr/>
          <a:lstStyle/>
          <a:p>
            <a:pPr>
              <a:defRPr b="1"/>
            </a:pPr>
            <a:endParaRPr lang="es-CO"/>
          </a:p>
        </c:txPr>
        <c:crossAx val="220585896"/>
        <c:crosses val="autoZero"/>
        <c:auto val="1"/>
        <c:lblAlgn val="ctr"/>
        <c:lblOffset val="100"/>
        <c:noMultiLvlLbl val="0"/>
      </c:catAx>
      <c:valAx>
        <c:axId val="220585896"/>
        <c:scaling>
          <c:orientation val="minMax"/>
        </c:scaling>
        <c:delete val="1"/>
        <c:axPos val="b"/>
        <c:numFmt formatCode="General" sourceLinked="1"/>
        <c:majorTickMark val="out"/>
        <c:minorTickMark val="none"/>
        <c:tickLblPos val="none"/>
        <c:crossAx val="220585504"/>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Egresados!$C$312</c:f>
              <c:strCache>
                <c:ptCount val="1"/>
                <c:pt idx="0">
                  <c:v>Diplomados</c:v>
                </c:pt>
              </c:strCache>
            </c:strRef>
          </c:tx>
          <c:invertIfNegative val="0"/>
          <c:dLbls>
            <c:numFmt formatCode="0.00%" sourceLinked="0"/>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Egresados!$D$312:$E$312</c:f>
              <c:numCache>
                <c:formatCode>0.00%</c:formatCode>
                <c:ptCount val="2"/>
                <c:pt idx="0">
                  <c:v>0.54545454545454541</c:v>
                </c:pt>
                <c:pt idx="1">
                  <c:v>0.42857142857142855</c:v>
                </c:pt>
              </c:numCache>
            </c:numRef>
          </c:val>
        </c:ser>
        <c:ser>
          <c:idx val="1"/>
          <c:order val="1"/>
          <c:tx>
            <c:strRef>
              <c:f>Egresados!$C$313</c:f>
              <c:strCache>
                <c:ptCount val="1"/>
                <c:pt idx="0">
                  <c:v>Cursos/seminarios/Talleres</c:v>
                </c:pt>
              </c:strCache>
            </c:strRef>
          </c:tx>
          <c:invertIfNegative val="0"/>
          <c:dLbls>
            <c:numFmt formatCode="0.00%" sourceLinked="0"/>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Egresados!$D$313:$E$313</c:f>
              <c:numCache>
                <c:formatCode>0.00%</c:formatCode>
                <c:ptCount val="2"/>
                <c:pt idx="0">
                  <c:v>0.25757575757575757</c:v>
                </c:pt>
                <c:pt idx="1">
                  <c:v>0.42857142857142855</c:v>
                </c:pt>
              </c:numCache>
            </c:numRef>
          </c:val>
        </c:ser>
        <c:ser>
          <c:idx val="2"/>
          <c:order val="2"/>
          <c:tx>
            <c:strRef>
              <c:f>Egresados!$C$314</c:f>
              <c:strCache>
                <c:ptCount val="1"/>
                <c:pt idx="0">
                  <c:v>Congresos</c:v>
                </c:pt>
              </c:strCache>
            </c:strRef>
          </c:tx>
          <c:invertIfNegative val="0"/>
          <c:dLbls>
            <c:numFmt formatCode="0.00%" sourceLinked="0"/>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Egresados!$D$314:$E$314</c:f>
              <c:numCache>
                <c:formatCode>0.00%</c:formatCode>
                <c:ptCount val="2"/>
                <c:pt idx="0">
                  <c:v>0.13636363636363635</c:v>
                </c:pt>
                <c:pt idx="1">
                  <c:v>0.2857142857142857</c:v>
                </c:pt>
              </c:numCache>
            </c:numRef>
          </c:val>
        </c:ser>
        <c:ser>
          <c:idx val="3"/>
          <c:order val="3"/>
          <c:tx>
            <c:strRef>
              <c:f>Egresados!$C$315</c:f>
              <c:strCache>
                <c:ptCount val="1"/>
                <c:pt idx="0">
                  <c:v>Foros</c:v>
                </c:pt>
              </c:strCache>
            </c:strRef>
          </c:tx>
          <c:invertIfNegative val="0"/>
          <c:dLbls>
            <c:numFmt formatCode="0.00%" sourceLinked="0"/>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Egresados!$D$315:$E$315</c:f>
              <c:numCache>
                <c:formatCode>0.00%</c:formatCode>
                <c:ptCount val="2"/>
                <c:pt idx="0">
                  <c:v>1.5151515151515152E-2</c:v>
                </c:pt>
                <c:pt idx="1">
                  <c:v>0.23809523809523808</c:v>
                </c:pt>
              </c:numCache>
            </c:numRef>
          </c:val>
        </c:ser>
        <c:ser>
          <c:idx val="4"/>
          <c:order val="4"/>
          <c:tx>
            <c:strRef>
              <c:f>Egresados!$C$316</c:f>
              <c:strCache>
                <c:ptCount val="1"/>
                <c:pt idx="0">
                  <c:v>Otro</c:v>
                </c:pt>
              </c:strCache>
            </c:strRef>
          </c:tx>
          <c:invertIfNegative val="0"/>
          <c:dLbls>
            <c:numFmt formatCode="0.00%" sourceLinked="0"/>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Egresados!$D$316:$E$316</c:f>
              <c:numCache>
                <c:formatCode>0.00%</c:formatCode>
                <c:ptCount val="2"/>
                <c:pt idx="0">
                  <c:v>7.575757575757576E-2</c:v>
                </c:pt>
                <c:pt idx="1">
                  <c:v>0.19047619047619047</c:v>
                </c:pt>
              </c:numCache>
            </c:numRef>
          </c:val>
        </c:ser>
        <c:dLbls>
          <c:showLegendKey val="0"/>
          <c:showVal val="0"/>
          <c:showCatName val="0"/>
          <c:showSerName val="0"/>
          <c:showPercent val="0"/>
          <c:showBubbleSize val="0"/>
        </c:dLbls>
        <c:gapWidth val="150"/>
        <c:axId val="218475096"/>
        <c:axId val="218475480"/>
      </c:barChart>
      <c:catAx>
        <c:axId val="218475096"/>
        <c:scaling>
          <c:orientation val="minMax"/>
        </c:scaling>
        <c:delete val="0"/>
        <c:axPos val="l"/>
        <c:numFmt formatCode="General" sourceLinked="0"/>
        <c:majorTickMark val="out"/>
        <c:minorTickMark val="none"/>
        <c:tickLblPos val="nextTo"/>
        <c:txPr>
          <a:bodyPr/>
          <a:lstStyle/>
          <a:p>
            <a:pPr>
              <a:defRPr b="1"/>
            </a:pPr>
            <a:endParaRPr lang="es-CO"/>
          </a:p>
        </c:txPr>
        <c:crossAx val="218475480"/>
        <c:crosses val="autoZero"/>
        <c:auto val="1"/>
        <c:lblAlgn val="ctr"/>
        <c:lblOffset val="100"/>
        <c:noMultiLvlLbl val="0"/>
      </c:catAx>
      <c:valAx>
        <c:axId val="218475480"/>
        <c:scaling>
          <c:orientation val="minMax"/>
        </c:scaling>
        <c:delete val="1"/>
        <c:axPos val="b"/>
        <c:numFmt formatCode="0.00%" sourceLinked="1"/>
        <c:majorTickMark val="out"/>
        <c:minorTickMark val="none"/>
        <c:tickLblPos val="none"/>
        <c:crossAx val="218475096"/>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numFmt formatCode="0.00%" sourceLinked="0"/>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[1]INFORME!$C$231:$C$235</c:f>
              <c:strCache>
                <c:ptCount val="5"/>
                <c:pt idx="0">
                  <c:v>Alto</c:v>
                </c:pt>
                <c:pt idx="1">
                  <c:v>Mediano</c:v>
                </c:pt>
                <c:pt idx="2">
                  <c:v>Bajo</c:v>
                </c:pt>
                <c:pt idx="3">
                  <c:v>Ninguno</c:v>
                </c:pt>
                <c:pt idx="4">
                  <c:v>No sabe</c:v>
                </c:pt>
              </c:strCache>
            </c:strRef>
          </c:cat>
          <c:val>
            <c:numRef>
              <c:f>[1]INFORME!$F$231:$F$235</c:f>
              <c:numCache>
                <c:formatCode>General</c:formatCode>
                <c:ptCount val="5"/>
                <c:pt idx="0">
                  <c:v>0.32751091703056767</c:v>
                </c:pt>
                <c:pt idx="1">
                  <c:v>0.41484716157205243</c:v>
                </c:pt>
                <c:pt idx="2">
                  <c:v>0.16157205240174671</c:v>
                </c:pt>
                <c:pt idx="3">
                  <c:v>7.8602620087336247E-2</c:v>
                </c:pt>
                <c:pt idx="4">
                  <c:v>1.7467248908296942E-2</c:v>
                </c:pt>
              </c:numCache>
            </c:numRef>
          </c:val>
        </c:ser>
        <c:dLbls>
          <c:showLegendKey val="0"/>
          <c:showVal val="0"/>
          <c:showCatName val="0"/>
          <c:showSerName val="0"/>
          <c:showPercent val="0"/>
          <c:showBubbleSize val="0"/>
        </c:dLbls>
        <c:gapWidth val="150"/>
        <c:axId val="227328104"/>
        <c:axId val="227328496"/>
      </c:barChart>
      <c:catAx>
        <c:axId val="227328104"/>
        <c:scaling>
          <c:orientation val="minMax"/>
        </c:scaling>
        <c:delete val="0"/>
        <c:axPos val="l"/>
        <c:numFmt formatCode="General" sourceLinked="0"/>
        <c:majorTickMark val="out"/>
        <c:minorTickMark val="none"/>
        <c:tickLblPos val="nextTo"/>
        <c:txPr>
          <a:bodyPr/>
          <a:lstStyle/>
          <a:p>
            <a:pPr>
              <a:defRPr b="1"/>
            </a:pPr>
            <a:endParaRPr lang="es-CO"/>
          </a:p>
        </c:txPr>
        <c:crossAx val="227328496"/>
        <c:crosses val="autoZero"/>
        <c:auto val="1"/>
        <c:lblAlgn val="ctr"/>
        <c:lblOffset val="100"/>
        <c:noMultiLvlLbl val="0"/>
      </c:catAx>
      <c:valAx>
        <c:axId val="227328496"/>
        <c:scaling>
          <c:orientation val="minMax"/>
        </c:scaling>
        <c:delete val="1"/>
        <c:axPos val="b"/>
        <c:numFmt formatCode="General" sourceLinked="1"/>
        <c:majorTickMark val="out"/>
        <c:minorTickMark val="none"/>
        <c:tickLblPos val="none"/>
        <c:crossAx val="227328104"/>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numFmt formatCode="0.00%" sourceLinked="0"/>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[1]INFORME!$C$245:$C$249</c:f>
              <c:strCache>
                <c:ptCount val="5"/>
                <c:pt idx="0">
                  <c:v>Alto</c:v>
                </c:pt>
                <c:pt idx="1">
                  <c:v>Mediano</c:v>
                </c:pt>
                <c:pt idx="2">
                  <c:v>Bajo</c:v>
                </c:pt>
                <c:pt idx="3">
                  <c:v>Ninguno</c:v>
                </c:pt>
                <c:pt idx="4">
                  <c:v>No sabe</c:v>
                </c:pt>
              </c:strCache>
            </c:strRef>
          </c:cat>
          <c:val>
            <c:numRef>
              <c:f>[1]INFORME!$F$245:$F$249</c:f>
              <c:numCache>
                <c:formatCode>General</c:formatCode>
                <c:ptCount val="5"/>
                <c:pt idx="0">
                  <c:v>0.53275109170305679</c:v>
                </c:pt>
                <c:pt idx="1">
                  <c:v>0.37117903930131002</c:v>
                </c:pt>
                <c:pt idx="2">
                  <c:v>8.7336244541484712E-2</c:v>
                </c:pt>
                <c:pt idx="3">
                  <c:v>4.3668122270742356E-3</c:v>
                </c:pt>
                <c:pt idx="4">
                  <c:v>4.3668122270742356E-3</c:v>
                </c:pt>
              </c:numCache>
            </c:numRef>
          </c:val>
        </c:ser>
        <c:dLbls>
          <c:showLegendKey val="0"/>
          <c:showVal val="0"/>
          <c:showCatName val="0"/>
          <c:showSerName val="0"/>
          <c:showPercent val="0"/>
          <c:showBubbleSize val="0"/>
        </c:dLbls>
        <c:gapWidth val="150"/>
        <c:axId val="227329280"/>
        <c:axId val="227329672"/>
      </c:barChart>
      <c:catAx>
        <c:axId val="227329280"/>
        <c:scaling>
          <c:orientation val="minMax"/>
        </c:scaling>
        <c:delete val="0"/>
        <c:axPos val="l"/>
        <c:numFmt formatCode="General" sourceLinked="0"/>
        <c:majorTickMark val="out"/>
        <c:minorTickMark val="none"/>
        <c:tickLblPos val="nextTo"/>
        <c:txPr>
          <a:bodyPr/>
          <a:lstStyle/>
          <a:p>
            <a:pPr>
              <a:defRPr b="1"/>
            </a:pPr>
            <a:endParaRPr lang="es-CO"/>
          </a:p>
        </c:txPr>
        <c:crossAx val="227329672"/>
        <c:crosses val="autoZero"/>
        <c:auto val="1"/>
        <c:lblAlgn val="ctr"/>
        <c:lblOffset val="100"/>
        <c:noMultiLvlLbl val="0"/>
      </c:catAx>
      <c:valAx>
        <c:axId val="227329672"/>
        <c:scaling>
          <c:orientation val="minMax"/>
        </c:scaling>
        <c:delete val="1"/>
        <c:axPos val="b"/>
        <c:numFmt formatCode="General" sourceLinked="1"/>
        <c:majorTickMark val="out"/>
        <c:minorTickMark val="none"/>
        <c:tickLblPos val="none"/>
        <c:crossAx val="227329280"/>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Lbls>
            <c:numFmt formatCode="0.00%" sourceLinked="0"/>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Egresados!$C$257:$C$258</c:f>
              <c:strCache>
                <c:ptCount val="2"/>
                <c:pt idx="0">
                  <c:v>Si</c:v>
                </c:pt>
                <c:pt idx="1">
                  <c:v>No</c:v>
                </c:pt>
              </c:strCache>
            </c:strRef>
          </c:cat>
          <c:val>
            <c:numRef>
              <c:f>Egresados!$F$257:$F$258</c:f>
              <c:numCache>
                <c:formatCode>0.00%</c:formatCode>
                <c:ptCount val="2"/>
                <c:pt idx="0">
                  <c:v>0.86904761904761907</c:v>
                </c:pt>
                <c:pt idx="1">
                  <c:v>0.11904761904761904</c:v>
                </c:pt>
              </c:numCache>
            </c:numRef>
          </c:val>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dPt>
          <c:dLbls>
            <c:numFmt formatCode="0.00%" sourceLinked="0"/>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Egresados!$C$284:$C$285</c:f>
              <c:strCache>
                <c:ptCount val="2"/>
                <c:pt idx="0">
                  <c:v>Si</c:v>
                </c:pt>
                <c:pt idx="1">
                  <c:v>No</c:v>
                </c:pt>
              </c:strCache>
            </c:strRef>
          </c:cat>
          <c:val>
            <c:numRef>
              <c:f>Egresados!$D$284:$D$285</c:f>
              <c:numCache>
                <c:formatCode>0.00%</c:formatCode>
                <c:ptCount val="2"/>
                <c:pt idx="0">
                  <c:v>0.96551724137931039</c:v>
                </c:pt>
                <c:pt idx="1">
                  <c:v>3.4482758620689655E-2</c:v>
                </c:pt>
              </c:numCache>
            </c:numRef>
          </c:val>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Egresados!$C$371:$C$376</c:f>
              <c:strCache>
                <c:ptCount val="6"/>
                <c:pt idx="0">
                  <c:v>Trabajando         </c:v>
                </c:pt>
                <c:pt idx="1">
                  <c:v>Buscando trabajo       </c:v>
                </c:pt>
                <c:pt idx="2">
                  <c:v>Estudiando         </c:v>
                </c:pt>
                <c:pt idx="3">
                  <c:v>Otra actividad</c:v>
                </c:pt>
                <c:pt idx="4">
                  <c:v>Oficios del hogar</c:v>
                </c:pt>
                <c:pt idx="5">
                  <c:v>Incapacitado permanente para  trabajar  </c:v>
                </c:pt>
              </c:strCache>
            </c:strRef>
          </c:cat>
          <c:val>
            <c:numRef>
              <c:f>Egresados!$G$371:$G$376</c:f>
              <c:numCache>
                <c:formatCode>0.00%</c:formatCode>
                <c:ptCount val="6"/>
                <c:pt idx="0">
                  <c:v>0.6384180790960452</c:v>
                </c:pt>
                <c:pt idx="1">
                  <c:v>0.14689265536723164</c:v>
                </c:pt>
                <c:pt idx="2">
                  <c:v>3.954802259887006E-2</c:v>
                </c:pt>
                <c:pt idx="3">
                  <c:v>5.6497175141242938E-2</c:v>
                </c:pt>
                <c:pt idx="4">
                  <c:v>1.6949152542372881E-2</c:v>
                </c:pt>
                <c:pt idx="5">
                  <c:v>0</c:v>
                </c:pt>
              </c:numCache>
            </c:numRef>
          </c:val>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strRef>
              <c:f>Egresados!$C$371</c:f>
              <c:strCache>
                <c:ptCount val="1"/>
                <c:pt idx="0">
                  <c:v>Trabajando         </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Egresados!$D$371:$F$371</c:f>
              <c:numCache>
                <c:formatCode>0.00%</c:formatCode>
                <c:ptCount val="3"/>
                <c:pt idx="0">
                  <c:v>0.61111111111111116</c:v>
                </c:pt>
                <c:pt idx="1">
                  <c:v>0.68181818181818177</c:v>
                </c:pt>
                <c:pt idx="2">
                  <c:v>0.61904761904761907</c:v>
                </c:pt>
              </c:numCache>
            </c:numRef>
          </c:val>
        </c:ser>
        <c:ser>
          <c:idx val="1"/>
          <c:order val="1"/>
          <c:tx>
            <c:strRef>
              <c:f>Egresados!$C$372</c:f>
              <c:strCache>
                <c:ptCount val="1"/>
                <c:pt idx="0">
                  <c:v>Buscando trabajo       </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Egresados!$D$372:$F$372</c:f>
              <c:numCache>
                <c:formatCode>0.00%</c:formatCode>
                <c:ptCount val="3"/>
                <c:pt idx="0">
                  <c:v>0.18888888888888888</c:v>
                </c:pt>
                <c:pt idx="1">
                  <c:v>0.12121212121212122</c:v>
                </c:pt>
                <c:pt idx="2">
                  <c:v>4.7619047619047616E-2</c:v>
                </c:pt>
              </c:numCache>
            </c:numRef>
          </c:val>
        </c:ser>
        <c:ser>
          <c:idx val="2"/>
          <c:order val="2"/>
          <c:tx>
            <c:strRef>
              <c:f>Egresados!$C$373</c:f>
              <c:strCache>
                <c:ptCount val="1"/>
                <c:pt idx="0">
                  <c:v>Estudiando         </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Egresados!$D$373:$F$373</c:f>
              <c:numCache>
                <c:formatCode>0.00%</c:formatCode>
                <c:ptCount val="3"/>
                <c:pt idx="0">
                  <c:v>2.2222222222222223E-2</c:v>
                </c:pt>
                <c:pt idx="1">
                  <c:v>7.575757575757576E-2</c:v>
                </c:pt>
                <c:pt idx="2">
                  <c:v>0</c:v>
                </c:pt>
              </c:numCache>
            </c:numRef>
          </c:val>
        </c:ser>
        <c:ser>
          <c:idx val="3"/>
          <c:order val="3"/>
          <c:tx>
            <c:strRef>
              <c:f>Egresados!$C$374</c:f>
              <c:strCache>
                <c:ptCount val="1"/>
                <c:pt idx="0">
                  <c:v>Otra actividad</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Egresados!$D$374:$F$374</c:f>
              <c:numCache>
                <c:formatCode>0.00%</c:formatCode>
                <c:ptCount val="3"/>
                <c:pt idx="0">
                  <c:v>7.7777777777777779E-2</c:v>
                </c:pt>
                <c:pt idx="1">
                  <c:v>4.5454545454545456E-2</c:v>
                </c:pt>
                <c:pt idx="2">
                  <c:v>0</c:v>
                </c:pt>
              </c:numCache>
            </c:numRef>
          </c:val>
        </c:ser>
        <c:ser>
          <c:idx val="4"/>
          <c:order val="4"/>
          <c:tx>
            <c:strRef>
              <c:f>Egresados!$C$375</c:f>
              <c:strCache>
                <c:ptCount val="1"/>
                <c:pt idx="0">
                  <c:v>Oficios del hogar</c:v>
                </c:pt>
              </c:strCache>
            </c:strRef>
          </c:tx>
          <c:invertIfNegative val="0"/>
          <c:dLbls>
            <c:dLbl>
              <c:idx val="0"/>
              <c:showLegendKey val="0"/>
              <c:showVal val="1"/>
              <c:showCatName val="0"/>
              <c:showSerName val="0"/>
              <c:showPercent val="0"/>
              <c:showBubbleSize val="0"/>
              <c:extLst>
                <c:ext xmlns:c15="http://schemas.microsoft.com/office/drawing/2012/chart" uri="{CE6537A1-D6FC-4f65-9D91-7224C49458BB}"/>
              </c:extLst>
            </c:dLbl>
            <c:numFmt formatCode="0.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Egresados!$D$375:$F$375</c:f>
              <c:numCache>
                <c:formatCode>0.00%</c:formatCode>
                <c:ptCount val="3"/>
                <c:pt idx="0">
                  <c:v>2.2222222222222223E-2</c:v>
                </c:pt>
                <c:pt idx="1">
                  <c:v>1.5151515151515152E-2</c:v>
                </c:pt>
                <c:pt idx="2">
                  <c:v>0</c:v>
                </c:pt>
              </c:numCache>
            </c:numRef>
          </c:val>
        </c:ser>
        <c:ser>
          <c:idx val="5"/>
          <c:order val="5"/>
          <c:tx>
            <c:strRef>
              <c:f>Egresados!$C$376</c:f>
              <c:strCache>
                <c:ptCount val="1"/>
                <c:pt idx="0">
                  <c:v>Incapacitado permanente para  trabajar  </c:v>
                </c:pt>
              </c:strCache>
            </c:strRef>
          </c:tx>
          <c:invertIfNegative val="0"/>
          <c:val>
            <c:numRef>
              <c:f>Egresados!$D$376:$F$376</c:f>
              <c:numCache>
                <c:formatCode>0.00%</c:formatCode>
                <c:ptCount val="3"/>
                <c:pt idx="0">
                  <c:v>0</c:v>
                </c:pt>
                <c:pt idx="1">
                  <c:v>0</c:v>
                </c:pt>
                <c:pt idx="2">
                  <c:v>0</c:v>
                </c:pt>
              </c:numCache>
            </c:numRef>
          </c:val>
        </c:ser>
        <c:dLbls>
          <c:showLegendKey val="0"/>
          <c:showVal val="0"/>
          <c:showCatName val="0"/>
          <c:showSerName val="0"/>
          <c:showPercent val="0"/>
          <c:showBubbleSize val="0"/>
        </c:dLbls>
        <c:gapWidth val="150"/>
        <c:axId val="227331632"/>
        <c:axId val="227565416"/>
      </c:barChart>
      <c:catAx>
        <c:axId val="227331632"/>
        <c:scaling>
          <c:orientation val="minMax"/>
        </c:scaling>
        <c:delete val="0"/>
        <c:axPos val="l"/>
        <c:numFmt formatCode="General" sourceLinked="0"/>
        <c:majorTickMark val="out"/>
        <c:minorTickMark val="none"/>
        <c:tickLblPos val="nextTo"/>
        <c:crossAx val="227565416"/>
        <c:crosses val="autoZero"/>
        <c:auto val="1"/>
        <c:lblAlgn val="ctr"/>
        <c:lblOffset val="100"/>
        <c:noMultiLvlLbl val="0"/>
      </c:catAx>
      <c:valAx>
        <c:axId val="227565416"/>
        <c:scaling>
          <c:orientation val="minMax"/>
        </c:scaling>
        <c:delete val="1"/>
        <c:axPos val="b"/>
        <c:numFmt formatCode="0.00%" sourceLinked="1"/>
        <c:majorTickMark val="out"/>
        <c:minorTickMark val="none"/>
        <c:tickLblPos val="none"/>
        <c:crossAx val="227331632"/>
        <c:crosses val="autoZero"/>
        <c:crossBetween val="between"/>
      </c:valAx>
    </c:plotArea>
    <c:legend>
      <c:legendPos val="r"/>
      <c:layout>
        <c:manualLayout>
          <c:xMode val="edge"/>
          <c:yMode val="edge"/>
          <c:x val="0.69495975503062113"/>
          <c:y val="8.0615511296382225E-2"/>
          <c:w val="0.30203750881395353"/>
          <c:h val="0.89791437934295015"/>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Egresados!$C$777</c:f>
              <c:strCache>
                <c:ptCount val="1"/>
                <c:pt idx="0">
                  <c:v>Siempre</c:v>
                </c:pt>
              </c:strCache>
            </c:strRef>
          </c:tx>
          <c:spPr>
            <a:solidFill>
              <a:schemeClr val="accent1"/>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Egresados!$D$777:$F$777</c:f>
              <c:numCache>
                <c:formatCode>0.00%</c:formatCode>
                <c:ptCount val="3"/>
                <c:pt idx="0">
                  <c:v>0.25576519916142559</c:v>
                </c:pt>
                <c:pt idx="1">
                  <c:v>0.21212121212121213</c:v>
                </c:pt>
                <c:pt idx="2">
                  <c:v>0.2857142857142857</c:v>
                </c:pt>
              </c:numCache>
            </c:numRef>
          </c:val>
        </c:ser>
        <c:ser>
          <c:idx val="1"/>
          <c:order val="1"/>
          <c:tx>
            <c:strRef>
              <c:f>Egresados!$C$778</c:f>
              <c:strCache>
                <c:ptCount val="1"/>
                <c:pt idx="0">
                  <c:v>Casi Siempre</c:v>
                </c:pt>
              </c:strCache>
            </c:strRef>
          </c:tx>
          <c:spPr>
            <a:solidFill>
              <a:schemeClr val="accent2"/>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Egresados!$D$778:$F$778</c:f>
              <c:numCache>
                <c:formatCode>0.00%</c:formatCode>
                <c:ptCount val="3"/>
                <c:pt idx="0">
                  <c:v>0.33123689727463312</c:v>
                </c:pt>
                <c:pt idx="1">
                  <c:v>0.19696969696969696</c:v>
                </c:pt>
                <c:pt idx="2">
                  <c:v>0.14285714285714285</c:v>
                </c:pt>
              </c:numCache>
            </c:numRef>
          </c:val>
        </c:ser>
        <c:ser>
          <c:idx val="2"/>
          <c:order val="2"/>
          <c:tx>
            <c:strRef>
              <c:f>Egresados!$C$779</c:f>
              <c:strCache>
                <c:ptCount val="1"/>
                <c:pt idx="0">
                  <c:v>Algunas veces</c:v>
                </c:pt>
              </c:strCache>
            </c:strRef>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Egresados!$D$779:$F$779</c:f>
              <c:numCache>
                <c:formatCode>0.00%</c:formatCode>
                <c:ptCount val="3"/>
                <c:pt idx="0">
                  <c:v>0.24947589098532494</c:v>
                </c:pt>
                <c:pt idx="1">
                  <c:v>0.36363636363636365</c:v>
                </c:pt>
                <c:pt idx="2">
                  <c:v>0.23809523809523808</c:v>
                </c:pt>
              </c:numCache>
            </c:numRef>
          </c:val>
        </c:ser>
        <c:ser>
          <c:idx val="3"/>
          <c:order val="3"/>
          <c:tx>
            <c:strRef>
              <c:f>Egresados!$C$780</c:f>
              <c:strCache>
                <c:ptCount val="1"/>
                <c:pt idx="0">
                  <c:v>Nunca</c:v>
                </c:pt>
              </c:strCache>
            </c:strRef>
          </c:tx>
          <c:spPr>
            <a:solidFill>
              <a:schemeClr val="accent4"/>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Egresados!$D$780:$F$780</c:f>
              <c:numCache>
                <c:formatCode>0.00%</c:formatCode>
                <c:ptCount val="3"/>
                <c:pt idx="0">
                  <c:v>4.8218029350104823E-2</c:v>
                </c:pt>
                <c:pt idx="1">
                  <c:v>7.575757575757576E-2</c:v>
                </c:pt>
                <c:pt idx="2">
                  <c:v>0.14285714285714285</c:v>
                </c:pt>
              </c:numCache>
            </c:numRef>
          </c:val>
        </c:ser>
        <c:ser>
          <c:idx val="4"/>
          <c:order val="4"/>
          <c:tx>
            <c:strRef>
              <c:f>Egresados!$C$781</c:f>
              <c:strCache>
                <c:ptCount val="1"/>
                <c:pt idx="0">
                  <c:v>No sabe</c:v>
                </c:pt>
              </c:strCache>
            </c:strRef>
          </c:tx>
          <c:spPr>
            <a:solidFill>
              <a:schemeClr val="accent5"/>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Egresados!$D$781:$F$781</c:f>
              <c:numCache>
                <c:formatCode>0.00%</c:formatCode>
                <c:ptCount val="3"/>
                <c:pt idx="0">
                  <c:v>3.3542976939203356E-2</c:v>
                </c:pt>
                <c:pt idx="1">
                  <c:v>0.15151515151515152</c:v>
                </c:pt>
                <c:pt idx="2">
                  <c:v>0.19047619047619047</c:v>
                </c:pt>
              </c:numCache>
            </c:numRef>
          </c:val>
        </c:ser>
        <c:dLbls>
          <c:showLegendKey val="0"/>
          <c:showVal val="0"/>
          <c:showCatName val="0"/>
          <c:showSerName val="0"/>
          <c:showPercent val="0"/>
          <c:showBubbleSize val="0"/>
        </c:dLbls>
        <c:gapWidth val="150"/>
        <c:overlap val="100"/>
        <c:axId val="227566200"/>
        <c:axId val="227566592"/>
      </c:barChart>
      <c:catAx>
        <c:axId val="227566200"/>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227566592"/>
        <c:crosses val="autoZero"/>
        <c:auto val="1"/>
        <c:lblAlgn val="ctr"/>
        <c:lblOffset val="100"/>
        <c:noMultiLvlLbl val="0"/>
      </c:catAx>
      <c:valAx>
        <c:axId val="227566592"/>
        <c:scaling>
          <c:orientation val="minMax"/>
        </c:scaling>
        <c:delete val="1"/>
        <c:axPos val="l"/>
        <c:numFmt formatCode="0%" sourceLinked="1"/>
        <c:majorTickMark val="out"/>
        <c:minorTickMark val="none"/>
        <c:tickLblPos val="none"/>
        <c:crossAx val="227566200"/>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Egresados!$C$784</c:f>
              <c:strCache>
                <c:ptCount val="1"/>
                <c:pt idx="0">
                  <c:v>Siempre</c:v>
                </c:pt>
              </c:strCache>
            </c:strRef>
          </c:tx>
          <c:spPr>
            <a:solidFill>
              <a:schemeClr val="accent1"/>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Egresados!$D$784:$F$784</c:f>
              <c:numCache>
                <c:formatCode>0.00%</c:formatCode>
                <c:ptCount val="3"/>
                <c:pt idx="0">
                  <c:v>0.22431865828092243</c:v>
                </c:pt>
                <c:pt idx="1">
                  <c:v>0.21212121212121213</c:v>
                </c:pt>
                <c:pt idx="2">
                  <c:v>0.19047619047619047</c:v>
                </c:pt>
              </c:numCache>
            </c:numRef>
          </c:val>
        </c:ser>
        <c:ser>
          <c:idx val="1"/>
          <c:order val="1"/>
          <c:tx>
            <c:strRef>
              <c:f>Egresados!$C$785</c:f>
              <c:strCache>
                <c:ptCount val="1"/>
                <c:pt idx="0">
                  <c:v>Casi Siempre</c:v>
                </c:pt>
              </c:strCache>
            </c:strRef>
          </c:tx>
          <c:spPr>
            <a:solidFill>
              <a:schemeClr val="accent2"/>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Egresados!$D$785:$F$785</c:f>
              <c:numCache>
                <c:formatCode>0.00%</c:formatCode>
                <c:ptCount val="3"/>
                <c:pt idx="0">
                  <c:v>0.36477987421383645</c:v>
                </c:pt>
                <c:pt idx="1">
                  <c:v>0.24242424242424243</c:v>
                </c:pt>
                <c:pt idx="2">
                  <c:v>0.14285714285714285</c:v>
                </c:pt>
              </c:numCache>
            </c:numRef>
          </c:val>
        </c:ser>
        <c:ser>
          <c:idx val="2"/>
          <c:order val="2"/>
          <c:tx>
            <c:strRef>
              <c:f>Egresados!$C$786</c:f>
              <c:strCache>
                <c:ptCount val="1"/>
                <c:pt idx="0">
                  <c:v>Algunas veces</c:v>
                </c:pt>
              </c:strCache>
            </c:strRef>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Egresados!$D$786:$F$786</c:f>
              <c:numCache>
                <c:formatCode>0.00%</c:formatCode>
                <c:ptCount val="3"/>
                <c:pt idx="0">
                  <c:v>0.31236897274633124</c:v>
                </c:pt>
                <c:pt idx="1">
                  <c:v>0.37878787878787878</c:v>
                </c:pt>
                <c:pt idx="2">
                  <c:v>0.33333333333333331</c:v>
                </c:pt>
              </c:numCache>
            </c:numRef>
          </c:val>
        </c:ser>
        <c:ser>
          <c:idx val="3"/>
          <c:order val="3"/>
          <c:tx>
            <c:strRef>
              <c:f>Egresados!$C$787</c:f>
              <c:strCache>
                <c:ptCount val="1"/>
                <c:pt idx="0">
                  <c:v>Nunca</c:v>
                </c:pt>
              </c:strCache>
            </c:strRef>
          </c:tx>
          <c:spPr>
            <a:solidFill>
              <a:schemeClr val="accent4"/>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Egresados!$D$787:$F$787</c:f>
              <c:numCache>
                <c:formatCode>0.00%</c:formatCode>
                <c:ptCount val="3"/>
                <c:pt idx="0">
                  <c:v>6.2893081761006289E-2</c:v>
                </c:pt>
                <c:pt idx="1">
                  <c:v>6.0606060606060608E-2</c:v>
                </c:pt>
                <c:pt idx="2">
                  <c:v>0.14285714285714285</c:v>
                </c:pt>
              </c:numCache>
            </c:numRef>
          </c:val>
        </c:ser>
        <c:ser>
          <c:idx val="4"/>
          <c:order val="4"/>
          <c:tx>
            <c:strRef>
              <c:f>Egresados!$C$788</c:f>
              <c:strCache>
                <c:ptCount val="1"/>
                <c:pt idx="0">
                  <c:v>No sabe</c:v>
                </c:pt>
              </c:strCache>
            </c:strRef>
          </c:tx>
          <c:spPr>
            <a:solidFill>
              <a:schemeClr val="accent5"/>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Egresados!$D$788:$F$788</c:f>
              <c:numCache>
                <c:formatCode>0.00%</c:formatCode>
                <c:ptCount val="3"/>
                <c:pt idx="0">
                  <c:v>3.5639412997903561E-2</c:v>
                </c:pt>
                <c:pt idx="1">
                  <c:v>0.10606060606060606</c:v>
                </c:pt>
                <c:pt idx="2">
                  <c:v>0.19047619047619047</c:v>
                </c:pt>
              </c:numCache>
            </c:numRef>
          </c:val>
        </c:ser>
        <c:dLbls>
          <c:showLegendKey val="0"/>
          <c:showVal val="0"/>
          <c:showCatName val="0"/>
          <c:showSerName val="0"/>
          <c:showPercent val="0"/>
          <c:showBubbleSize val="0"/>
        </c:dLbls>
        <c:gapWidth val="150"/>
        <c:overlap val="100"/>
        <c:axId val="227567376"/>
        <c:axId val="227567768"/>
      </c:barChart>
      <c:catAx>
        <c:axId val="227567376"/>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227567768"/>
        <c:crosses val="autoZero"/>
        <c:auto val="1"/>
        <c:lblAlgn val="ctr"/>
        <c:lblOffset val="100"/>
        <c:noMultiLvlLbl val="0"/>
      </c:catAx>
      <c:valAx>
        <c:axId val="227567768"/>
        <c:scaling>
          <c:orientation val="minMax"/>
        </c:scaling>
        <c:delete val="1"/>
        <c:axPos val="l"/>
        <c:numFmt formatCode="0%" sourceLinked="1"/>
        <c:majorTickMark val="out"/>
        <c:minorTickMark val="none"/>
        <c:tickLblPos val="none"/>
        <c:crossAx val="227567376"/>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Egresados!$C$791</c:f>
              <c:strCache>
                <c:ptCount val="1"/>
                <c:pt idx="0">
                  <c:v>Siempre</c:v>
                </c:pt>
              </c:strCache>
            </c:strRef>
          </c:tx>
          <c:spPr>
            <a:solidFill>
              <a:schemeClr val="accent1"/>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Egresados!$D$791:$F$791</c:f>
              <c:numCache>
                <c:formatCode>0.00%</c:formatCode>
                <c:ptCount val="3"/>
                <c:pt idx="0">
                  <c:v>0.24528301886792453</c:v>
                </c:pt>
                <c:pt idx="1">
                  <c:v>0.22727272727272727</c:v>
                </c:pt>
                <c:pt idx="2">
                  <c:v>0.19047619047619047</c:v>
                </c:pt>
              </c:numCache>
            </c:numRef>
          </c:val>
        </c:ser>
        <c:ser>
          <c:idx val="1"/>
          <c:order val="1"/>
          <c:tx>
            <c:strRef>
              <c:f>Egresados!$C$792</c:f>
              <c:strCache>
                <c:ptCount val="1"/>
                <c:pt idx="0">
                  <c:v>Casi Siempre</c:v>
                </c:pt>
              </c:strCache>
            </c:strRef>
          </c:tx>
          <c:spPr>
            <a:solidFill>
              <a:schemeClr val="accent2"/>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Egresados!$D$792:$F$792</c:f>
              <c:numCache>
                <c:formatCode>0.00%</c:formatCode>
                <c:ptCount val="3"/>
                <c:pt idx="0">
                  <c:v>0.34591194968553457</c:v>
                </c:pt>
                <c:pt idx="1">
                  <c:v>0.22727272727272727</c:v>
                </c:pt>
                <c:pt idx="2">
                  <c:v>0.2857142857142857</c:v>
                </c:pt>
              </c:numCache>
            </c:numRef>
          </c:val>
        </c:ser>
        <c:ser>
          <c:idx val="2"/>
          <c:order val="2"/>
          <c:tx>
            <c:strRef>
              <c:f>Egresados!$C$793</c:f>
              <c:strCache>
                <c:ptCount val="1"/>
                <c:pt idx="0">
                  <c:v>Algunas veces</c:v>
                </c:pt>
              </c:strCache>
            </c:strRef>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Egresados!$D$793:$F$793</c:f>
              <c:numCache>
                <c:formatCode>0.00%</c:formatCode>
                <c:ptCount val="3"/>
                <c:pt idx="0">
                  <c:v>0.24737945492662475</c:v>
                </c:pt>
                <c:pt idx="1">
                  <c:v>0.36363636363636365</c:v>
                </c:pt>
                <c:pt idx="2">
                  <c:v>0.19047619047619047</c:v>
                </c:pt>
              </c:numCache>
            </c:numRef>
          </c:val>
        </c:ser>
        <c:ser>
          <c:idx val="3"/>
          <c:order val="3"/>
          <c:tx>
            <c:strRef>
              <c:f>Egresados!$C$794</c:f>
              <c:strCache>
                <c:ptCount val="1"/>
                <c:pt idx="0">
                  <c:v>Nunca</c:v>
                </c:pt>
              </c:strCache>
            </c:strRef>
          </c:tx>
          <c:spPr>
            <a:solidFill>
              <a:schemeClr val="accent4"/>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Egresados!$D$794:$F$794</c:f>
              <c:numCache>
                <c:formatCode>0.00%</c:formatCode>
                <c:ptCount val="3"/>
                <c:pt idx="0">
                  <c:v>4.6121593291404611E-2</c:v>
                </c:pt>
                <c:pt idx="1">
                  <c:v>7.575757575757576E-2</c:v>
                </c:pt>
                <c:pt idx="2">
                  <c:v>0.14285714285714285</c:v>
                </c:pt>
              </c:numCache>
            </c:numRef>
          </c:val>
        </c:ser>
        <c:ser>
          <c:idx val="4"/>
          <c:order val="4"/>
          <c:tx>
            <c:strRef>
              <c:f>Egresados!$C$795</c:f>
              <c:strCache>
                <c:ptCount val="1"/>
                <c:pt idx="0">
                  <c:v>No sabe</c:v>
                </c:pt>
              </c:strCache>
            </c:strRef>
          </c:tx>
          <c:spPr>
            <a:solidFill>
              <a:schemeClr val="accent5"/>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Egresados!$D$795:$F$795</c:f>
              <c:numCache>
                <c:formatCode>0.00%</c:formatCode>
                <c:ptCount val="3"/>
                <c:pt idx="0">
                  <c:v>3.3542976939203356E-2</c:v>
                </c:pt>
                <c:pt idx="1">
                  <c:v>0.10606060606060606</c:v>
                </c:pt>
                <c:pt idx="2">
                  <c:v>0.19047619047619047</c:v>
                </c:pt>
              </c:numCache>
            </c:numRef>
          </c:val>
        </c:ser>
        <c:dLbls>
          <c:showLegendKey val="0"/>
          <c:showVal val="0"/>
          <c:showCatName val="0"/>
          <c:showSerName val="0"/>
          <c:showPercent val="0"/>
          <c:showBubbleSize val="0"/>
        </c:dLbls>
        <c:gapWidth val="150"/>
        <c:overlap val="100"/>
        <c:axId val="227568552"/>
        <c:axId val="227568944"/>
      </c:barChart>
      <c:catAx>
        <c:axId val="2275685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227568944"/>
        <c:crosses val="autoZero"/>
        <c:auto val="1"/>
        <c:lblAlgn val="ctr"/>
        <c:lblOffset val="100"/>
        <c:noMultiLvlLbl val="0"/>
      </c:catAx>
      <c:valAx>
        <c:axId val="227568944"/>
        <c:scaling>
          <c:orientation val="minMax"/>
        </c:scaling>
        <c:delete val="1"/>
        <c:axPos val="l"/>
        <c:numFmt formatCode="0%" sourceLinked="1"/>
        <c:majorTickMark val="out"/>
        <c:minorTickMark val="none"/>
        <c:tickLblPos val="none"/>
        <c:crossAx val="22756855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22" l="0.70000000000000062" r="0.70000000000000062" t="0.75000000000000222"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chemeClr val="accent1"/>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Egresados!$C$810:$G$810</c:f>
              <c:numCache>
                <c:formatCode>0.00%</c:formatCode>
                <c:ptCount val="5"/>
                <c:pt idx="0" formatCode="General">
                  <c:v>1</c:v>
                </c:pt>
                <c:pt idx="1">
                  <c:v>2.0964360587002098E-3</c:v>
                </c:pt>
                <c:pt idx="2">
                  <c:v>0</c:v>
                </c:pt>
                <c:pt idx="3">
                  <c:v>0</c:v>
                </c:pt>
                <c:pt idx="4">
                  <c:v>4.7619047619047616E-2</c:v>
                </c:pt>
              </c:numCache>
            </c:numRef>
          </c:val>
        </c:ser>
        <c:ser>
          <c:idx val="1"/>
          <c:order val="1"/>
          <c:spPr>
            <a:solidFill>
              <a:schemeClr val="accent3"/>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Egresados!$C$811:$G$811</c:f>
              <c:numCache>
                <c:formatCode>0.00%</c:formatCode>
                <c:ptCount val="5"/>
                <c:pt idx="0" formatCode="General">
                  <c:v>2</c:v>
                </c:pt>
                <c:pt idx="1">
                  <c:v>6.2893081761006293E-3</c:v>
                </c:pt>
                <c:pt idx="2">
                  <c:v>0</c:v>
                </c:pt>
                <c:pt idx="3">
                  <c:v>3.0303030303030304E-2</c:v>
                </c:pt>
                <c:pt idx="4">
                  <c:v>4.7619047619047616E-2</c:v>
                </c:pt>
              </c:numCache>
            </c:numRef>
          </c:val>
        </c:ser>
        <c:ser>
          <c:idx val="2"/>
          <c:order val="2"/>
          <c:spPr>
            <a:solidFill>
              <a:schemeClr val="accent5"/>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Egresados!$C$812:$G$812</c:f>
              <c:numCache>
                <c:formatCode>0.00%</c:formatCode>
                <c:ptCount val="5"/>
                <c:pt idx="0" formatCode="General">
                  <c:v>3</c:v>
                </c:pt>
                <c:pt idx="1">
                  <c:v>0.12159329140461216</c:v>
                </c:pt>
                <c:pt idx="2">
                  <c:v>0.24444444444444444</c:v>
                </c:pt>
                <c:pt idx="3">
                  <c:v>0.22727272727272727</c:v>
                </c:pt>
                <c:pt idx="4">
                  <c:v>0.14285714285714285</c:v>
                </c:pt>
              </c:numCache>
            </c:numRef>
          </c:val>
        </c:ser>
        <c:ser>
          <c:idx val="3"/>
          <c:order val="3"/>
          <c:spPr>
            <a:solidFill>
              <a:schemeClr val="accent1">
                <a:lumMod val="60000"/>
              </a:schemeClr>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Egresados!$C$813:$G$813</c:f>
              <c:numCache>
                <c:formatCode>0.00%</c:formatCode>
                <c:ptCount val="5"/>
                <c:pt idx="0" formatCode="General">
                  <c:v>4</c:v>
                </c:pt>
                <c:pt idx="1">
                  <c:v>0.58280922431865823</c:v>
                </c:pt>
                <c:pt idx="2">
                  <c:v>0.61111111111111116</c:v>
                </c:pt>
                <c:pt idx="3">
                  <c:v>0.53030303030303028</c:v>
                </c:pt>
                <c:pt idx="4">
                  <c:v>0.47619047619047616</c:v>
                </c:pt>
              </c:numCache>
            </c:numRef>
          </c:val>
        </c:ser>
        <c:ser>
          <c:idx val="4"/>
          <c:order val="4"/>
          <c:spPr>
            <a:solidFill>
              <a:schemeClr val="accent3">
                <a:lumMod val="60000"/>
              </a:schemeClr>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Egresados!$C$814:$G$814</c:f>
              <c:numCache>
                <c:formatCode>0.00%</c:formatCode>
                <c:ptCount val="5"/>
                <c:pt idx="0" formatCode="General">
                  <c:v>5</c:v>
                </c:pt>
                <c:pt idx="1">
                  <c:v>0.28721174004192873</c:v>
                </c:pt>
                <c:pt idx="2">
                  <c:v>0.14444444444444443</c:v>
                </c:pt>
                <c:pt idx="3">
                  <c:v>0.21212121212121213</c:v>
                </c:pt>
                <c:pt idx="4">
                  <c:v>0.2857142857142857</c:v>
                </c:pt>
              </c:numCache>
            </c:numRef>
          </c:val>
        </c:ser>
        <c:dLbls>
          <c:showLegendKey val="0"/>
          <c:showVal val="0"/>
          <c:showCatName val="0"/>
          <c:showSerName val="0"/>
          <c:showPercent val="0"/>
          <c:showBubbleSize val="0"/>
        </c:dLbls>
        <c:gapWidth val="150"/>
        <c:overlap val="100"/>
        <c:axId val="227925864"/>
        <c:axId val="227926256"/>
      </c:barChart>
      <c:catAx>
        <c:axId val="22792586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227926256"/>
        <c:crosses val="autoZero"/>
        <c:auto val="1"/>
        <c:lblAlgn val="ctr"/>
        <c:lblOffset val="100"/>
        <c:noMultiLvlLbl val="0"/>
      </c:catAx>
      <c:valAx>
        <c:axId val="227926256"/>
        <c:scaling>
          <c:orientation val="minMax"/>
        </c:scaling>
        <c:delete val="1"/>
        <c:axPos val="b"/>
        <c:numFmt formatCode="0%" sourceLinked="1"/>
        <c:majorTickMark val="out"/>
        <c:minorTickMark val="none"/>
        <c:tickLblPos val="none"/>
        <c:crossAx val="227925864"/>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strRef>
              <c:f>Egresados!$C$269</c:f>
              <c:strCache>
                <c:ptCount val="1"/>
                <c:pt idx="0">
                  <c:v>Especialización</c:v>
                </c:pt>
              </c:strCache>
            </c:strRef>
          </c:tx>
          <c:invertIfNegative val="0"/>
          <c:dLbls>
            <c:numFmt formatCode="0.00%" sourceLinked="0"/>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Egresados!$D$269:$E$269</c:f>
              <c:numCache>
                <c:formatCode>0.00%</c:formatCode>
                <c:ptCount val="2"/>
                <c:pt idx="0">
                  <c:v>0.44230769230769229</c:v>
                </c:pt>
                <c:pt idx="1">
                  <c:v>0.19047619047619047</c:v>
                </c:pt>
              </c:numCache>
            </c:numRef>
          </c:val>
        </c:ser>
        <c:ser>
          <c:idx val="1"/>
          <c:order val="1"/>
          <c:tx>
            <c:strRef>
              <c:f>Egresados!$C$270</c:f>
              <c:strCache>
                <c:ptCount val="1"/>
                <c:pt idx="0">
                  <c:v>Maestría</c:v>
                </c:pt>
              </c:strCache>
            </c:strRef>
          </c:tx>
          <c:invertIfNegative val="0"/>
          <c:dLbls>
            <c:numFmt formatCode="0.00%" sourceLinked="0"/>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Egresados!$D$270:$E$270</c:f>
              <c:numCache>
                <c:formatCode>0.00%</c:formatCode>
                <c:ptCount val="2"/>
                <c:pt idx="0">
                  <c:v>0.59615384615384615</c:v>
                </c:pt>
                <c:pt idx="1">
                  <c:v>0.47619047619047616</c:v>
                </c:pt>
              </c:numCache>
            </c:numRef>
          </c:val>
        </c:ser>
        <c:ser>
          <c:idx val="2"/>
          <c:order val="2"/>
          <c:tx>
            <c:strRef>
              <c:f>Egresados!$C$271</c:f>
              <c:strCache>
                <c:ptCount val="1"/>
                <c:pt idx="0">
                  <c:v>Doctorado</c:v>
                </c:pt>
              </c:strCache>
            </c:strRef>
          </c:tx>
          <c:invertIfNegative val="0"/>
          <c:dLbls>
            <c:numFmt formatCode="0.00%" sourceLinked="0"/>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Egresados!$D$271:$E$271</c:f>
              <c:numCache>
                <c:formatCode>0.00%</c:formatCode>
                <c:ptCount val="2"/>
                <c:pt idx="0">
                  <c:v>0.13461538461538461</c:v>
                </c:pt>
                <c:pt idx="1">
                  <c:v>9.5238095238095233E-2</c:v>
                </c:pt>
              </c:numCache>
            </c:numRef>
          </c:val>
        </c:ser>
        <c:dLbls>
          <c:showLegendKey val="0"/>
          <c:showVal val="0"/>
          <c:showCatName val="0"/>
          <c:showSerName val="0"/>
          <c:showPercent val="0"/>
          <c:showBubbleSize val="0"/>
        </c:dLbls>
        <c:gapWidth val="150"/>
        <c:axId val="218881544"/>
        <c:axId val="218545048"/>
      </c:barChart>
      <c:catAx>
        <c:axId val="218881544"/>
        <c:scaling>
          <c:orientation val="minMax"/>
        </c:scaling>
        <c:delete val="0"/>
        <c:axPos val="l"/>
        <c:numFmt formatCode="General" sourceLinked="0"/>
        <c:majorTickMark val="out"/>
        <c:minorTickMark val="none"/>
        <c:tickLblPos val="nextTo"/>
        <c:txPr>
          <a:bodyPr/>
          <a:lstStyle/>
          <a:p>
            <a:pPr>
              <a:defRPr sz="1800" b="1"/>
            </a:pPr>
            <a:endParaRPr lang="es-CO"/>
          </a:p>
        </c:txPr>
        <c:crossAx val="218545048"/>
        <c:crosses val="autoZero"/>
        <c:auto val="1"/>
        <c:lblAlgn val="ctr"/>
        <c:lblOffset val="100"/>
        <c:noMultiLvlLbl val="0"/>
      </c:catAx>
      <c:valAx>
        <c:axId val="218545048"/>
        <c:scaling>
          <c:orientation val="minMax"/>
        </c:scaling>
        <c:delete val="1"/>
        <c:axPos val="b"/>
        <c:numFmt formatCode="0.00%" sourceLinked="1"/>
        <c:majorTickMark val="out"/>
        <c:minorTickMark val="none"/>
        <c:tickLblPos val="none"/>
        <c:crossAx val="218881544"/>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1"/>
          <c:order val="1"/>
          <c:dLbls>
            <c:dLbl>
              <c:idx val="1"/>
              <c:layout>
                <c:manualLayout>
                  <c:x val="4.309765223842673E-2"/>
                  <c:y val="-6.3901148859191362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val>
            <c:numRef>
              <c:f>Egresados!$H$810:$H$814</c:f>
              <c:numCache>
                <c:formatCode>0.00%</c:formatCode>
                <c:ptCount val="5"/>
                <c:pt idx="0">
                  <c:v>3.0581039755351682E-3</c:v>
                </c:pt>
                <c:pt idx="1">
                  <c:v>9.1743119266055051E-3</c:v>
                </c:pt>
                <c:pt idx="2">
                  <c:v>0.14984709480122324</c:v>
                </c:pt>
                <c:pt idx="3">
                  <c:v>0.57798165137614677</c:v>
                </c:pt>
                <c:pt idx="4">
                  <c:v>0.25993883792048927</c:v>
                </c:pt>
              </c:numCache>
            </c:numRef>
          </c:val>
        </c:ser>
        <c:dLbls>
          <c:showLegendKey val="0"/>
          <c:showVal val="0"/>
          <c:showCatName val="0"/>
          <c:showSerName val="0"/>
          <c:showPercent val="0"/>
          <c:showBubbleSize val="0"/>
          <c:showLeaderLines val="1"/>
        </c:dLbls>
        <c:firstSliceAng val="0"/>
        <c:holeSize val="50"/>
        <c:extLst>
          <c:ext xmlns:c15="http://schemas.microsoft.com/office/drawing/2012/chart" uri="{02D57815-91ED-43cb-92C2-25804820EDAC}">
            <c15:filteredPieSeries>
              <c15:ser>
                <c:idx val="0"/>
                <c:order val="0"/>
                <c:explosion val="25"/>
                <c:dLbls>
                  <c:dLbl>
                    <c:idx val="0"/>
                    <c:layout>
                      <c:manualLayout>
                        <c:x val="-4.1666666666666664E-2"/>
                        <c:y val="-0.11904764384611199"/>
                      </c:manualLayout>
                    </c:layout>
                    <c:showLegendKey val="0"/>
                    <c:showVal val="1"/>
                    <c:showCatName val="0"/>
                    <c:showSerName val="0"/>
                    <c:showPercent val="0"/>
                    <c:showBubbleSize val="0"/>
                    <c:extLst>
                      <c:ext uri="{CE6537A1-D6FC-4f65-9D91-7224C49458BB}"/>
                    </c:extLst>
                  </c:dLbl>
                  <c:dLbl>
                    <c:idx val="1"/>
                    <c:layout>
                      <c:manualLayout>
                        <c:x val="7.7777777777777779E-2"/>
                        <c:y val="-0.12169314704269242"/>
                      </c:manualLayout>
                    </c:layout>
                    <c:numFmt formatCode="0.00%" sourceLinked="0"/>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c:ext uri="{CE6537A1-D6FC-4f65-9D91-7224C49458BB}"/>
                    </c:extLst>
                  </c:dLbl>
                  <c:dLbl>
                    <c:idx val="2"/>
                    <c:layout>
                      <c:manualLayout>
                        <c:x val="0.11666666666666672"/>
                        <c:y val="-8.7301605487148479E-2"/>
                      </c:manualLayout>
                    </c:layout>
                    <c:numFmt formatCode="0.00%" sourceLinked="0"/>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c:ext uri="{CE6537A1-D6FC-4f65-9D91-7224C49458BB}"/>
                    </c:extLst>
                  </c:dLbl>
                  <c:dLbl>
                    <c:idx val="3"/>
                    <c:layout>
                      <c:manualLayout>
                        <c:x val="0.10370984713845999"/>
                        <c:y val="0.16141982245363568"/>
                      </c:manualLayout>
                    </c:layout>
                    <c:numFmt formatCode="0.00%" sourceLinked="0"/>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c:ext uri="{CE6537A1-D6FC-4f65-9D91-7224C49458BB}"/>
                    </c:extLst>
                  </c:dLbl>
                  <c:dLbl>
                    <c:idx val="4"/>
                    <c:layout>
                      <c:manualLayout>
                        <c:x val="-0.11944444444444446"/>
                        <c:y val="-7.9365095897408006E-2"/>
                      </c:manualLayout>
                    </c:layout>
                    <c:numFmt formatCode="0.00%" sourceLinked="0"/>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c:ext uri="{CE6537A1-D6FC-4f65-9D91-7224C49458BB}"/>
                    </c:extLst>
                  </c:dLbl>
                  <c:numFmt formatCode="0.00%" sourceLinked="0"/>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c:ext uri="{CE6537A1-D6FC-4f65-9D91-7224C49458BB}"/>
                  </c:extLst>
                </c:dLbls>
                <c:val>
                  <c:numRef>
                    <c:extLst>
                      <c:ext uri="{02D57815-91ED-43cb-92C2-25804820EDAC}">
                        <c15:formulaRef>
                          <c15:sqref>Egresados!$C$810:$C$814</c15:sqref>
                        </c15:formulaRef>
                      </c:ext>
                    </c:extLst>
                    <c:numCache>
                      <c:formatCode>General</c:formatCode>
                      <c:ptCount val="5"/>
                      <c:pt idx="0">
                        <c:v>1</c:v>
                      </c:pt>
                      <c:pt idx="1">
                        <c:v>2</c:v>
                      </c:pt>
                      <c:pt idx="2">
                        <c:v>3</c:v>
                      </c:pt>
                      <c:pt idx="3">
                        <c:v>4</c:v>
                      </c:pt>
                      <c:pt idx="4">
                        <c:v>5</c:v>
                      </c:pt>
                    </c:numCache>
                  </c:numRef>
                </c:val>
              </c15:ser>
            </c15:filteredPieSeries>
          </c:ext>
        </c:extLst>
      </c:doughnutChart>
    </c:plotArea>
    <c:legend>
      <c:legendPos val="r"/>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numFmt formatCode="0.00%" sourceLinked="0"/>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Egresados!$C$836:$C$841</c:f>
              <c:strCache>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Cache>
            </c:strRef>
          </c:cat>
          <c:val>
            <c:numRef>
              <c:f>Egresados!$E$836:$E$841</c:f>
              <c:numCache>
                <c:formatCode>0.00%</c:formatCode>
                <c:ptCount val="6"/>
                <c:pt idx="0">
                  <c:v>0.1016260162601626</c:v>
                </c:pt>
                <c:pt idx="1">
                  <c:v>1.2195121951219513E-2</c:v>
                </c:pt>
                <c:pt idx="2">
                  <c:v>6.910569105691057E-2</c:v>
                </c:pt>
                <c:pt idx="3">
                  <c:v>6.910569105691057E-2</c:v>
                </c:pt>
                <c:pt idx="4">
                  <c:v>0.21951219512195122</c:v>
                </c:pt>
                <c:pt idx="5">
                  <c:v>0.25203252032520324</c:v>
                </c:pt>
              </c:numCache>
            </c:numRef>
          </c:val>
        </c:ser>
        <c:dLbls>
          <c:showLegendKey val="0"/>
          <c:showVal val="0"/>
          <c:showCatName val="0"/>
          <c:showSerName val="0"/>
          <c:showPercent val="0"/>
          <c:showBubbleSize val="0"/>
        </c:dLbls>
        <c:gapWidth val="150"/>
        <c:axId val="227927040"/>
        <c:axId val="227927432"/>
      </c:barChart>
      <c:catAx>
        <c:axId val="227927040"/>
        <c:scaling>
          <c:orientation val="minMax"/>
        </c:scaling>
        <c:delete val="0"/>
        <c:axPos val="b"/>
        <c:numFmt formatCode="General" sourceLinked="0"/>
        <c:majorTickMark val="out"/>
        <c:minorTickMark val="none"/>
        <c:tickLblPos val="nextTo"/>
        <c:txPr>
          <a:bodyPr/>
          <a:lstStyle/>
          <a:p>
            <a:pPr>
              <a:defRPr b="1"/>
            </a:pPr>
            <a:endParaRPr lang="es-CO"/>
          </a:p>
        </c:txPr>
        <c:crossAx val="227927432"/>
        <c:crosses val="autoZero"/>
        <c:auto val="1"/>
        <c:lblAlgn val="ctr"/>
        <c:lblOffset val="100"/>
        <c:noMultiLvlLbl val="0"/>
      </c:catAx>
      <c:valAx>
        <c:axId val="227927432"/>
        <c:scaling>
          <c:orientation val="minMax"/>
        </c:scaling>
        <c:delete val="1"/>
        <c:axPos val="l"/>
        <c:numFmt formatCode="0.00%" sourceLinked="1"/>
        <c:majorTickMark val="out"/>
        <c:minorTickMark val="none"/>
        <c:tickLblPos val="none"/>
        <c:crossAx val="227927040"/>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strRef>
              <c:f>Egresados!$C$854</c:f>
              <c:strCache>
                <c:ptCount val="1"/>
                <c:pt idx="0">
                  <c:v>Alto</c:v>
                </c:pt>
              </c:strCache>
            </c:strRef>
          </c:tx>
          <c:spPr>
            <a:solidFill>
              <a:schemeClr val="accent1">
                <a:shade val="53000"/>
              </a:schemeClr>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Egresados!$D$854:$E$854</c:f>
              <c:numCache>
                <c:formatCode>0.00%</c:formatCode>
                <c:ptCount val="2"/>
                <c:pt idx="0">
                  <c:v>0.14465408805031446</c:v>
                </c:pt>
                <c:pt idx="1">
                  <c:v>5.5555555555555552E-2</c:v>
                </c:pt>
              </c:numCache>
            </c:numRef>
          </c:val>
        </c:ser>
        <c:ser>
          <c:idx val="1"/>
          <c:order val="1"/>
          <c:tx>
            <c:strRef>
              <c:f>Egresados!$C$855</c:f>
              <c:strCache>
                <c:ptCount val="1"/>
                <c:pt idx="0">
                  <c:v>Mediano</c:v>
                </c:pt>
              </c:strCache>
            </c:strRef>
          </c:tx>
          <c:spPr>
            <a:solidFill>
              <a:schemeClr val="accent1">
                <a:shade val="76000"/>
              </a:schemeClr>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Egresados!$D$855:$E$855</c:f>
              <c:numCache>
                <c:formatCode>0.00%</c:formatCode>
                <c:ptCount val="2"/>
                <c:pt idx="0">
                  <c:v>0.38574423480083858</c:v>
                </c:pt>
                <c:pt idx="1">
                  <c:v>0.36666666666666664</c:v>
                </c:pt>
              </c:numCache>
            </c:numRef>
          </c:val>
        </c:ser>
        <c:ser>
          <c:idx val="2"/>
          <c:order val="2"/>
          <c:tx>
            <c:strRef>
              <c:f>Egresados!$C$856</c:f>
              <c:strCache>
                <c:ptCount val="1"/>
                <c:pt idx="0">
                  <c:v>Bajo</c:v>
                </c:pt>
              </c:strCache>
            </c:strRef>
          </c:tx>
          <c:spPr>
            <a:solidFill>
              <a:schemeClr val="accent1"/>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Egresados!$D$856:$E$856</c:f>
              <c:numCache>
                <c:formatCode>0.00%</c:formatCode>
                <c:ptCount val="2"/>
                <c:pt idx="0">
                  <c:v>0.3668763102725367</c:v>
                </c:pt>
                <c:pt idx="1">
                  <c:v>0.43333333333333335</c:v>
                </c:pt>
              </c:numCache>
            </c:numRef>
          </c:val>
        </c:ser>
        <c:ser>
          <c:idx val="3"/>
          <c:order val="3"/>
          <c:tx>
            <c:strRef>
              <c:f>Egresados!$C$857</c:f>
              <c:strCache>
                <c:ptCount val="1"/>
                <c:pt idx="0">
                  <c:v>Ninguno</c:v>
                </c:pt>
              </c:strCache>
            </c:strRef>
          </c:tx>
          <c:spPr>
            <a:solidFill>
              <a:schemeClr val="accent1">
                <a:tint val="77000"/>
              </a:schemeClr>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Egresados!$D$857:$E$857</c:f>
              <c:numCache>
                <c:formatCode>0.00%</c:formatCode>
                <c:ptCount val="2"/>
                <c:pt idx="0">
                  <c:v>6.9182389937106917E-2</c:v>
                </c:pt>
                <c:pt idx="1">
                  <c:v>0.12222222222222222</c:v>
                </c:pt>
              </c:numCache>
            </c:numRef>
          </c:val>
        </c:ser>
        <c:ser>
          <c:idx val="4"/>
          <c:order val="4"/>
          <c:tx>
            <c:strRef>
              <c:f>Egresados!$C$858</c:f>
              <c:strCache>
                <c:ptCount val="1"/>
                <c:pt idx="0">
                  <c:v>No sabe</c:v>
                </c:pt>
              </c:strCache>
            </c:strRef>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c:ext xmlns:c15="http://schemas.microsoft.com/office/drawing/2012/chart" uri="{CE6537A1-D6FC-4f65-9D91-7224C49458BB}"/>
              </c:extLst>
            </c:dLbl>
            <c:dLbl>
              <c:idx val="1"/>
              <c:layout>
                <c:manualLayout>
                  <c:x val="3.9707419017763895E-2"/>
                  <c:y val="0"/>
                </c:manualLayout>
              </c:layout>
              <c:showLegendKey val="0"/>
              <c:showVal val="1"/>
              <c:showCatName val="0"/>
              <c:showSerName val="1"/>
              <c:showPercent val="0"/>
              <c:showBubbleSize val="0"/>
              <c:separator>
</c:separator>
              <c:extLs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Egresados!$D$858:$E$858</c:f>
              <c:numCache>
                <c:formatCode>0.00%</c:formatCode>
                <c:ptCount val="2"/>
                <c:pt idx="0">
                  <c:v>3.3542976939203356E-2</c:v>
                </c:pt>
                <c:pt idx="1">
                  <c:v>2.2222222222222223E-2</c:v>
                </c:pt>
              </c:numCache>
            </c:numRef>
          </c:val>
        </c:ser>
        <c:dLbls>
          <c:showLegendKey val="0"/>
          <c:showVal val="0"/>
          <c:showCatName val="0"/>
          <c:showSerName val="0"/>
          <c:showPercent val="0"/>
          <c:showBubbleSize val="0"/>
        </c:dLbls>
        <c:gapWidth val="150"/>
        <c:overlap val="100"/>
        <c:axId val="227928216"/>
        <c:axId val="227928608"/>
      </c:barChart>
      <c:catAx>
        <c:axId val="22792821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227928608"/>
        <c:crosses val="autoZero"/>
        <c:auto val="1"/>
        <c:lblAlgn val="ctr"/>
        <c:lblOffset val="100"/>
        <c:noMultiLvlLbl val="0"/>
      </c:catAx>
      <c:valAx>
        <c:axId val="227928608"/>
        <c:scaling>
          <c:orientation val="minMax"/>
        </c:scaling>
        <c:delete val="1"/>
        <c:axPos val="b"/>
        <c:numFmt formatCode="0%" sourceLinked="1"/>
        <c:majorTickMark val="out"/>
        <c:minorTickMark val="none"/>
        <c:tickLblPos val="none"/>
        <c:crossAx val="227928216"/>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Egresados!$C$854:$C$858</c:f>
              <c:strCache>
                <c:ptCount val="5"/>
                <c:pt idx="0">
                  <c:v>Alto</c:v>
                </c:pt>
                <c:pt idx="1">
                  <c:v>Mediano</c:v>
                </c:pt>
                <c:pt idx="2">
                  <c:v>Bajo</c:v>
                </c:pt>
                <c:pt idx="3">
                  <c:v>Ninguno</c:v>
                </c:pt>
                <c:pt idx="4">
                  <c:v>No sabe</c:v>
                </c:pt>
              </c:strCache>
            </c:strRef>
          </c:cat>
          <c:val>
            <c:numRef>
              <c:f>Egresados!$F$854:$F$858</c:f>
              <c:numCache>
                <c:formatCode>0.00%</c:formatCode>
                <c:ptCount val="5"/>
                <c:pt idx="0">
                  <c:v>0.13051146384479717</c:v>
                </c:pt>
                <c:pt idx="1">
                  <c:v>0.38271604938271603</c:v>
                </c:pt>
                <c:pt idx="2">
                  <c:v>0.37742504409171074</c:v>
                </c:pt>
                <c:pt idx="3">
                  <c:v>7.7601410934744264E-2</c:v>
                </c:pt>
                <c:pt idx="4">
                  <c:v>3.1746031746031744E-2</c:v>
                </c:pt>
              </c:numCache>
            </c:numRef>
          </c:val>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strRef>
              <c:f>Egresados!$C$890</c:f>
              <c:strCache>
                <c:ptCount val="1"/>
                <c:pt idx="0">
                  <c:v>De alto impacto</c:v>
                </c:pt>
              </c:strCache>
            </c:strRef>
          </c:tx>
          <c:invertIfNegative val="0"/>
          <c:dLbls>
            <c:numFmt formatCode="0.00%" sourceLinked="0"/>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Egresados!$D$890:$F$890</c:f>
              <c:numCache>
                <c:formatCode>0.00%</c:formatCode>
                <c:ptCount val="3"/>
                <c:pt idx="0">
                  <c:v>4.4444444444444446E-2</c:v>
                </c:pt>
                <c:pt idx="1">
                  <c:v>0.22727272727272727</c:v>
                </c:pt>
                <c:pt idx="2">
                  <c:v>0.33333333333333331</c:v>
                </c:pt>
              </c:numCache>
            </c:numRef>
          </c:val>
        </c:ser>
        <c:ser>
          <c:idx val="1"/>
          <c:order val="1"/>
          <c:tx>
            <c:strRef>
              <c:f>Egresados!$C$891</c:f>
              <c:strCache>
                <c:ptCount val="1"/>
                <c:pt idx="0">
                  <c:v>De mediano impacto</c:v>
                </c:pt>
              </c:strCache>
            </c:strRef>
          </c:tx>
          <c:invertIfNegative val="0"/>
          <c:dLbls>
            <c:numFmt formatCode="0.00%" sourceLinked="0"/>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Egresados!$D$891:$F$891</c:f>
              <c:numCache>
                <c:formatCode>0.00%</c:formatCode>
                <c:ptCount val="3"/>
                <c:pt idx="0">
                  <c:v>0.57777777777777772</c:v>
                </c:pt>
                <c:pt idx="1">
                  <c:v>0.51515151515151514</c:v>
                </c:pt>
                <c:pt idx="2">
                  <c:v>0.38095238095238093</c:v>
                </c:pt>
              </c:numCache>
            </c:numRef>
          </c:val>
        </c:ser>
        <c:ser>
          <c:idx val="2"/>
          <c:order val="2"/>
          <c:tx>
            <c:strRef>
              <c:f>Egresados!$C$892</c:f>
              <c:strCache>
                <c:ptCount val="1"/>
                <c:pt idx="0">
                  <c:v>De bajo impacto</c:v>
                </c:pt>
              </c:strCache>
            </c:strRef>
          </c:tx>
          <c:invertIfNegative val="0"/>
          <c:dLbls>
            <c:numFmt formatCode="0.00%" sourceLinked="0"/>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Egresados!$D$892:$F$892</c:f>
              <c:numCache>
                <c:formatCode>0.00%</c:formatCode>
                <c:ptCount val="3"/>
                <c:pt idx="0">
                  <c:v>0.33333333333333331</c:v>
                </c:pt>
                <c:pt idx="1">
                  <c:v>0.19696969696969696</c:v>
                </c:pt>
                <c:pt idx="2">
                  <c:v>0.2857142857142857</c:v>
                </c:pt>
              </c:numCache>
            </c:numRef>
          </c:val>
        </c:ser>
        <c:ser>
          <c:idx val="3"/>
          <c:order val="3"/>
          <c:tx>
            <c:strRef>
              <c:f>Egresados!$C$893</c:f>
              <c:strCache>
                <c:ptCount val="1"/>
                <c:pt idx="0">
                  <c:v>Ningún impacto</c:v>
                </c:pt>
              </c:strCache>
            </c:strRef>
          </c:tx>
          <c:invertIfNegative val="0"/>
          <c:dLbls>
            <c:dLbl>
              <c:idx val="0"/>
              <c:layout>
                <c:manualLayout>
                  <c:x val="6.491885143570543E-2"/>
                  <c:y val="0"/>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5.742821473158552E-2"/>
                  <c:y val="0"/>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6.666666666666668E-2"/>
                  <c:y val="0"/>
                </c:manualLayout>
              </c:layout>
              <c:showLegendKey val="0"/>
              <c:showVal val="1"/>
              <c:showCatName val="0"/>
              <c:showSerName val="0"/>
              <c:showPercent val="0"/>
              <c:showBubbleSize val="0"/>
              <c:extLst>
                <c:ext xmlns:c15="http://schemas.microsoft.com/office/drawing/2012/chart" uri="{CE6537A1-D6FC-4f65-9D91-7224C49458BB}"/>
              </c:extLst>
            </c:dLbl>
            <c:numFmt formatCode="0.00%" sourceLinked="0"/>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Egresados!$D$893:$F$893</c:f>
              <c:numCache>
                <c:formatCode>0.00%</c:formatCode>
                <c:ptCount val="3"/>
                <c:pt idx="0">
                  <c:v>4.4444444444444446E-2</c:v>
                </c:pt>
                <c:pt idx="1">
                  <c:v>6.0606060606060608E-2</c:v>
                </c:pt>
                <c:pt idx="2">
                  <c:v>0</c:v>
                </c:pt>
              </c:numCache>
            </c:numRef>
          </c:val>
        </c:ser>
        <c:dLbls>
          <c:showLegendKey val="0"/>
          <c:showVal val="0"/>
          <c:showCatName val="0"/>
          <c:showSerName val="0"/>
          <c:showPercent val="0"/>
          <c:showBubbleSize val="0"/>
        </c:dLbls>
        <c:gapWidth val="150"/>
        <c:overlap val="100"/>
        <c:axId val="228327304"/>
        <c:axId val="228327696"/>
      </c:barChart>
      <c:catAx>
        <c:axId val="228327304"/>
        <c:scaling>
          <c:orientation val="minMax"/>
        </c:scaling>
        <c:delete val="0"/>
        <c:axPos val="l"/>
        <c:numFmt formatCode="General" sourceLinked="0"/>
        <c:majorTickMark val="out"/>
        <c:minorTickMark val="none"/>
        <c:tickLblPos val="nextTo"/>
        <c:txPr>
          <a:bodyPr/>
          <a:lstStyle/>
          <a:p>
            <a:pPr>
              <a:defRPr sz="1400" b="1"/>
            </a:pPr>
            <a:endParaRPr lang="es-CO"/>
          </a:p>
        </c:txPr>
        <c:crossAx val="228327696"/>
        <c:crosses val="autoZero"/>
        <c:auto val="1"/>
        <c:lblAlgn val="ctr"/>
        <c:lblOffset val="100"/>
        <c:noMultiLvlLbl val="0"/>
      </c:catAx>
      <c:valAx>
        <c:axId val="228327696"/>
        <c:scaling>
          <c:orientation val="minMax"/>
        </c:scaling>
        <c:delete val="1"/>
        <c:axPos val="b"/>
        <c:numFmt formatCode="0%" sourceLinked="1"/>
        <c:majorTickMark val="out"/>
        <c:minorTickMark val="none"/>
        <c:tickLblPos val="none"/>
        <c:crossAx val="228327304"/>
        <c:crosses val="autoZero"/>
        <c:crossBetween val="between"/>
      </c:valAx>
    </c:plotArea>
    <c:legend>
      <c:legendPos val="b"/>
      <c:legendEntry>
        <c:idx val="0"/>
        <c:txPr>
          <a:bodyPr/>
          <a:lstStyle/>
          <a:p>
            <a:pPr>
              <a:defRPr>
                <a:ln>
                  <a:solidFill>
                    <a:schemeClr val="accent1"/>
                  </a:solidFill>
                </a:ln>
                <a:solidFill>
                  <a:schemeClr val="accent1"/>
                </a:solidFill>
              </a:defRPr>
            </a:pPr>
            <a:endParaRPr lang="es-CO"/>
          </a:p>
        </c:txPr>
      </c:legendEntry>
      <c:legendEntry>
        <c:idx val="1"/>
        <c:txPr>
          <a:bodyPr/>
          <a:lstStyle/>
          <a:p>
            <a:pPr>
              <a:defRPr>
                <a:ln>
                  <a:solidFill>
                    <a:schemeClr val="accent2"/>
                  </a:solidFill>
                </a:ln>
                <a:solidFill>
                  <a:schemeClr val="accent2"/>
                </a:solidFill>
              </a:defRPr>
            </a:pPr>
            <a:endParaRPr lang="es-CO"/>
          </a:p>
        </c:txPr>
      </c:legendEntry>
      <c:legendEntry>
        <c:idx val="2"/>
        <c:txPr>
          <a:bodyPr/>
          <a:lstStyle/>
          <a:p>
            <a:pPr>
              <a:defRPr>
                <a:ln>
                  <a:solidFill>
                    <a:schemeClr val="accent3">
                      <a:lumMod val="75000"/>
                    </a:schemeClr>
                  </a:solidFill>
                </a:ln>
                <a:solidFill>
                  <a:schemeClr val="accent3">
                    <a:lumMod val="75000"/>
                  </a:schemeClr>
                </a:solidFill>
              </a:defRPr>
            </a:pPr>
            <a:endParaRPr lang="es-CO"/>
          </a:p>
        </c:txPr>
      </c:legendEntry>
      <c:legendEntry>
        <c:idx val="3"/>
        <c:txPr>
          <a:bodyPr/>
          <a:lstStyle/>
          <a:p>
            <a:pPr>
              <a:defRPr>
                <a:ln>
                  <a:solidFill>
                    <a:schemeClr val="accent4"/>
                  </a:solidFill>
                </a:ln>
                <a:solidFill>
                  <a:schemeClr val="accent4"/>
                </a:solidFill>
              </a:defRPr>
            </a:pPr>
            <a:endParaRPr lang="es-CO"/>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Egresados!$C$890:$C$893</c:f>
              <c:strCache>
                <c:ptCount val="4"/>
                <c:pt idx="0">
                  <c:v>De alto impacto</c:v>
                </c:pt>
                <c:pt idx="1">
                  <c:v>De mediano impacto</c:v>
                </c:pt>
                <c:pt idx="2">
                  <c:v>De bajo impacto</c:v>
                </c:pt>
                <c:pt idx="3">
                  <c:v>Ningún impacto</c:v>
                </c:pt>
              </c:strCache>
            </c:strRef>
          </c:cat>
          <c:val>
            <c:numRef>
              <c:f>Egresados!$G$890:$G$893</c:f>
              <c:numCache>
                <c:formatCode>0.00%</c:formatCode>
                <c:ptCount val="4"/>
                <c:pt idx="0">
                  <c:v>0.14689265536723164</c:v>
                </c:pt>
                <c:pt idx="1">
                  <c:v>0.53107344632768361</c:v>
                </c:pt>
                <c:pt idx="2">
                  <c:v>0.2768361581920904</c:v>
                </c:pt>
                <c:pt idx="3">
                  <c:v>4.519774011299435E-2</c:v>
                </c:pt>
              </c:numCache>
            </c:numRef>
          </c:val>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Egresados!$C$905:$C$909</c:f>
              <c:strCache>
                <c:ptCount val="5"/>
                <c:pt idx="0">
                  <c:v>Excelente</c:v>
                </c:pt>
                <c:pt idx="1">
                  <c:v>Bueno</c:v>
                </c:pt>
                <c:pt idx="2">
                  <c:v>Regular</c:v>
                </c:pt>
                <c:pt idx="3">
                  <c:v>Malo</c:v>
                </c:pt>
                <c:pt idx="4">
                  <c:v>No ha participado</c:v>
                </c:pt>
              </c:strCache>
            </c:strRef>
          </c:cat>
          <c:val>
            <c:numRef>
              <c:f>Egresados!$F$905:$F$909</c:f>
              <c:numCache>
                <c:formatCode>0.00%</c:formatCode>
                <c:ptCount val="5"/>
                <c:pt idx="0">
                  <c:v>0.14942528735632185</c:v>
                </c:pt>
                <c:pt idx="1">
                  <c:v>0.45977011494252873</c:v>
                </c:pt>
                <c:pt idx="2">
                  <c:v>0.17241379310344829</c:v>
                </c:pt>
                <c:pt idx="3">
                  <c:v>0</c:v>
                </c:pt>
                <c:pt idx="4">
                  <c:v>0.21839080459770116</c:v>
                </c:pt>
              </c:numCache>
            </c:numRef>
          </c:val>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Egresados!$C$919:$C$923</c:f>
              <c:strCache>
                <c:ptCount val="5"/>
                <c:pt idx="0">
                  <c:v>Excelente</c:v>
                </c:pt>
                <c:pt idx="1">
                  <c:v>Bueno</c:v>
                </c:pt>
                <c:pt idx="2">
                  <c:v>Regular</c:v>
                </c:pt>
                <c:pt idx="3">
                  <c:v>Malo</c:v>
                </c:pt>
                <c:pt idx="4">
                  <c:v>No ha participado</c:v>
                </c:pt>
              </c:strCache>
            </c:strRef>
          </c:cat>
          <c:val>
            <c:numRef>
              <c:f>Egresados!$F$919:$F$923</c:f>
              <c:numCache>
                <c:formatCode>0.00%</c:formatCode>
                <c:ptCount val="5"/>
                <c:pt idx="0">
                  <c:v>0.16091954022988506</c:v>
                </c:pt>
                <c:pt idx="1">
                  <c:v>0.42528735632183906</c:v>
                </c:pt>
                <c:pt idx="2">
                  <c:v>0.14942528735632185</c:v>
                </c:pt>
                <c:pt idx="3">
                  <c:v>3.4482758620689655E-2</c:v>
                </c:pt>
                <c:pt idx="4">
                  <c:v>0.22988505747126436</c:v>
                </c:pt>
              </c:numCache>
            </c:numRef>
          </c:val>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[1]INFORME!$C$1041:$C$1045</c:f>
              <c:strCache>
                <c:ptCount val="5"/>
                <c:pt idx="0">
                  <c:v>Excelente</c:v>
                </c:pt>
                <c:pt idx="1">
                  <c:v>Bueno</c:v>
                </c:pt>
                <c:pt idx="2">
                  <c:v>Regular</c:v>
                </c:pt>
                <c:pt idx="3">
                  <c:v>Malo</c:v>
                </c:pt>
                <c:pt idx="4">
                  <c:v>No ha participado</c:v>
                </c:pt>
              </c:strCache>
            </c:strRef>
          </c:cat>
          <c:val>
            <c:numRef>
              <c:f>[1]INFORME!$F$1041:$F$1045</c:f>
              <c:numCache>
                <c:formatCode>General</c:formatCode>
                <c:ptCount val="5"/>
                <c:pt idx="0">
                  <c:v>8.7378640776699032E-2</c:v>
                </c:pt>
                <c:pt idx="1">
                  <c:v>0.43689320388349512</c:v>
                </c:pt>
                <c:pt idx="2">
                  <c:v>0.23300970873786409</c:v>
                </c:pt>
                <c:pt idx="3">
                  <c:v>2.9126213592233011E-2</c:v>
                </c:pt>
                <c:pt idx="4">
                  <c:v>0.21359223300970873</c:v>
                </c:pt>
              </c:numCache>
            </c:numRef>
          </c:val>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[1]INFORME!$C$1065:$C$1069</c:f>
              <c:strCache>
                <c:ptCount val="5"/>
                <c:pt idx="0">
                  <c:v>Excelente</c:v>
                </c:pt>
                <c:pt idx="1">
                  <c:v>Bueno</c:v>
                </c:pt>
                <c:pt idx="2">
                  <c:v>Regular</c:v>
                </c:pt>
                <c:pt idx="3">
                  <c:v>Malo</c:v>
                </c:pt>
                <c:pt idx="4">
                  <c:v>No ha participado</c:v>
                </c:pt>
              </c:strCache>
            </c:strRef>
          </c:cat>
          <c:val>
            <c:numRef>
              <c:f>[1]INFORME!$F$1065:$F$1069</c:f>
              <c:numCache>
                <c:formatCode>General</c:formatCode>
                <c:ptCount val="5"/>
                <c:pt idx="0">
                  <c:v>3.8834951456310676E-2</c:v>
                </c:pt>
                <c:pt idx="1">
                  <c:v>0.13592233009708737</c:v>
                </c:pt>
                <c:pt idx="2">
                  <c:v>0.33980582524271846</c:v>
                </c:pt>
                <c:pt idx="3">
                  <c:v>0.23300970873786409</c:v>
                </c:pt>
                <c:pt idx="4">
                  <c:v>0.25242718446601942</c:v>
                </c:pt>
              </c:numCache>
            </c:numRef>
          </c:val>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strRef>
              <c:f>Egresados!$C$322</c:f>
              <c:strCache>
                <c:ptCount val="1"/>
                <c:pt idx="0">
                  <c:v>Comunidades Académicas reconocidas</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Egresados!$D$322:$G$322</c:f>
              <c:numCache>
                <c:formatCode>0.00%</c:formatCode>
                <c:ptCount val="4"/>
                <c:pt idx="0">
                  <c:v>2.0964360587002098E-2</c:v>
                </c:pt>
                <c:pt idx="1">
                  <c:v>2.2222222222222223E-2</c:v>
                </c:pt>
                <c:pt idx="2">
                  <c:v>4.5454545454545456E-2</c:v>
                </c:pt>
                <c:pt idx="3">
                  <c:v>0</c:v>
                </c:pt>
              </c:numCache>
            </c:numRef>
          </c:val>
        </c:ser>
        <c:ser>
          <c:idx val="1"/>
          <c:order val="1"/>
          <c:tx>
            <c:strRef>
              <c:f>Egresados!$C$323</c:f>
              <c:strCache>
                <c:ptCount val="1"/>
                <c:pt idx="0">
                  <c:v>Asociaciones Científicas</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Egresados!$D$323:$G$323</c:f>
              <c:numCache>
                <c:formatCode>0.00%</c:formatCode>
                <c:ptCount val="4"/>
                <c:pt idx="0">
                  <c:v>4.1928721174004195E-2</c:v>
                </c:pt>
                <c:pt idx="1">
                  <c:v>1.1111111111111112E-2</c:v>
                </c:pt>
                <c:pt idx="2">
                  <c:v>1.5151515151515152E-2</c:v>
                </c:pt>
                <c:pt idx="3">
                  <c:v>4.7619047619047616E-2</c:v>
                </c:pt>
              </c:numCache>
            </c:numRef>
          </c:val>
        </c:ser>
        <c:ser>
          <c:idx val="2"/>
          <c:order val="2"/>
          <c:tx>
            <c:strRef>
              <c:f>Egresados!$C$324</c:f>
              <c:strCache>
                <c:ptCount val="1"/>
                <c:pt idx="0">
                  <c:v>Profesionales/ Tecnológicas/Técnicas/artísticas y culturales</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Egresados!$D$324:$G$324</c:f>
              <c:numCache>
                <c:formatCode>0.00%</c:formatCode>
                <c:ptCount val="4"/>
                <c:pt idx="0">
                  <c:v>5.6603773584905662E-2</c:v>
                </c:pt>
                <c:pt idx="1">
                  <c:v>0.1111111111111111</c:v>
                </c:pt>
                <c:pt idx="2">
                  <c:v>0.12121212121212122</c:v>
                </c:pt>
                <c:pt idx="3">
                  <c:v>4.7619047619047616E-2</c:v>
                </c:pt>
              </c:numCache>
            </c:numRef>
          </c:val>
        </c:ser>
        <c:ser>
          <c:idx val="3"/>
          <c:order val="3"/>
          <c:tx>
            <c:strRef>
              <c:f>Egresados!$C$325</c:f>
              <c:strCache>
                <c:ptCount val="1"/>
                <c:pt idx="0">
                  <c:v>Políticas</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Egresados!$D$325:$G$325</c:f>
              <c:numCache>
                <c:formatCode>0.00%</c:formatCode>
                <c:ptCount val="4"/>
                <c:pt idx="0">
                  <c:v>2.5157232704402517E-2</c:v>
                </c:pt>
                <c:pt idx="1">
                  <c:v>7.7777777777777779E-2</c:v>
                </c:pt>
                <c:pt idx="2">
                  <c:v>1.5151515151515152E-2</c:v>
                </c:pt>
                <c:pt idx="3">
                  <c:v>9.5238095238095233E-2</c:v>
                </c:pt>
              </c:numCache>
            </c:numRef>
          </c:val>
        </c:ser>
        <c:ser>
          <c:idx val="4"/>
          <c:order val="4"/>
          <c:tx>
            <c:strRef>
              <c:f>Egresados!$C$326</c:f>
              <c:strCache>
                <c:ptCount val="1"/>
                <c:pt idx="0">
                  <c:v>Religiosas</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Egresados!$D$326:$G$326</c:f>
              <c:numCache>
                <c:formatCode>0.00%</c:formatCode>
                <c:ptCount val="4"/>
                <c:pt idx="0">
                  <c:v>2.5157232704402517E-2</c:v>
                </c:pt>
                <c:pt idx="1">
                  <c:v>4.4444444444444446E-2</c:v>
                </c:pt>
                <c:pt idx="2">
                  <c:v>3.0303030303030304E-2</c:v>
                </c:pt>
                <c:pt idx="3">
                  <c:v>0</c:v>
                </c:pt>
              </c:numCache>
            </c:numRef>
          </c:val>
        </c:ser>
        <c:ser>
          <c:idx val="5"/>
          <c:order val="5"/>
          <c:tx>
            <c:strRef>
              <c:f>Egresados!$C$327</c:f>
              <c:strCache>
                <c:ptCount val="1"/>
                <c:pt idx="0">
                  <c:v>Sector Productivo</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Egresados!$D$327:$G$327</c:f>
              <c:numCache>
                <c:formatCode>0.00%</c:formatCode>
                <c:ptCount val="4"/>
                <c:pt idx="0">
                  <c:v>6.2893081761006293E-3</c:v>
                </c:pt>
                <c:pt idx="1">
                  <c:v>1.1111111111111112E-2</c:v>
                </c:pt>
                <c:pt idx="2">
                  <c:v>1.5151515151515152E-2</c:v>
                </c:pt>
                <c:pt idx="3">
                  <c:v>0</c:v>
                </c:pt>
              </c:numCache>
            </c:numRef>
          </c:val>
        </c:ser>
        <c:ser>
          <c:idx val="6"/>
          <c:order val="6"/>
          <c:tx>
            <c:strRef>
              <c:f>Egresados!$C$328</c:f>
              <c:strCache>
                <c:ptCount val="1"/>
                <c:pt idx="0">
                  <c:v>Otras</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Egresados!$D$328:$G$328</c:f>
              <c:numCache>
                <c:formatCode>0.00%</c:formatCode>
                <c:ptCount val="4"/>
                <c:pt idx="0">
                  <c:v>3.9832285115303984E-2</c:v>
                </c:pt>
                <c:pt idx="1">
                  <c:v>7.7777777777777779E-2</c:v>
                </c:pt>
                <c:pt idx="2">
                  <c:v>0.13636363636363635</c:v>
                </c:pt>
                <c:pt idx="3">
                  <c:v>0.19047619047619047</c:v>
                </c:pt>
              </c:numCache>
            </c:numRef>
          </c:val>
        </c:ser>
        <c:ser>
          <c:idx val="7"/>
          <c:order val="7"/>
          <c:tx>
            <c:strRef>
              <c:f>Egresados!$C$329</c:f>
              <c:strCache>
                <c:ptCount val="1"/>
                <c:pt idx="0">
                  <c:v>Ninguna</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Egresados!$D$329:$G$329</c:f>
              <c:numCache>
                <c:formatCode>0.00%</c:formatCode>
                <c:ptCount val="4"/>
                <c:pt idx="0">
                  <c:v>0.45702306079664567</c:v>
                </c:pt>
                <c:pt idx="1">
                  <c:v>0.64444444444444449</c:v>
                </c:pt>
                <c:pt idx="2">
                  <c:v>0.5757575757575758</c:v>
                </c:pt>
                <c:pt idx="3">
                  <c:v>0.14285714285714285</c:v>
                </c:pt>
              </c:numCache>
            </c:numRef>
          </c:val>
        </c:ser>
        <c:dLbls>
          <c:showLegendKey val="0"/>
          <c:showVal val="0"/>
          <c:showCatName val="0"/>
          <c:showSerName val="0"/>
          <c:showPercent val="0"/>
          <c:showBubbleSize val="0"/>
        </c:dLbls>
        <c:gapWidth val="150"/>
        <c:axId val="218628120"/>
        <c:axId val="219147584"/>
      </c:barChart>
      <c:catAx>
        <c:axId val="218628120"/>
        <c:scaling>
          <c:orientation val="minMax"/>
        </c:scaling>
        <c:delete val="0"/>
        <c:axPos val="l"/>
        <c:numFmt formatCode="General" sourceLinked="0"/>
        <c:majorTickMark val="out"/>
        <c:minorTickMark val="none"/>
        <c:tickLblPos val="nextTo"/>
        <c:txPr>
          <a:bodyPr/>
          <a:lstStyle/>
          <a:p>
            <a:pPr>
              <a:defRPr b="1"/>
            </a:pPr>
            <a:endParaRPr lang="es-CO"/>
          </a:p>
        </c:txPr>
        <c:crossAx val="219147584"/>
        <c:crosses val="autoZero"/>
        <c:auto val="1"/>
        <c:lblAlgn val="ctr"/>
        <c:lblOffset val="100"/>
        <c:noMultiLvlLbl val="0"/>
      </c:catAx>
      <c:valAx>
        <c:axId val="219147584"/>
        <c:scaling>
          <c:orientation val="minMax"/>
        </c:scaling>
        <c:delete val="1"/>
        <c:axPos val="b"/>
        <c:numFmt formatCode="0.00%" sourceLinked="1"/>
        <c:majorTickMark val="out"/>
        <c:minorTickMark val="none"/>
        <c:tickLblPos val="none"/>
        <c:crossAx val="218628120"/>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[1]INFORME!$C$1080:$C$1084</c:f>
              <c:strCache>
                <c:ptCount val="5"/>
                <c:pt idx="0">
                  <c:v>Excelente</c:v>
                </c:pt>
                <c:pt idx="1">
                  <c:v>Bueno</c:v>
                </c:pt>
                <c:pt idx="2">
                  <c:v>Regular</c:v>
                </c:pt>
                <c:pt idx="3">
                  <c:v>Malo</c:v>
                </c:pt>
                <c:pt idx="4">
                  <c:v>No ha participado</c:v>
                </c:pt>
              </c:strCache>
            </c:strRef>
          </c:cat>
          <c:val>
            <c:numRef>
              <c:f>[1]INFORME!$F$1080:$F$1084</c:f>
              <c:numCache>
                <c:formatCode>General</c:formatCode>
                <c:ptCount val="5"/>
                <c:pt idx="0">
                  <c:v>0.14563106796116504</c:v>
                </c:pt>
                <c:pt idx="1">
                  <c:v>0.43689320388349512</c:v>
                </c:pt>
                <c:pt idx="2">
                  <c:v>0.1650485436893204</c:v>
                </c:pt>
                <c:pt idx="3">
                  <c:v>2.9126213592233011E-2</c:v>
                </c:pt>
                <c:pt idx="4">
                  <c:v>0.22330097087378642</c:v>
                </c:pt>
              </c:numCache>
            </c:numRef>
          </c:val>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[1]INFORME!$C$1094:$C$1098</c:f>
              <c:strCache>
                <c:ptCount val="5"/>
                <c:pt idx="0">
                  <c:v>Excelente</c:v>
                </c:pt>
                <c:pt idx="1">
                  <c:v>Bueno</c:v>
                </c:pt>
                <c:pt idx="2">
                  <c:v>Regular</c:v>
                </c:pt>
                <c:pt idx="3">
                  <c:v>Malo</c:v>
                </c:pt>
                <c:pt idx="4">
                  <c:v>No ha participado</c:v>
                </c:pt>
              </c:strCache>
            </c:strRef>
          </c:cat>
          <c:val>
            <c:numRef>
              <c:f>[1]INFORME!$F$1094:$F$1098</c:f>
              <c:numCache>
                <c:formatCode>General</c:formatCode>
                <c:ptCount val="5"/>
                <c:pt idx="0">
                  <c:v>0.10679611650485436</c:v>
                </c:pt>
                <c:pt idx="1">
                  <c:v>0.33980582524271846</c:v>
                </c:pt>
                <c:pt idx="2">
                  <c:v>0.26213592233009708</c:v>
                </c:pt>
                <c:pt idx="3">
                  <c:v>9.7087378640776698E-2</c:v>
                </c:pt>
                <c:pt idx="4">
                  <c:v>0.1941747572815534</c:v>
                </c:pt>
              </c:numCache>
            </c:numRef>
          </c:val>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Egresados!$C$994:$C$997</c:f>
              <c:strCache>
                <c:ptCount val="4"/>
                <c:pt idx="0">
                  <c:v>Alto</c:v>
                </c:pt>
                <c:pt idx="1">
                  <c:v>Mediano</c:v>
                </c:pt>
                <c:pt idx="2">
                  <c:v>Bajo</c:v>
                </c:pt>
                <c:pt idx="3">
                  <c:v>Ninguno</c:v>
                </c:pt>
              </c:strCache>
            </c:strRef>
          </c:cat>
          <c:val>
            <c:numRef>
              <c:f>Egresados!$E$994:$E$997</c:f>
              <c:numCache>
                <c:formatCode>0.00%</c:formatCode>
                <c:ptCount val="4"/>
                <c:pt idx="0">
                  <c:v>0.53333333333333333</c:v>
                </c:pt>
                <c:pt idx="1">
                  <c:v>0.4</c:v>
                </c:pt>
                <c:pt idx="2">
                  <c:v>5.5555555555555552E-2</c:v>
                </c:pt>
                <c:pt idx="3">
                  <c:v>1.1111111111111112E-2</c:v>
                </c:pt>
              </c:numCache>
            </c:numRef>
          </c:val>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dPt>
          <c:dPt>
            <c:idx val="2"/>
            <c:invertIfNegative val="0"/>
            <c:bubble3D val="0"/>
            <c:spPr>
              <a:solidFill>
                <a:schemeClr val="accent3">
                  <a:lumMod val="75000"/>
                </a:schemeClr>
              </a:solidFill>
              <a:ln>
                <a:no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Egresados!$C$269:$C$271</c:f>
              <c:strCache>
                <c:ptCount val="3"/>
                <c:pt idx="0">
                  <c:v>Especialización</c:v>
                </c:pt>
                <c:pt idx="1">
                  <c:v>Maestría</c:v>
                </c:pt>
                <c:pt idx="2">
                  <c:v>Doctorado</c:v>
                </c:pt>
              </c:strCache>
            </c:strRef>
          </c:cat>
          <c:val>
            <c:numRef>
              <c:f>Egresados!$F$269:$F$271</c:f>
              <c:numCache>
                <c:formatCode>0.00%</c:formatCode>
                <c:ptCount val="3"/>
                <c:pt idx="0">
                  <c:v>0.36986301369863012</c:v>
                </c:pt>
                <c:pt idx="1">
                  <c:v>0.56164383561643838</c:v>
                </c:pt>
                <c:pt idx="2">
                  <c:v>0.12328767123287671</c:v>
                </c:pt>
              </c:numCache>
            </c:numRef>
          </c:val>
        </c:ser>
        <c:dLbls>
          <c:showLegendKey val="0"/>
          <c:showVal val="0"/>
          <c:showCatName val="0"/>
          <c:showSerName val="0"/>
          <c:showPercent val="0"/>
          <c:showBubbleSize val="0"/>
        </c:dLbls>
        <c:gapWidth val="219"/>
        <c:overlap val="-27"/>
        <c:axId val="228966296"/>
        <c:axId val="228966688"/>
      </c:barChart>
      <c:catAx>
        <c:axId val="228966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228966688"/>
        <c:crosses val="autoZero"/>
        <c:auto val="1"/>
        <c:lblAlgn val="ctr"/>
        <c:lblOffset val="100"/>
        <c:noMultiLvlLbl val="0"/>
      </c:catAx>
      <c:valAx>
        <c:axId val="228966688"/>
        <c:scaling>
          <c:orientation val="minMax"/>
        </c:scaling>
        <c:delete val="1"/>
        <c:axPos val="l"/>
        <c:numFmt formatCode="0.00%" sourceLinked="1"/>
        <c:majorTickMark val="none"/>
        <c:minorTickMark val="none"/>
        <c:tickLblPos val="none"/>
        <c:crossAx val="2289662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1"/>
          <c:order val="1"/>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Egresados!$D$31:$D$37</c:f>
              <c:numCache>
                <c:formatCode>0.00%</c:formatCode>
                <c:ptCount val="7"/>
                <c:pt idx="0">
                  <c:v>0.80312499999999998</c:v>
                </c:pt>
                <c:pt idx="1">
                  <c:v>0.13906250000000001</c:v>
                </c:pt>
                <c:pt idx="2">
                  <c:v>4.8437500000000001E-2</c:v>
                </c:pt>
                <c:pt idx="3">
                  <c:v>0</c:v>
                </c:pt>
                <c:pt idx="4">
                  <c:v>0</c:v>
                </c:pt>
                <c:pt idx="5">
                  <c:v>0</c:v>
                </c:pt>
                <c:pt idx="6">
                  <c:v>0</c:v>
                </c:pt>
              </c:numCache>
            </c:numRef>
          </c:val>
        </c:ser>
        <c:dLbls>
          <c:showLegendKey val="0"/>
          <c:showVal val="0"/>
          <c:showCatName val="0"/>
          <c:showSerName val="0"/>
          <c:showPercent val="0"/>
          <c:showBubbleSize val="0"/>
        </c:dLbls>
        <c:gapWidth val="219"/>
        <c:overlap val="-27"/>
        <c:axId val="228967472"/>
        <c:axId val="228967864"/>
        <c:extLst>
          <c:ext xmlns:c15="http://schemas.microsoft.com/office/drawing/2012/chart" uri="{02D57815-91ED-43cb-92C2-25804820EDAC}">
            <c15:filteredBarSeries>
              <c15:ser>
                <c:idx val="0"/>
                <c:order val="0"/>
                <c:spPr>
                  <a:solidFill>
                    <a:schemeClr val="accent1"/>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Egresados!$C$31:$C$37</c15:sqref>
                        </c15:formulaRef>
                      </c:ext>
                    </c:extLst>
                    <c:numCache>
                      <c:formatCode>General</c:formatCode>
                      <c:ptCount val="7"/>
                      <c:pt idx="0">
                        <c:v>0</c:v>
                      </c:pt>
                      <c:pt idx="1">
                        <c:v>1</c:v>
                      </c:pt>
                      <c:pt idx="2">
                        <c:v>2</c:v>
                      </c:pt>
                      <c:pt idx="3">
                        <c:v>3</c:v>
                      </c:pt>
                      <c:pt idx="4">
                        <c:v>4</c:v>
                      </c:pt>
                      <c:pt idx="5">
                        <c:v>5</c:v>
                      </c:pt>
                      <c:pt idx="6">
                        <c:v>6</c:v>
                      </c:pt>
                    </c:numCache>
                  </c:numRef>
                </c:val>
              </c15:ser>
            </c15:filteredBarSeries>
          </c:ext>
        </c:extLst>
      </c:barChart>
      <c:catAx>
        <c:axId val="22896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228967864"/>
        <c:crosses val="autoZero"/>
        <c:auto val="1"/>
        <c:lblAlgn val="ctr"/>
        <c:lblOffset val="100"/>
        <c:noMultiLvlLbl val="0"/>
      </c:catAx>
      <c:valAx>
        <c:axId val="228967864"/>
        <c:scaling>
          <c:orientation val="minMax"/>
        </c:scaling>
        <c:delete val="1"/>
        <c:axPos val="l"/>
        <c:numFmt formatCode="0.00%" sourceLinked="1"/>
        <c:majorTickMark val="none"/>
        <c:minorTickMark val="none"/>
        <c:tickLblPos val="none"/>
        <c:crossAx val="2289674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4"/>
              <c:layout>
                <c:manualLayout>
                  <c:x val="0.10833333333333336"/>
                  <c:y val="-0.18017699460429898"/>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Egresados!$C$389:$C$392</c:f>
              <c:strCache>
                <c:ptCount val="4"/>
                <c:pt idx="0">
                  <c:v>Si, tengo una empresa/negocio/finca</c:v>
                </c:pt>
                <c:pt idx="1">
                  <c:v>Si, trabajo como empleado</c:v>
                </c:pt>
                <c:pt idx="2">
                  <c:v>Si, trabajo en un negocio familiar sin remuneración</c:v>
                </c:pt>
                <c:pt idx="3">
                  <c:v>No</c:v>
                </c:pt>
              </c:strCache>
            </c:strRef>
          </c:cat>
          <c:val>
            <c:numRef>
              <c:f>Egresados!$H$389:$H$392</c:f>
              <c:numCache>
                <c:formatCode>0%</c:formatCode>
                <c:ptCount val="4"/>
                <c:pt idx="0">
                  <c:v>3.5555555555555556E-2</c:v>
                </c:pt>
                <c:pt idx="1">
                  <c:v>0.17777777777777778</c:v>
                </c:pt>
                <c:pt idx="2">
                  <c:v>0.08</c:v>
                </c:pt>
                <c:pt idx="3">
                  <c:v>0.55111111111111111</c:v>
                </c:pt>
              </c:numCache>
            </c:numRef>
          </c:val>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0.167304160750398"/>
                  <c:y val="0.16012053478709168"/>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4"/>
              <c:layout>
                <c:manualLayout>
                  <c:x val="-0.14521853620756422"/>
                  <c:y val="-0.23324267826133976"/>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Egresados!$C$404:$C$408</c:f>
              <c:strCache>
                <c:ptCount val="5"/>
                <c:pt idx="0">
                  <c:v>Empleado de empresa familiar sin remuneración</c:v>
                </c:pt>
                <c:pt idx="1">
                  <c:v>Empleado de empresa particular</c:v>
                </c:pt>
                <c:pt idx="2">
                  <c:v>Empleado del gobierno</c:v>
                </c:pt>
                <c:pt idx="3">
                  <c:v>Empresario/Empleador</c:v>
                </c:pt>
                <c:pt idx="4">
                  <c:v>Trabajador independiente (Sector público o privado)</c:v>
                </c:pt>
              </c:strCache>
            </c:strRef>
          </c:cat>
          <c:val>
            <c:numRef>
              <c:f>Egresados!$H$404:$H$408</c:f>
              <c:numCache>
                <c:formatCode>0%</c:formatCode>
                <c:ptCount val="5"/>
                <c:pt idx="0">
                  <c:v>5.1094890510948905E-2</c:v>
                </c:pt>
                <c:pt idx="1">
                  <c:v>0.39659367396593675</c:v>
                </c:pt>
                <c:pt idx="2">
                  <c:v>0.20924574209245742</c:v>
                </c:pt>
                <c:pt idx="3">
                  <c:v>4.1362530413625302E-2</c:v>
                </c:pt>
                <c:pt idx="4">
                  <c:v>0.20437956204379562</c:v>
                </c:pt>
              </c:numCache>
            </c:numRef>
          </c:val>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Egresados!$C$610:$C$612</c:f>
              <c:strCache>
                <c:ptCount val="3"/>
                <c:pt idx="0">
                  <c:v>0 y menos de 1 año</c:v>
                </c:pt>
                <c:pt idx="1">
                  <c:v>Entre 1 año y menos de 2</c:v>
                </c:pt>
                <c:pt idx="2">
                  <c:v>Mayor a 2 años</c:v>
                </c:pt>
              </c:strCache>
            </c:strRef>
          </c:cat>
          <c:val>
            <c:numRef>
              <c:f>Egresados!$G$610:$G$612</c:f>
              <c:numCache>
                <c:formatCode>0.00%</c:formatCode>
                <c:ptCount val="3"/>
                <c:pt idx="0">
                  <c:v>0.83333333333333337</c:v>
                </c:pt>
                <c:pt idx="1">
                  <c:v>0.16666666666666666</c:v>
                </c:pt>
                <c:pt idx="2">
                  <c:v>0</c:v>
                </c:pt>
              </c:numCache>
            </c:numRef>
          </c:val>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dPt>
          <c:dPt>
            <c:idx val="1"/>
            <c:invertIfNegative val="0"/>
            <c:bubble3D val="0"/>
            <c:spPr>
              <a:solidFill>
                <a:schemeClr val="accent2"/>
              </a:solidFill>
              <a:ln>
                <a:noFill/>
              </a:ln>
              <a:effectLst/>
            </c:spPr>
          </c:dPt>
          <c:dPt>
            <c:idx val="2"/>
            <c:invertIfNegative val="0"/>
            <c:bubble3D val="0"/>
            <c:spPr>
              <a:solidFill>
                <a:schemeClr val="accent3"/>
              </a:solidFill>
              <a:ln>
                <a:noFill/>
              </a:ln>
              <a:effectLst/>
            </c:spPr>
          </c:dPt>
          <c:dPt>
            <c:idx val="3"/>
            <c:invertIfNegative val="0"/>
            <c:bubble3D val="0"/>
            <c:spPr>
              <a:solidFill>
                <a:schemeClr val="accent4"/>
              </a:solidFill>
              <a:ln>
                <a:noFill/>
              </a:ln>
              <a:effectLst/>
            </c:spPr>
          </c:dPt>
          <c:dPt>
            <c:idx val="4"/>
            <c:invertIfNegative val="0"/>
            <c:bubble3D val="0"/>
            <c:spPr>
              <a:solidFill>
                <a:schemeClr val="accent5"/>
              </a:solidFill>
              <a:ln>
                <a:noFill/>
              </a:ln>
              <a:effectLst/>
            </c:spPr>
          </c:dPt>
          <c:dPt>
            <c:idx val="5"/>
            <c:invertIfNegative val="0"/>
            <c:bubble3D val="0"/>
            <c:spPr>
              <a:solidFill>
                <a:schemeClr val="accent6"/>
              </a:solidFill>
              <a:ln>
                <a:noFill/>
              </a:ln>
              <a:effectLst/>
            </c:spPr>
          </c:dPt>
          <c:dPt>
            <c:idx val="6"/>
            <c:invertIfNegative val="0"/>
            <c:bubble3D val="0"/>
            <c:spPr>
              <a:solidFill>
                <a:schemeClr val="accent1">
                  <a:lumMod val="60000"/>
                </a:schemeClr>
              </a:solidFill>
              <a:ln>
                <a:noFill/>
              </a:ln>
              <a:effectLst/>
            </c:spPr>
          </c:dPt>
          <c:dPt>
            <c:idx val="7"/>
            <c:invertIfNegative val="0"/>
            <c:bubble3D val="0"/>
            <c:spPr>
              <a:solidFill>
                <a:schemeClr val="accent2">
                  <a:lumMod val="60000"/>
                </a:schemeClr>
              </a:solidFill>
              <a:ln>
                <a:noFill/>
              </a:ln>
              <a:effectLst/>
            </c:spPr>
          </c:dPt>
          <c:dPt>
            <c:idx val="8"/>
            <c:invertIfNegative val="0"/>
            <c:bubble3D val="0"/>
            <c:spPr>
              <a:solidFill>
                <a:schemeClr val="accent3">
                  <a:lumMod val="60000"/>
                </a:schemeClr>
              </a:solidFill>
              <a:ln>
                <a:noFill/>
              </a:ln>
              <a:effectLst/>
            </c:spPr>
          </c:dPt>
          <c:dPt>
            <c:idx val="9"/>
            <c:invertIfNegative val="0"/>
            <c:bubble3D val="0"/>
            <c:spPr>
              <a:solidFill>
                <a:schemeClr val="accent4">
                  <a:lumMod val="60000"/>
                </a:schemeClr>
              </a:solidFill>
              <a:ln>
                <a:noFill/>
              </a:ln>
              <a:effectLst/>
            </c:spPr>
          </c:dPt>
          <c:dPt>
            <c:idx val="10"/>
            <c:invertIfNegative val="0"/>
            <c:bubble3D val="0"/>
            <c:spPr>
              <a:solidFill>
                <a:schemeClr val="accent5">
                  <a:lumMod val="60000"/>
                </a:schemeClr>
              </a:solidFill>
              <a:ln>
                <a:noFill/>
              </a:ln>
              <a:effectLst/>
            </c:spPr>
          </c:dPt>
          <c:dPt>
            <c:idx val="11"/>
            <c:invertIfNegative val="0"/>
            <c:bubble3D val="0"/>
            <c:spPr>
              <a:solidFill>
                <a:schemeClr val="accent6">
                  <a:lumMod val="60000"/>
                </a:schemeClr>
              </a:solidFill>
              <a:ln>
                <a:noFill/>
              </a:ln>
              <a:effectLst/>
            </c:spPr>
          </c:dPt>
          <c:dPt>
            <c:idx val="12"/>
            <c:invertIfNegative val="0"/>
            <c:bubble3D val="0"/>
            <c:spPr>
              <a:solidFill>
                <a:schemeClr val="accent1">
                  <a:lumMod val="80000"/>
                  <a:lumOff val="20000"/>
                </a:schemeClr>
              </a:solidFill>
              <a:ln>
                <a:noFill/>
              </a:ln>
              <a:effectLst/>
            </c:spPr>
          </c:dPt>
          <c:dPt>
            <c:idx val="13"/>
            <c:invertIfNegative val="0"/>
            <c:bubble3D val="0"/>
            <c:spPr>
              <a:solidFill>
                <a:schemeClr val="accent2">
                  <a:lumMod val="80000"/>
                  <a:lumOff val="20000"/>
                </a:schemeClr>
              </a:solidFill>
              <a:ln>
                <a:noFill/>
              </a:ln>
              <a:effectLst/>
            </c:spPr>
          </c:dPt>
          <c:dPt>
            <c:idx val="14"/>
            <c:invertIfNegative val="0"/>
            <c:bubble3D val="0"/>
            <c:spPr>
              <a:solidFill>
                <a:schemeClr val="accent3">
                  <a:lumMod val="80000"/>
                  <a:lumOff val="20000"/>
                </a:schemeClr>
              </a:solidFill>
              <a:ln>
                <a:noFill/>
              </a:ln>
              <a:effectLst/>
            </c:spPr>
          </c:dPt>
          <c:dPt>
            <c:idx val="15"/>
            <c:invertIfNegative val="0"/>
            <c:bubble3D val="0"/>
            <c:spPr>
              <a:solidFill>
                <a:schemeClr val="accent4">
                  <a:lumMod val="80000"/>
                  <a:lumOff val="20000"/>
                </a:schemeClr>
              </a:solidFill>
              <a:ln>
                <a:noFill/>
              </a:ln>
              <a:effectLst/>
            </c:spPr>
          </c:dPt>
          <c:dPt>
            <c:idx val="16"/>
            <c:invertIfNegative val="0"/>
            <c:bubble3D val="0"/>
            <c:spPr>
              <a:solidFill>
                <a:schemeClr val="accent5">
                  <a:lumMod val="80000"/>
                  <a:lumOff val="20000"/>
                </a:schemeClr>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Egresados!$C$469:$C$485</c:f>
              <c:strCache>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Cache>
            </c:strRef>
          </c:cat>
          <c:val>
            <c:numRef>
              <c:f>Egresados!$G$469:$G$485</c:f>
              <c:numCache>
                <c:formatCode>#,##0</c:formatCode>
                <c:ptCount val="17"/>
                <c:pt idx="0">
                  <c:v>0</c:v>
                </c:pt>
                <c:pt idx="1">
                  <c:v>0</c:v>
                </c:pt>
                <c:pt idx="2">
                  <c:v>0</c:v>
                </c:pt>
                <c:pt idx="3">
                  <c:v>1</c:v>
                </c:pt>
                <c:pt idx="4">
                  <c:v>0</c:v>
                </c:pt>
                <c:pt idx="5">
                  <c:v>0</c:v>
                </c:pt>
                <c:pt idx="6">
                  <c:v>0</c:v>
                </c:pt>
                <c:pt idx="7">
                  <c:v>0</c:v>
                </c:pt>
                <c:pt idx="8">
                  <c:v>0</c:v>
                </c:pt>
                <c:pt idx="9">
                  <c:v>1</c:v>
                </c:pt>
                <c:pt idx="10">
                  <c:v>2</c:v>
                </c:pt>
                <c:pt idx="11">
                  <c:v>2</c:v>
                </c:pt>
                <c:pt idx="12">
                  <c:v>1</c:v>
                </c:pt>
                <c:pt idx="13">
                  <c:v>37</c:v>
                </c:pt>
                <c:pt idx="14">
                  <c:v>14</c:v>
                </c:pt>
                <c:pt idx="15">
                  <c:v>2</c:v>
                </c:pt>
                <c:pt idx="16">
                  <c:v>42</c:v>
                </c:pt>
              </c:numCache>
            </c:numRef>
          </c:val>
        </c:ser>
        <c:dLbls>
          <c:showLegendKey val="0"/>
          <c:showVal val="0"/>
          <c:showCatName val="0"/>
          <c:showSerName val="0"/>
          <c:showPercent val="0"/>
          <c:showBubbleSize val="0"/>
        </c:dLbls>
        <c:gapWidth val="182"/>
        <c:axId val="228969824"/>
        <c:axId val="229470112"/>
      </c:barChart>
      <c:catAx>
        <c:axId val="228969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229470112"/>
        <c:crosses val="autoZero"/>
        <c:auto val="1"/>
        <c:lblAlgn val="ctr"/>
        <c:lblOffset val="100"/>
        <c:noMultiLvlLbl val="0"/>
      </c:catAx>
      <c:valAx>
        <c:axId val="229470112"/>
        <c:scaling>
          <c:orientation val="minMax"/>
        </c:scaling>
        <c:delete val="1"/>
        <c:axPos val="b"/>
        <c:numFmt formatCode="#,##0" sourceLinked="1"/>
        <c:majorTickMark val="none"/>
        <c:minorTickMark val="none"/>
        <c:tickLblPos val="nextTo"/>
        <c:crossAx val="2289698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0.14071046856847808"/>
                  <c:y val="-0.12402179162769891"/>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0.167304160750398"/>
                  <c:y val="0.16012053478709168"/>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Egresados!$C$496:$C$497</c:f>
              <c:strCache>
                <c:ptCount val="2"/>
                <c:pt idx="0">
                  <c:v>Si</c:v>
                </c:pt>
                <c:pt idx="1">
                  <c:v>No</c:v>
                </c:pt>
              </c:strCache>
            </c:strRef>
          </c:cat>
          <c:val>
            <c:numRef>
              <c:f>Egresados!$G$496:$G$497</c:f>
              <c:numCache>
                <c:formatCode>0.00%</c:formatCode>
                <c:ptCount val="2"/>
                <c:pt idx="0">
                  <c:v>0.8</c:v>
                </c:pt>
                <c:pt idx="1">
                  <c:v>0.2</c:v>
                </c:pt>
              </c:numCache>
            </c:numRef>
          </c:val>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Egresados!$C$354</c:f>
              <c:strCache>
                <c:ptCount val="1"/>
                <c:pt idx="0">
                  <c:v>Si</c:v>
                </c:pt>
              </c:strCache>
            </c:strRef>
          </c:tx>
          <c:invertIfNegative val="0"/>
          <c:dLbls>
            <c:numFmt formatCode="0.00%" sourceLinked="0"/>
            <c:spPr>
              <a:noFill/>
              <a:ln>
                <a:noFill/>
              </a:ln>
              <a:effectLst/>
            </c:spPr>
            <c:txPr>
              <a:bodyPr/>
              <a:lstStyle/>
              <a:p>
                <a:pPr>
                  <a:defRPr sz="11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Egresados!$D$354:$F$354</c:f>
              <c:numCache>
                <c:formatCode>0.00%</c:formatCode>
                <c:ptCount val="3"/>
                <c:pt idx="0">
                  <c:v>0.39759036144578314</c:v>
                </c:pt>
                <c:pt idx="1">
                  <c:v>0.51515151515151514</c:v>
                </c:pt>
                <c:pt idx="2">
                  <c:v>0.52380952380952384</c:v>
                </c:pt>
              </c:numCache>
            </c:numRef>
          </c:val>
        </c:ser>
        <c:ser>
          <c:idx val="1"/>
          <c:order val="1"/>
          <c:tx>
            <c:strRef>
              <c:f>Egresados!$C$355</c:f>
              <c:strCache>
                <c:ptCount val="1"/>
                <c:pt idx="0">
                  <c:v>No</c:v>
                </c:pt>
              </c:strCache>
            </c:strRef>
          </c:tx>
          <c:invertIfNegative val="0"/>
          <c:dLbls>
            <c:numFmt formatCode="0.00%" sourceLinked="0"/>
            <c:spPr>
              <a:noFill/>
              <a:ln>
                <a:noFill/>
              </a:ln>
              <a:effectLst/>
            </c:spPr>
            <c:txPr>
              <a:bodyPr/>
              <a:lstStyle/>
              <a:p>
                <a:pPr>
                  <a:defRPr sz="11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Egresados!$D$355:$F$355</c:f>
              <c:numCache>
                <c:formatCode>0.00%</c:formatCode>
                <c:ptCount val="3"/>
                <c:pt idx="0">
                  <c:v>0.60240963855421692</c:v>
                </c:pt>
                <c:pt idx="1">
                  <c:v>0.48484848484848486</c:v>
                </c:pt>
                <c:pt idx="2">
                  <c:v>0.47619047619047616</c:v>
                </c:pt>
              </c:numCache>
            </c:numRef>
          </c:val>
        </c:ser>
        <c:dLbls>
          <c:showLegendKey val="0"/>
          <c:showVal val="0"/>
          <c:showCatName val="0"/>
          <c:showSerName val="0"/>
          <c:showPercent val="0"/>
          <c:showBubbleSize val="0"/>
        </c:dLbls>
        <c:gapWidth val="150"/>
        <c:axId val="147860312"/>
        <c:axId val="147860704"/>
      </c:barChart>
      <c:catAx>
        <c:axId val="147860312"/>
        <c:scaling>
          <c:orientation val="minMax"/>
        </c:scaling>
        <c:delete val="0"/>
        <c:axPos val="b"/>
        <c:numFmt formatCode="General" sourceLinked="0"/>
        <c:majorTickMark val="out"/>
        <c:minorTickMark val="none"/>
        <c:tickLblPos val="nextTo"/>
        <c:txPr>
          <a:bodyPr/>
          <a:lstStyle/>
          <a:p>
            <a:pPr>
              <a:defRPr b="1"/>
            </a:pPr>
            <a:endParaRPr lang="es-CO"/>
          </a:p>
        </c:txPr>
        <c:crossAx val="147860704"/>
        <c:crosses val="autoZero"/>
        <c:auto val="1"/>
        <c:lblAlgn val="ctr"/>
        <c:lblOffset val="100"/>
        <c:noMultiLvlLbl val="0"/>
      </c:catAx>
      <c:valAx>
        <c:axId val="147860704"/>
        <c:scaling>
          <c:orientation val="minMax"/>
        </c:scaling>
        <c:delete val="1"/>
        <c:axPos val="l"/>
        <c:numFmt formatCode="0.00%" sourceLinked="1"/>
        <c:majorTickMark val="out"/>
        <c:minorTickMark val="none"/>
        <c:tickLblPos val="none"/>
        <c:crossAx val="147860312"/>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908814408221865"/>
          <c:y val="1.982349823470192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dPt>
          <c:dPt>
            <c:idx val="1"/>
            <c:invertIfNegative val="0"/>
            <c:bubble3D val="0"/>
            <c:spPr>
              <a:solidFill>
                <a:schemeClr val="accent2"/>
              </a:solidFill>
              <a:ln>
                <a:noFill/>
              </a:ln>
              <a:effectLst/>
            </c:spPr>
          </c:dPt>
          <c:dPt>
            <c:idx val="2"/>
            <c:invertIfNegative val="0"/>
            <c:bubble3D val="0"/>
            <c:spPr>
              <a:solidFill>
                <a:schemeClr val="accent3"/>
              </a:solidFill>
              <a:ln>
                <a:noFill/>
              </a:ln>
              <a:effectLst/>
            </c:spPr>
          </c:dPt>
          <c:dPt>
            <c:idx val="3"/>
            <c:invertIfNegative val="0"/>
            <c:bubble3D val="0"/>
            <c:spPr>
              <a:solidFill>
                <a:schemeClr val="accent4"/>
              </a:solidFill>
              <a:ln>
                <a:noFill/>
              </a:ln>
              <a:effectLst/>
            </c:spPr>
          </c:dPt>
          <c:dPt>
            <c:idx val="4"/>
            <c:invertIfNegative val="0"/>
            <c:bubble3D val="0"/>
            <c:spPr>
              <a:solidFill>
                <a:schemeClr val="accent5"/>
              </a:solidFill>
              <a:ln>
                <a:noFill/>
              </a:ln>
              <a:effectLst/>
            </c:spPr>
          </c:dPt>
          <c:dPt>
            <c:idx val="5"/>
            <c:invertIfNegative val="0"/>
            <c:bubble3D val="0"/>
            <c:spPr>
              <a:solidFill>
                <a:schemeClr val="accent6"/>
              </a:solidFill>
              <a:ln>
                <a:noFill/>
              </a:ln>
              <a:effectLst/>
            </c:spPr>
          </c:dPt>
          <c:dPt>
            <c:idx val="6"/>
            <c:invertIfNegative val="0"/>
            <c:bubble3D val="0"/>
            <c:spPr>
              <a:solidFill>
                <a:schemeClr val="accent1">
                  <a:lumMod val="60000"/>
                </a:schemeClr>
              </a:solidFill>
              <a:ln>
                <a:noFill/>
              </a:ln>
              <a:effectLst/>
            </c:spPr>
          </c:dPt>
          <c:dPt>
            <c:idx val="7"/>
            <c:invertIfNegative val="0"/>
            <c:bubble3D val="0"/>
            <c:spPr>
              <a:solidFill>
                <a:schemeClr val="accent2">
                  <a:lumMod val="60000"/>
                </a:schemeClr>
              </a:solidFill>
              <a:ln>
                <a:noFill/>
              </a:ln>
              <a:effectLst/>
            </c:spPr>
          </c:dPt>
          <c:dPt>
            <c:idx val="8"/>
            <c:invertIfNegative val="0"/>
            <c:bubble3D val="0"/>
            <c:spPr>
              <a:solidFill>
                <a:schemeClr val="accent3">
                  <a:lumMod val="60000"/>
                </a:schemeClr>
              </a:solidFill>
              <a:ln>
                <a:noFill/>
              </a:ln>
              <a:effectLst/>
            </c:spPr>
          </c:dPt>
          <c:dPt>
            <c:idx val="9"/>
            <c:invertIfNegative val="0"/>
            <c:bubble3D val="0"/>
            <c:spPr>
              <a:solidFill>
                <a:schemeClr val="accent4">
                  <a:lumMod val="60000"/>
                </a:schemeClr>
              </a:solidFill>
              <a:ln>
                <a:noFill/>
              </a:ln>
              <a:effectLst/>
            </c:spPr>
          </c:dPt>
          <c:dPt>
            <c:idx val="10"/>
            <c:invertIfNegative val="0"/>
            <c:bubble3D val="0"/>
            <c:spPr>
              <a:solidFill>
                <a:schemeClr val="accent5">
                  <a:lumMod val="60000"/>
                </a:schemeClr>
              </a:solidFill>
              <a:ln>
                <a:noFill/>
              </a:ln>
              <a:effectLst/>
            </c:spPr>
          </c:dPt>
          <c:dPt>
            <c:idx val="11"/>
            <c:invertIfNegative val="0"/>
            <c:bubble3D val="0"/>
            <c:spPr>
              <a:solidFill>
                <a:schemeClr val="accent6">
                  <a:lumMod val="60000"/>
                </a:schemeClr>
              </a:solidFill>
              <a:ln>
                <a:noFill/>
              </a:ln>
              <a:effectLst/>
            </c:spPr>
          </c:dPt>
          <c:dPt>
            <c:idx val="12"/>
            <c:invertIfNegative val="0"/>
            <c:bubble3D val="0"/>
            <c:spPr>
              <a:solidFill>
                <a:schemeClr val="accent1">
                  <a:lumMod val="80000"/>
                  <a:lumOff val="20000"/>
                </a:schemeClr>
              </a:solidFill>
              <a:ln>
                <a:noFill/>
              </a:ln>
              <a:effectLst/>
            </c:spPr>
          </c:dPt>
          <c:dPt>
            <c:idx val="13"/>
            <c:invertIfNegative val="0"/>
            <c:bubble3D val="0"/>
            <c:spPr>
              <a:solidFill>
                <a:schemeClr val="accent2">
                  <a:lumMod val="80000"/>
                  <a:lumOff val="20000"/>
                </a:schemeClr>
              </a:solidFill>
              <a:ln>
                <a:noFill/>
              </a:ln>
              <a:effectLst/>
            </c:spPr>
          </c:dPt>
          <c:dPt>
            <c:idx val="14"/>
            <c:invertIfNegative val="0"/>
            <c:bubble3D val="0"/>
            <c:spPr>
              <a:solidFill>
                <a:schemeClr val="accent3">
                  <a:lumMod val="80000"/>
                  <a:lumOff val="20000"/>
                </a:schemeClr>
              </a:solidFill>
              <a:ln>
                <a:noFill/>
              </a:ln>
              <a:effectLst/>
            </c:spPr>
          </c:dPt>
          <c:dPt>
            <c:idx val="15"/>
            <c:invertIfNegative val="0"/>
            <c:bubble3D val="0"/>
            <c:spPr>
              <a:solidFill>
                <a:schemeClr val="accent4">
                  <a:lumMod val="80000"/>
                  <a:lumOff val="20000"/>
                </a:schemeClr>
              </a:solidFill>
              <a:ln>
                <a:noFill/>
              </a:ln>
              <a:effectLst/>
            </c:spPr>
          </c:dPt>
          <c:dPt>
            <c:idx val="16"/>
            <c:invertIfNegative val="0"/>
            <c:bubble3D val="0"/>
            <c:spPr>
              <a:solidFill>
                <a:schemeClr val="accent5">
                  <a:lumMod val="80000"/>
                  <a:lumOff val="20000"/>
                </a:schemeClr>
              </a:solidFill>
              <a:ln>
                <a:no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Egresados!$C$516:$C$521</c:f>
              <c:strCache>
                <c:ptCount val="6"/>
                <c:pt idx="0">
                  <c:v>Prestación de servicios</c:v>
                </c:pt>
                <c:pt idx="1">
                  <c:v>Trabajo por obra </c:v>
                </c:pt>
                <c:pt idx="2">
                  <c:v>Trabajo por piezas o a destajo </c:v>
                </c:pt>
                <c:pt idx="3">
                  <c:v>Trabajo por comisión </c:v>
                </c:pt>
                <c:pt idx="4">
                  <c:v>Venta por catálogo </c:v>
                </c:pt>
                <c:pt idx="5">
                  <c:v>Se dedica a un oficio</c:v>
                </c:pt>
              </c:strCache>
            </c:strRef>
          </c:cat>
          <c:val>
            <c:numRef>
              <c:f>Egresados!$G$516:$G$521</c:f>
              <c:numCache>
                <c:formatCode>0.00%</c:formatCode>
                <c:ptCount val="6"/>
                <c:pt idx="0">
                  <c:v>0.59459459459459463</c:v>
                </c:pt>
                <c:pt idx="1">
                  <c:v>2.7027027027027029E-2</c:v>
                </c:pt>
                <c:pt idx="2">
                  <c:v>0</c:v>
                </c:pt>
                <c:pt idx="3">
                  <c:v>2.7027027027027029E-2</c:v>
                </c:pt>
                <c:pt idx="4">
                  <c:v>0</c:v>
                </c:pt>
                <c:pt idx="5">
                  <c:v>0.10810810810810811</c:v>
                </c:pt>
              </c:numCache>
            </c:numRef>
          </c:val>
        </c:ser>
        <c:dLbls>
          <c:showLegendKey val="0"/>
          <c:showVal val="0"/>
          <c:showCatName val="0"/>
          <c:showSerName val="0"/>
          <c:showPercent val="0"/>
          <c:showBubbleSize val="0"/>
        </c:dLbls>
        <c:gapWidth val="182"/>
        <c:axId val="229471288"/>
        <c:axId val="229471680"/>
      </c:barChart>
      <c:catAx>
        <c:axId val="2294712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crossAx val="229471680"/>
        <c:crosses val="autoZero"/>
        <c:auto val="1"/>
        <c:lblAlgn val="ctr"/>
        <c:lblOffset val="100"/>
        <c:noMultiLvlLbl val="0"/>
      </c:catAx>
      <c:valAx>
        <c:axId val="229471680"/>
        <c:scaling>
          <c:orientation val="minMax"/>
        </c:scaling>
        <c:delete val="1"/>
        <c:axPos val="b"/>
        <c:numFmt formatCode="0.00%" sourceLinked="1"/>
        <c:majorTickMark val="none"/>
        <c:minorTickMark val="none"/>
        <c:tickLblPos val="nextTo"/>
        <c:crossAx val="2294712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dPt>
          <c:dPt>
            <c:idx val="1"/>
            <c:invertIfNegative val="0"/>
            <c:bubble3D val="0"/>
            <c:spPr>
              <a:solidFill>
                <a:schemeClr val="accent2"/>
              </a:solidFill>
              <a:ln>
                <a:noFill/>
              </a:ln>
              <a:effectLst/>
            </c:spPr>
          </c:dPt>
          <c:dPt>
            <c:idx val="2"/>
            <c:invertIfNegative val="0"/>
            <c:bubble3D val="0"/>
            <c:spPr>
              <a:solidFill>
                <a:schemeClr val="accent3"/>
              </a:solidFill>
              <a:ln>
                <a:noFill/>
              </a:ln>
              <a:effectLst/>
            </c:spPr>
          </c:dPt>
          <c:dPt>
            <c:idx val="3"/>
            <c:invertIfNegative val="0"/>
            <c:bubble3D val="0"/>
            <c:spPr>
              <a:solidFill>
                <a:schemeClr val="accent4"/>
              </a:solidFill>
              <a:ln>
                <a:noFill/>
              </a:ln>
              <a:effectLst/>
            </c:spPr>
          </c:dPt>
          <c:dPt>
            <c:idx val="4"/>
            <c:invertIfNegative val="0"/>
            <c:bubble3D val="0"/>
            <c:spPr>
              <a:solidFill>
                <a:schemeClr val="accent5"/>
              </a:solidFill>
              <a:ln>
                <a:noFill/>
              </a:ln>
              <a:effectLst/>
            </c:spPr>
          </c:dPt>
          <c:dPt>
            <c:idx val="5"/>
            <c:invertIfNegative val="0"/>
            <c:bubble3D val="0"/>
            <c:spPr>
              <a:solidFill>
                <a:schemeClr val="accent6"/>
              </a:solidFill>
              <a:ln>
                <a:noFill/>
              </a:ln>
              <a:effectLst/>
            </c:spPr>
          </c:dPt>
          <c:dPt>
            <c:idx val="6"/>
            <c:invertIfNegative val="0"/>
            <c:bubble3D val="0"/>
            <c:spPr>
              <a:solidFill>
                <a:schemeClr val="accent1">
                  <a:lumMod val="60000"/>
                </a:schemeClr>
              </a:solidFill>
              <a:ln>
                <a:noFill/>
              </a:ln>
              <a:effectLst/>
            </c:spPr>
          </c:dPt>
          <c:dPt>
            <c:idx val="7"/>
            <c:invertIfNegative val="0"/>
            <c:bubble3D val="0"/>
            <c:spPr>
              <a:solidFill>
                <a:schemeClr val="accent2">
                  <a:lumMod val="60000"/>
                </a:schemeClr>
              </a:solidFill>
              <a:ln>
                <a:noFill/>
              </a:ln>
              <a:effectLst/>
            </c:spPr>
          </c:dPt>
          <c:dPt>
            <c:idx val="8"/>
            <c:invertIfNegative val="0"/>
            <c:bubble3D val="0"/>
            <c:spPr>
              <a:solidFill>
                <a:schemeClr val="accent3">
                  <a:lumMod val="60000"/>
                </a:schemeClr>
              </a:solidFill>
              <a:ln>
                <a:noFill/>
              </a:ln>
              <a:effectLst/>
            </c:spPr>
          </c:dPt>
          <c:dPt>
            <c:idx val="9"/>
            <c:invertIfNegative val="0"/>
            <c:bubble3D val="0"/>
            <c:spPr>
              <a:solidFill>
                <a:schemeClr val="accent4">
                  <a:lumMod val="60000"/>
                </a:schemeClr>
              </a:solidFill>
              <a:ln>
                <a:noFill/>
              </a:ln>
              <a:effectLst/>
            </c:spPr>
          </c:dPt>
          <c:dPt>
            <c:idx val="10"/>
            <c:invertIfNegative val="0"/>
            <c:bubble3D val="0"/>
            <c:spPr>
              <a:solidFill>
                <a:schemeClr val="accent5">
                  <a:lumMod val="60000"/>
                </a:schemeClr>
              </a:solidFill>
              <a:ln>
                <a:noFill/>
              </a:ln>
              <a:effectLst/>
            </c:spPr>
          </c:dPt>
          <c:dPt>
            <c:idx val="11"/>
            <c:invertIfNegative val="0"/>
            <c:bubble3D val="0"/>
            <c:spPr>
              <a:solidFill>
                <a:schemeClr val="accent6">
                  <a:lumMod val="60000"/>
                </a:schemeClr>
              </a:solidFill>
              <a:ln>
                <a:noFill/>
              </a:ln>
              <a:effectLst/>
            </c:spPr>
          </c:dPt>
          <c:dPt>
            <c:idx val="12"/>
            <c:invertIfNegative val="0"/>
            <c:bubble3D val="0"/>
            <c:spPr>
              <a:solidFill>
                <a:schemeClr val="accent1">
                  <a:lumMod val="80000"/>
                  <a:lumOff val="20000"/>
                </a:schemeClr>
              </a:solidFill>
              <a:ln>
                <a:noFill/>
              </a:ln>
              <a:effectLst/>
            </c:spPr>
          </c:dPt>
          <c:dPt>
            <c:idx val="13"/>
            <c:invertIfNegative val="0"/>
            <c:bubble3D val="0"/>
            <c:spPr>
              <a:solidFill>
                <a:schemeClr val="accent2">
                  <a:lumMod val="80000"/>
                  <a:lumOff val="20000"/>
                </a:schemeClr>
              </a:solidFill>
              <a:ln>
                <a:noFill/>
              </a:ln>
              <a:effectLst/>
            </c:spPr>
          </c:dPt>
          <c:dPt>
            <c:idx val="14"/>
            <c:invertIfNegative val="0"/>
            <c:bubble3D val="0"/>
            <c:spPr>
              <a:solidFill>
                <a:schemeClr val="accent3">
                  <a:lumMod val="80000"/>
                  <a:lumOff val="20000"/>
                </a:schemeClr>
              </a:solidFill>
              <a:ln>
                <a:noFill/>
              </a:ln>
              <a:effectLst/>
            </c:spPr>
          </c:dPt>
          <c:dPt>
            <c:idx val="15"/>
            <c:invertIfNegative val="0"/>
            <c:bubble3D val="0"/>
            <c:spPr>
              <a:solidFill>
                <a:schemeClr val="accent4">
                  <a:lumMod val="80000"/>
                  <a:lumOff val="20000"/>
                </a:schemeClr>
              </a:solidFill>
              <a:ln>
                <a:noFill/>
              </a:ln>
              <a:effectLst/>
            </c:spPr>
          </c:dPt>
          <c:dPt>
            <c:idx val="16"/>
            <c:invertIfNegative val="0"/>
            <c:bubble3D val="0"/>
            <c:spPr>
              <a:solidFill>
                <a:schemeClr val="accent5">
                  <a:lumMod val="80000"/>
                  <a:lumOff val="20000"/>
                </a:schemeClr>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Egresados!$C$527:$C$543</c:f>
              <c:strCache>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Cache>
            </c:strRef>
          </c:cat>
          <c:val>
            <c:numRef>
              <c:f>Egresados!$G$527:$G$543</c:f>
              <c:numCache>
                <c:formatCode>#,##0</c:formatCode>
                <c:ptCount val="17"/>
                <c:pt idx="0">
                  <c:v>1</c:v>
                </c:pt>
                <c:pt idx="1">
                  <c:v>0</c:v>
                </c:pt>
                <c:pt idx="2">
                  <c:v>0</c:v>
                </c:pt>
                <c:pt idx="3">
                  <c:v>0</c:v>
                </c:pt>
                <c:pt idx="4">
                  <c:v>0</c:v>
                </c:pt>
                <c:pt idx="5">
                  <c:v>0</c:v>
                </c:pt>
                <c:pt idx="6">
                  <c:v>1</c:v>
                </c:pt>
                <c:pt idx="7">
                  <c:v>0</c:v>
                </c:pt>
                <c:pt idx="8">
                  <c:v>0</c:v>
                </c:pt>
                <c:pt idx="9">
                  <c:v>0</c:v>
                </c:pt>
                <c:pt idx="10">
                  <c:v>0</c:v>
                </c:pt>
                <c:pt idx="11">
                  <c:v>1</c:v>
                </c:pt>
                <c:pt idx="12">
                  <c:v>4</c:v>
                </c:pt>
                <c:pt idx="13">
                  <c:v>8</c:v>
                </c:pt>
                <c:pt idx="14">
                  <c:v>14</c:v>
                </c:pt>
                <c:pt idx="15">
                  <c:v>0</c:v>
                </c:pt>
                <c:pt idx="16">
                  <c:v>1</c:v>
                </c:pt>
              </c:numCache>
            </c:numRef>
          </c:val>
        </c:ser>
        <c:dLbls>
          <c:showLegendKey val="0"/>
          <c:showVal val="0"/>
          <c:showCatName val="0"/>
          <c:showSerName val="0"/>
          <c:showPercent val="0"/>
          <c:showBubbleSize val="0"/>
        </c:dLbls>
        <c:gapWidth val="182"/>
        <c:axId val="229472464"/>
        <c:axId val="229472856"/>
      </c:barChart>
      <c:catAx>
        <c:axId val="229472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229472856"/>
        <c:crosses val="autoZero"/>
        <c:auto val="1"/>
        <c:lblAlgn val="ctr"/>
        <c:lblOffset val="100"/>
        <c:noMultiLvlLbl val="0"/>
      </c:catAx>
      <c:valAx>
        <c:axId val="229472856"/>
        <c:scaling>
          <c:orientation val="minMax"/>
        </c:scaling>
        <c:delete val="1"/>
        <c:axPos val="b"/>
        <c:numFmt formatCode="#,##0" sourceLinked="1"/>
        <c:majorTickMark val="none"/>
        <c:minorTickMark val="none"/>
        <c:tickLblPos val="nextTo"/>
        <c:crossAx val="2294724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1"/>
          <c:order val="1"/>
          <c:invertIfNegative val="0"/>
          <c:dLbls>
            <c:spPr>
              <a:noFill/>
              <a:ln>
                <a:noFill/>
              </a:ln>
              <a:effectLst/>
            </c:spPr>
            <c:txPr>
              <a:bodyPr wrap="square" lIns="38100" tIns="19050" rIns="38100" bIns="19050" anchor="ctr">
                <a:spAutoFit/>
              </a:bodyPr>
              <a:lstStyle/>
              <a:p>
                <a:pPr>
                  <a:defRPr sz="14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Egresados!$O$101:$O$108</c:f>
              <c:numCache>
                <c:formatCode>0.00</c:formatCode>
                <c:ptCount val="8"/>
                <c:pt idx="0">
                  <c:v>4.2176470588235295</c:v>
                </c:pt>
                <c:pt idx="1">
                  <c:v>3.6588235294117646</c:v>
                </c:pt>
                <c:pt idx="2">
                  <c:v>4.117647058823529</c:v>
                </c:pt>
                <c:pt idx="3">
                  <c:v>4.3941176470588239</c:v>
                </c:pt>
                <c:pt idx="4">
                  <c:v>4.3470588235294114</c:v>
                </c:pt>
                <c:pt idx="5">
                  <c:v>4.5882352941176467</c:v>
                </c:pt>
                <c:pt idx="6">
                  <c:v>4.4294117647058826</c:v>
                </c:pt>
                <c:pt idx="7">
                  <c:v>4.223529411764706</c:v>
                </c:pt>
              </c:numCache>
            </c:numRef>
          </c:val>
        </c:ser>
        <c:dLbls>
          <c:showLegendKey val="0"/>
          <c:showVal val="0"/>
          <c:showCatName val="0"/>
          <c:showSerName val="0"/>
          <c:showPercent val="0"/>
          <c:showBubbleSize val="0"/>
        </c:dLbls>
        <c:gapWidth val="80"/>
        <c:overlap val="25"/>
        <c:axId val="229473640"/>
        <c:axId val="229298072"/>
        <c:extLst>
          <c:ext xmlns:c15="http://schemas.microsoft.com/office/drawing/2012/chart" uri="{02D57815-91ED-43cb-92C2-25804820EDAC}">
            <c15:filteredBarSeries>
              <c15:ser>
                <c:idx val="0"/>
                <c:order val="0"/>
                <c:spPr>
                  <a:solidFill>
                    <a:schemeClr val="accent1">
                      <a:alpha val="70000"/>
                    </a:schemeClr>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val>
                  <c:numRef>
                    <c:extLst>
                      <c:ext uri="{02D57815-91ED-43cb-92C2-25804820EDAC}">
                        <c15:formulaRef>
                          <c15:sqref>Egresados!$B$101:$B$108</c15:sqref>
                        </c15:formulaRef>
                      </c:ext>
                    </c:extLst>
                    <c:numCache>
                      <c:formatCode>General</c:formatCode>
                      <c:ptCount val="8"/>
                      <c:pt idx="0">
                        <c:v>1</c:v>
                      </c:pt>
                      <c:pt idx="1">
                        <c:v>2</c:v>
                      </c:pt>
                      <c:pt idx="2">
                        <c:v>3</c:v>
                      </c:pt>
                      <c:pt idx="3">
                        <c:v>4</c:v>
                      </c:pt>
                      <c:pt idx="4">
                        <c:v>5</c:v>
                      </c:pt>
                      <c:pt idx="5">
                        <c:v>6</c:v>
                      </c:pt>
                      <c:pt idx="6">
                        <c:v>7</c:v>
                      </c:pt>
                      <c:pt idx="7">
                        <c:v>8</c:v>
                      </c:pt>
                    </c:numCache>
                  </c:numRef>
                </c:val>
              </c15:ser>
            </c15:filteredBarSeries>
          </c:ext>
        </c:extLst>
      </c:barChart>
      <c:catAx>
        <c:axId val="22947364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229298072"/>
        <c:crosses val="autoZero"/>
        <c:auto val="1"/>
        <c:lblAlgn val="ctr"/>
        <c:lblOffset val="100"/>
        <c:noMultiLvlLbl val="0"/>
      </c:catAx>
      <c:valAx>
        <c:axId val="22929807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229473640"/>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itle>
    <c:autoTitleDeleted val="0"/>
    <c:plotArea>
      <c:layout/>
      <c:barChart>
        <c:barDir val="col"/>
        <c:grouping val="clustered"/>
        <c:varyColors val="0"/>
        <c:ser>
          <c:idx val="0"/>
          <c:order val="1"/>
          <c:invertIfNegative val="0"/>
          <c:dLbls>
            <c:spPr>
              <a:noFill/>
              <a:ln>
                <a:noFill/>
              </a:ln>
              <a:effectLst/>
            </c:spPr>
            <c:txPr>
              <a:bodyPr wrap="square" lIns="38100" tIns="19050" rIns="38100" bIns="19050" anchor="ctr">
                <a:spAutoFit/>
              </a:bodyPr>
              <a:lstStyle/>
              <a:p>
                <a:pPr>
                  <a:defRPr sz="14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Egresados!$O$67:$O$82</c:f>
              <c:numCache>
                <c:formatCode>0.0</c:formatCode>
                <c:ptCount val="16"/>
                <c:pt idx="0">
                  <c:v>4.2389937106918243</c:v>
                </c:pt>
                <c:pt idx="1">
                  <c:v>4.3626834381551367</c:v>
                </c:pt>
                <c:pt idx="2">
                  <c:v>4.2159329140461219</c:v>
                </c:pt>
                <c:pt idx="3">
                  <c:v>3.7882599580712788</c:v>
                </c:pt>
                <c:pt idx="4">
                  <c:v>4.4633123689727467</c:v>
                </c:pt>
                <c:pt idx="5">
                  <c:v>4.3689727463312371</c:v>
                </c:pt>
                <c:pt idx="6">
                  <c:v>4.3962264150943398</c:v>
                </c:pt>
                <c:pt idx="7">
                  <c:v>4.4255765199161425</c:v>
                </c:pt>
                <c:pt idx="8">
                  <c:v>4.3983228511530399</c:v>
                </c:pt>
                <c:pt idx="9">
                  <c:v>4.1153039832285119</c:v>
                </c:pt>
                <c:pt idx="10">
                  <c:v>4.067085953878407</c:v>
                </c:pt>
                <c:pt idx="11">
                  <c:v>4.3647798742138368</c:v>
                </c:pt>
                <c:pt idx="12">
                  <c:v>4.1802935010482178</c:v>
                </c:pt>
                <c:pt idx="13">
                  <c:v>4.450733752620545</c:v>
                </c:pt>
                <c:pt idx="14">
                  <c:v>4.5094339622641506</c:v>
                </c:pt>
                <c:pt idx="15">
                  <c:v>4.6100628930817606</c:v>
                </c:pt>
              </c:numCache>
            </c:numRef>
          </c:val>
        </c:ser>
        <c:dLbls>
          <c:showLegendKey val="0"/>
          <c:showVal val="0"/>
          <c:showCatName val="0"/>
          <c:showSerName val="0"/>
          <c:showPercent val="0"/>
          <c:showBubbleSize val="0"/>
        </c:dLbls>
        <c:gapWidth val="100"/>
        <c:overlap val="-24"/>
        <c:axId val="229298856"/>
        <c:axId val="229299248"/>
        <c:extLst>
          <c:ext xmlns:c15="http://schemas.microsoft.com/office/drawing/2012/chart" uri="{02D57815-91ED-43cb-92C2-25804820EDAC}">
            <c15:filteredBarSeries>
              <c15: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Egresados!$B$67:$B$82</c15:sqref>
                        </c15:formulaRef>
                      </c:ext>
                    </c:extLst>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val>
              </c15:ser>
            </c15:filteredBarSeries>
          </c:ext>
        </c:extLst>
      </c:barChart>
      <c:catAx>
        <c:axId val="229298856"/>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229299248"/>
        <c:crosses val="autoZero"/>
        <c:auto val="1"/>
        <c:lblAlgn val="ctr"/>
        <c:lblOffset val="100"/>
        <c:noMultiLvlLbl val="0"/>
      </c:catAx>
      <c:valAx>
        <c:axId val="229299248"/>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9298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tx>
            <c:strRef>
              <c:f>Egresados!$C$158</c:f>
              <c:strCache>
                <c:ptCount val="1"/>
                <c:pt idx="0">
                  <c:v>Alto</c:v>
                </c:pt>
              </c:strCache>
            </c:strRef>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Egresados!$F$158</c:f>
              <c:numCache>
                <c:formatCode>0.00%</c:formatCode>
                <c:ptCount val="1"/>
                <c:pt idx="0">
                  <c:v>0.57399103139013452</c:v>
                </c:pt>
              </c:numCache>
            </c:numRef>
          </c:val>
        </c:ser>
        <c:ser>
          <c:idx val="1"/>
          <c:order val="1"/>
          <c:tx>
            <c:strRef>
              <c:f>Egresados!$C$159</c:f>
              <c:strCache>
                <c:ptCount val="1"/>
                <c:pt idx="0">
                  <c:v>Mediano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Egresados!$F$159</c:f>
              <c:numCache>
                <c:formatCode>0.00%</c:formatCode>
                <c:ptCount val="1"/>
                <c:pt idx="0">
                  <c:v>0.23766816143497757</c:v>
                </c:pt>
              </c:numCache>
            </c:numRef>
          </c:val>
        </c:ser>
        <c:ser>
          <c:idx val="2"/>
          <c:order val="2"/>
          <c:tx>
            <c:strRef>
              <c:f>Egresados!$C$160</c:f>
              <c:strCache>
                <c:ptCount val="1"/>
                <c:pt idx="0">
                  <c:v>Bajo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Egresados!$F$160</c:f>
              <c:numCache>
                <c:formatCode>0.00%</c:formatCode>
                <c:ptCount val="1"/>
                <c:pt idx="0">
                  <c:v>8.9686098654708519E-3</c:v>
                </c:pt>
              </c:numCache>
            </c:numRef>
          </c:val>
        </c:ser>
        <c:ser>
          <c:idx val="3"/>
          <c:order val="3"/>
          <c:tx>
            <c:strRef>
              <c:f>Egresados!$C$161</c:f>
              <c:strCache>
                <c:ptCount val="1"/>
                <c:pt idx="0">
                  <c:v>Ninguno</c:v>
                </c:pt>
              </c:strCache>
            </c:strRef>
          </c:tx>
          <c:invertIfNegative val="0"/>
          <c:val>
            <c:numRef>
              <c:f>Egresados!$F$161</c:f>
              <c:numCache>
                <c:formatCode>0.00%</c:formatCode>
                <c:ptCount val="1"/>
                <c:pt idx="0">
                  <c:v>0</c:v>
                </c:pt>
              </c:numCache>
            </c:numRef>
          </c:val>
        </c:ser>
        <c:ser>
          <c:idx val="4"/>
          <c:order val="4"/>
          <c:tx>
            <c:strRef>
              <c:f>Egresados!$C$162</c:f>
              <c:strCache>
                <c:ptCount val="1"/>
                <c:pt idx="0">
                  <c:v>No sabe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Egresados!$F$162</c:f>
              <c:numCache>
                <c:formatCode>0.00%</c:formatCode>
                <c:ptCount val="1"/>
                <c:pt idx="0">
                  <c:v>1.3452914798206279E-2</c:v>
                </c:pt>
              </c:numCache>
            </c:numRef>
          </c:val>
        </c:ser>
        <c:dLbls>
          <c:showLegendKey val="0"/>
          <c:showVal val="0"/>
          <c:showCatName val="0"/>
          <c:showSerName val="0"/>
          <c:showPercent val="0"/>
          <c:showBubbleSize val="0"/>
        </c:dLbls>
        <c:gapWidth val="150"/>
        <c:axId val="229300032"/>
        <c:axId val="229300424"/>
      </c:barChart>
      <c:catAx>
        <c:axId val="229300032"/>
        <c:scaling>
          <c:orientation val="minMax"/>
        </c:scaling>
        <c:delete val="0"/>
        <c:axPos val="l"/>
        <c:numFmt formatCode="General" sourceLinked="0"/>
        <c:majorTickMark val="out"/>
        <c:minorTickMark val="none"/>
        <c:tickLblPos val="nextTo"/>
        <c:txPr>
          <a:bodyPr/>
          <a:lstStyle/>
          <a:p>
            <a:pPr>
              <a:defRPr b="1"/>
            </a:pPr>
            <a:endParaRPr lang="es-CO"/>
          </a:p>
        </c:txPr>
        <c:crossAx val="229300424"/>
        <c:crosses val="autoZero"/>
        <c:auto val="1"/>
        <c:lblAlgn val="ctr"/>
        <c:lblOffset val="100"/>
        <c:noMultiLvlLbl val="0"/>
      </c:catAx>
      <c:valAx>
        <c:axId val="229300424"/>
        <c:scaling>
          <c:orientation val="minMax"/>
        </c:scaling>
        <c:delete val="1"/>
        <c:axPos val="b"/>
        <c:numFmt formatCode="0.00%" sourceLinked="1"/>
        <c:majorTickMark val="out"/>
        <c:minorTickMark val="none"/>
        <c:tickLblPos val="none"/>
        <c:crossAx val="22930003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numFmt formatCode="0.00%" sourceLinked="0"/>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[1]INFORME!$C$184:$C$188</c:f>
              <c:strCache>
                <c:ptCount val="5"/>
                <c:pt idx="0">
                  <c:v>Alto</c:v>
                </c:pt>
                <c:pt idx="1">
                  <c:v>Mediano</c:v>
                </c:pt>
                <c:pt idx="2">
                  <c:v>Bajo</c:v>
                </c:pt>
                <c:pt idx="3">
                  <c:v>Ninguno</c:v>
                </c:pt>
                <c:pt idx="4">
                  <c:v>No sabe</c:v>
                </c:pt>
              </c:strCache>
            </c:strRef>
          </c:cat>
          <c:val>
            <c:numRef>
              <c:f>[1]INFORME!$F$184:$F$188</c:f>
              <c:numCache>
                <c:formatCode>General</c:formatCode>
                <c:ptCount val="5"/>
                <c:pt idx="0">
                  <c:v>0.39737991266375544</c:v>
                </c:pt>
                <c:pt idx="1">
                  <c:v>0.42794759825327511</c:v>
                </c:pt>
                <c:pt idx="2">
                  <c:v>0.12663755458515283</c:v>
                </c:pt>
                <c:pt idx="3">
                  <c:v>3.4934497816593885E-2</c:v>
                </c:pt>
                <c:pt idx="4">
                  <c:v>1.3100436681222707E-2</c:v>
                </c:pt>
              </c:numCache>
            </c:numRef>
          </c:val>
        </c:ser>
        <c:dLbls>
          <c:showLegendKey val="0"/>
          <c:showVal val="0"/>
          <c:showCatName val="0"/>
          <c:showSerName val="0"/>
          <c:showPercent val="0"/>
          <c:showBubbleSize val="0"/>
        </c:dLbls>
        <c:gapWidth val="150"/>
        <c:axId val="229301208"/>
        <c:axId val="229301600"/>
      </c:barChart>
      <c:catAx>
        <c:axId val="229301208"/>
        <c:scaling>
          <c:orientation val="minMax"/>
        </c:scaling>
        <c:delete val="0"/>
        <c:axPos val="l"/>
        <c:numFmt formatCode="General" sourceLinked="0"/>
        <c:majorTickMark val="out"/>
        <c:minorTickMark val="none"/>
        <c:tickLblPos val="nextTo"/>
        <c:txPr>
          <a:bodyPr/>
          <a:lstStyle/>
          <a:p>
            <a:pPr>
              <a:defRPr b="1"/>
            </a:pPr>
            <a:endParaRPr lang="es-CO"/>
          </a:p>
        </c:txPr>
        <c:crossAx val="229301600"/>
        <c:crosses val="autoZero"/>
        <c:auto val="1"/>
        <c:lblAlgn val="ctr"/>
        <c:lblOffset val="100"/>
        <c:noMultiLvlLbl val="0"/>
      </c:catAx>
      <c:valAx>
        <c:axId val="229301600"/>
        <c:scaling>
          <c:orientation val="minMax"/>
        </c:scaling>
        <c:delete val="1"/>
        <c:axPos val="b"/>
        <c:numFmt formatCode="General" sourceLinked="1"/>
        <c:majorTickMark val="out"/>
        <c:minorTickMark val="none"/>
        <c:tickLblPos val="none"/>
        <c:crossAx val="22930120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Egresados!$C$557</c:f>
              <c:strCache>
                <c:ptCount val="1"/>
                <c:pt idx="0">
                  <c:v>Si</c:v>
                </c:pt>
              </c:strCache>
            </c:strRef>
          </c:tx>
          <c:spPr>
            <a:solidFill>
              <a:schemeClr val="accent1"/>
            </a:solidFill>
            <a:ln>
              <a:noFill/>
            </a:ln>
            <a:effectLst/>
            <a:sp3d/>
          </c:spPr>
          <c:invertIfNegative val="0"/>
          <c:dLbls>
            <c:dLbl>
              <c:idx val="0"/>
              <c:layout>
                <c:manualLayout>
                  <c:x val="-2.2489956994598188E-3"/>
                  <c:y val="-5.5076403080542319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2.2489956994597984E-3"/>
                  <c:y val="-9.3206220597840839E-2"/>
                </c:manualLayout>
              </c:layout>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Egresados!$D$557:$F$557</c:f>
              <c:numCache>
                <c:formatCode>0.00%</c:formatCode>
                <c:ptCount val="3"/>
                <c:pt idx="0">
                  <c:v>0</c:v>
                </c:pt>
                <c:pt idx="1">
                  <c:v>0</c:v>
                </c:pt>
                <c:pt idx="2" formatCode="0%">
                  <c:v>1</c:v>
                </c:pt>
              </c:numCache>
            </c:numRef>
          </c:val>
        </c:ser>
        <c:ser>
          <c:idx val="1"/>
          <c:order val="1"/>
          <c:tx>
            <c:strRef>
              <c:f>Egresados!$C$558</c:f>
              <c:strCache>
                <c:ptCount val="1"/>
                <c:pt idx="0">
                  <c:v>No</c:v>
                </c:pt>
              </c:strCache>
            </c:strRef>
          </c:tx>
          <c:spPr>
            <a:solidFill>
              <a:schemeClr val="accent2"/>
            </a:solidFill>
            <a:ln>
              <a:noFill/>
            </a:ln>
            <a:effectLst/>
            <a:sp3d/>
          </c:spPr>
          <c:invertIfNegative val="0"/>
          <c:dLbls>
            <c:dLbl>
              <c:idx val="0"/>
              <c:layout>
                <c:manualLayout>
                  <c:x val="4.2730918289736124E-2"/>
                  <c:y val="-9.7442866988651872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2.2489956994597982E-2"/>
                  <c:y val="-0.14828262367838316"/>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7.1967862382713549E-2"/>
                  <c:y val="-5.0839756689731369E-2"/>
                </c:manualLayout>
              </c:layout>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Egresados!$D$558:$F$558</c:f>
              <c:numCache>
                <c:formatCode>0.00%</c:formatCode>
                <c:ptCount val="3"/>
                <c:pt idx="0">
                  <c:v>0</c:v>
                </c:pt>
                <c:pt idx="1">
                  <c:v>0</c:v>
                </c:pt>
                <c:pt idx="2" formatCode="0%">
                  <c:v>0</c:v>
                </c:pt>
              </c:numCache>
            </c:numRef>
          </c:val>
        </c:ser>
        <c:dLbls>
          <c:showLegendKey val="0"/>
          <c:showVal val="0"/>
          <c:showCatName val="0"/>
          <c:showSerName val="0"/>
          <c:showPercent val="0"/>
          <c:showBubbleSize val="0"/>
        </c:dLbls>
        <c:gapWidth val="150"/>
        <c:shape val="box"/>
        <c:axId val="229742920"/>
        <c:axId val="229743312"/>
        <c:axId val="0"/>
      </c:bar3DChart>
      <c:catAx>
        <c:axId val="2297429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9743312"/>
        <c:crosses val="autoZero"/>
        <c:auto val="1"/>
        <c:lblAlgn val="ctr"/>
        <c:lblOffset val="100"/>
        <c:noMultiLvlLbl val="0"/>
      </c:catAx>
      <c:valAx>
        <c:axId val="22974331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97429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spPr>
            <a:solidFill>
              <a:schemeClr val="accent2"/>
            </a:solidFill>
            <a:ln>
              <a:noFill/>
            </a:ln>
            <a:effectLst/>
            <a:sp3d/>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Egresados!$C$986:$C$989</c:f>
              <c:strCache>
                <c:ptCount val="4"/>
                <c:pt idx="0">
                  <c:v>Excelente</c:v>
                </c:pt>
                <c:pt idx="1">
                  <c:v>Buena</c:v>
                </c:pt>
                <c:pt idx="2">
                  <c:v>Regular</c:v>
                </c:pt>
                <c:pt idx="3">
                  <c:v>Mala</c:v>
                </c:pt>
              </c:strCache>
            </c:strRef>
          </c:cat>
          <c:val>
            <c:numRef>
              <c:f>Egresados!$E$986:$E$989</c:f>
              <c:numCache>
                <c:formatCode>0.00%</c:formatCode>
                <c:ptCount val="4"/>
                <c:pt idx="0">
                  <c:v>0.58278145695364236</c:v>
                </c:pt>
                <c:pt idx="1">
                  <c:v>0.39072847682119205</c:v>
                </c:pt>
                <c:pt idx="2">
                  <c:v>2.6490066225165563E-2</c:v>
                </c:pt>
                <c:pt idx="3">
                  <c:v>0</c:v>
                </c:pt>
              </c:numCache>
            </c:numRef>
          </c:val>
        </c:ser>
        <c:dLbls>
          <c:showLegendKey val="0"/>
          <c:showVal val="0"/>
          <c:showCatName val="0"/>
          <c:showSerName val="0"/>
          <c:showPercent val="0"/>
          <c:showBubbleSize val="0"/>
        </c:dLbls>
        <c:gapWidth val="150"/>
        <c:shape val="box"/>
        <c:axId val="229744488"/>
        <c:axId val="229744880"/>
        <c:axId val="0"/>
      </c:bar3DChart>
      <c:catAx>
        <c:axId val="22974448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229744880"/>
        <c:crosses val="autoZero"/>
        <c:auto val="1"/>
        <c:lblAlgn val="ctr"/>
        <c:lblOffset val="100"/>
        <c:noMultiLvlLbl val="0"/>
      </c:catAx>
      <c:valAx>
        <c:axId val="22974488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97444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strRef>
              <c:f>Egresados!$C$417</c:f>
              <c:strCache>
                <c:ptCount val="1"/>
                <c:pt idx="0">
                  <c:v>Si</c:v>
                </c:pt>
              </c:strCache>
            </c:strRef>
          </c:tx>
          <c:invertIfNegative val="0"/>
          <c:dLbls>
            <c:numFmt formatCode="0.00%" sourceLinked="0"/>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Egresados!$G$417</c:f>
              <c:numCache>
                <c:formatCode>0.00%</c:formatCode>
                <c:ptCount val="1"/>
                <c:pt idx="0">
                  <c:v>0.83606557377049184</c:v>
                </c:pt>
              </c:numCache>
            </c:numRef>
          </c:val>
        </c:ser>
        <c:ser>
          <c:idx val="1"/>
          <c:order val="1"/>
          <c:tx>
            <c:strRef>
              <c:f>Egresados!$C$418</c:f>
              <c:strCache>
                <c:ptCount val="1"/>
                <c:pt idx="0">
                  <c:v>No</c:v>
                </c:pt>
              </c:strCache>
            </c:strRef>
          </c:tx>
          <c:invertIfNegative val="0"/>
          <c:dLbls>
            <c:spPr>
              <a:noFill/>
              <a:ln>
                <a:noFill/>
              </a:ln>
              <a:effectLst/>
            </c:spPr>
            <c:txPr>
              <a:bodyPr wrap="square" lIns="38100" tIns="19050" rIns="38100" bIns="19050" anchor="ctr">
                <a:spAutoFit/>
              </a:bodyPr>
              <a:lstStyle/>
              <a:p>
                <a:pPr>
                  <a:defRPr sz="1200">
                    <a:solidFill>
                      <a:srgbClr val="FF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Egresados!$G$418</c:f>
              <c:numCache>
                <c:formatCode>0.00%</c:formatCode>
                <c:ptCount val="1"/>
                <c:pt idx="0">
                  <c:v>9.8360655737704916E-2</c:v>
                </c:pt>
              </c:numCache>
            </c:numRef>
          </c:val>
        </c:ser>
        <c:dLbls>
          <c:showLegendKey val="0"/>
          <c:showVal val="0"/>
          <c:showCatName val="0"/>
          <c:showSerName val="0"/>
          <c:showPercent val="0"/>
          <c:showBubbleSize val="0"/>
        </c:dLbls>
        <c:gapWidth val="150"/>
        <c:overlap val="-35"/>
        <c:axId val="147861488"/>
        <c:axId val="147861880"/>
      </c:barChart>
      <c:catAx>
        <c:axId val="147861488"/>
        <c:scaling>
          <c:orientation val="minMax"/>
        </c:scaling>
        <c:delete val="0"/>
        <c:axPos val="b"/>
        <c:numFmt formatCode="General" sourceLinked="0"/>
        <c:majorTickMark val="out"/>
        <c:minorTickMark val="none"/>
        <c:tickLblPos val="nextTo"/>
        <c:txPr>
          <a:bodyPr/>
          <a:lstStyle/>
          <a:p>
            <a:pPr>
              <a:defRPr b="1"/>
            </a:pPr>
            <a:endParaRPr lang="es-CO"/>
          </a:p>
        </c:txPr>
        <c:crossAx val="147861880"/>
        <c:crosses val="autoZero"/>
        <c:auto val="1"/>
        <c:lblAlgn val="ctr"/>
        <c:lblOffset val="100"/>
        <c:noMultiLvlLbl val="0"/>
      </c:catAx>
      <c:valAx>
        <c:axId val="147861880"/>
        <c:scaling>
          <c:orientation val="minMax"/>
        </c:scaling>
        <c:delete val="1"/>
        <c:axPos val="l"/>
        <c:numFmt formatCode="0.00%" sourceLinked="1"/>
        <c:majorTickMark val="out"/>
        <c:minorTickMark val="none"/>
        <c:tickLblPos val="none"/>
        <c:crossAx val="147861488"/>
        <c:crosses val="autoZero"/>
        <c:crossBetween val="between"/>
      </c:valAx>
    </c:plotArea>
    <c:legend>
      <c:legendPos val="r"/>
      <c:layout>
        <c:manualLayout>
          <c:xMode val="edge"/>
          <c:yMode val="edge"/>
          <c:x val="0.72681513879941961"/>
          <c:y val="0.17751192244000963"/>
          <c:w val="9.4147260644471445E-2"/>
          <c:h val="0.22024147501209018"/>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Egresados!$C$430</c:f>
              <c:strCache>
                <c:ptCount val="1"/>
                <c:pt idx="0">
                  <c:v>Contrato a término fijo</c:v>
                </c:pt>
              </c:strCache>
            </c:strRef>
          </c:tx>
          <c:invertIfNegative val="0"/>
          <c:dLbls>
            <c:numFmt formatCode="0.00%" sourceLinked="0"/>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Egresados!$D$430:$F$430</c:f>
              <c:numCache>
                <c:formatCode>0.00%</c:formatCode>
                <c:ptCount val="3"/>
                <c:pt idx="0">
                  <c:v>0.25</c:v>
                </c:pt>
                <c:pt idx="1">
                  <c:v>0.23809523809523808</c:v>
                </c:pt>
                <c:pt idx="2">
                  <c:v>0.33333333333333331</c:v>
                </c:pt>
              </c:numCache>
            </c:numRef>
          </c:val>
        </c:ser>
        <c:ser>
          <c:idx val="1"/>
          <c:order val="1"/>
          <c:tx>
            <c:strRef>
              <c:f>Egresados!$C$431</c:f>
              <c:strCache>
                <c:ptCount val="1"/>
                <c:pt idx="0">
                  <c:v>Contrato a término indefinido</c:v>
                </c:pt>
              </c:strCache>
            </c:strRef>
          </c:tx>
          <c:invertIfNegative val="0"/>
          <c:dLbls>
            <c:numFmt formatCode="0.00%" sourceLinked="0"/>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Egresados!$D$431:$F$431</c:f>
              <c:numCache>
                <c:formatCode>0.00%</c:formatCode>
                <c:ptCount val="3"/>
                <c:pt idx="0">
                  <c:v>0.27083333333333331</c:v>
                </c:pt>
                <c:pt idx="1">
                  <c:v>0.2857142857142857</c:v>
                </c:pt>
                <c:pt idx="2">
                  <c:v>0.26666666666666666</c:v>
                </c:pt>
              </c:numCache>
            </c:numRef>
          </c:val>
        </c:ser>
        <c:ser>
          <c:idx val="2"/>
          <c:order val="2"/>
          <c:tx>
            <c:strRef>
              <c:f>Egresados!$C$432</c:f>
              <c:strCache>
                <c:ptCount val="1"/>
                <c:pt idx="0">
                  <c:v>Contrato de prestación de servicios</c:v>
                </c:pt>
              </c:strCache>
            </c:strRef>
          </c:tx>
          <c:invertIfNegative val="0"/>
          <c:dLbls>
            <c:numFmt formatCode="0.00%" sourceLinked="0"/>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Egresados!$D$432:$F$432</c:f>
              <c:numCache>
                <c:formatCode>0.00%</c:formatCode>
                <c:ptCount val="3"/>
                <c:pt idx="0">
                  <c:v>0.39583333333333331</c:v>
                </c:pt>
                <c:pt idx="1">
                  <c:v>0.40476190476190477</c:v>
                </c:pt>
                <c:pt idx="2">
                  <c:v>0.2</c:v>
                </c:pt>
              </c:numCache>
            </c:numRef>
          </c:val>
        </c:ser>
        <c:ser>
          <c:idx val="3"/>
          <c:order val="3"/>
          <c:tx>
            <c:strRef>
              <c:f>Egresados!$C$433</c:f>
              <c:strCache>
                <c:ptCount val="1"/>
                <c:pt idx="0">
                  <c:v>Otro tipo de contrato</c:v>
                </c:pt>
              </c:strCache>
            </c:strRef>
          </c:tx>
          <c:invertIfNegative val="0"/>
          <c:dLbls>
            <c:dLbl>
              <c:idx val="0"/>
              <c:layout>
                <c:manualLayout>
                  <c:x val="4.7548283815830934E-2"/>
                  <c:y val="0"/>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4.5567105323504609E-2"/>
                  <c:y val="0"/>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4.9529462308157156E-2"/>
                  <c:y val="0"/>
                </c:manualLayout>
              </c:layout>
              <c:showLegendKey val="0"/>
              <c:showVal val="1"/>
              <c:showCatName val="0"/>
              <c:showSerName val="0"/>
              <c:showPercent val="0"/>
              <c:showBubbleSize val="0"/>
              <c:extLst>
                <c:ext xmlns:c15="http://schemas.microsoft.com/office/drawing/2012/chart" uri="{CE6537A1-D6FC-4f65-9D91-7224C49458BB}"/>
              </c:extLst>
            </c:dLbl>
            <c:numFmt formatCode="0.00%" sourceLinked="0"/>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Egresados!$D$433:$F$433</c:f>
              <c:numCache>
                <c:formatCode>0.00%</c:formatCode>
                <c:ptCount val="3"/>
                <c:pt idx="0">
                  <c:v>2.0833333333333332E-2</c:v>
                </c:pt>
                <c:pt idx="1">
                  <c:v>4.7619047619047616E-2</c:v>
                </c:pt>
                <c:pt idx="2">
                  <c:v>0</c:v>
                </c:pt>
              </c:numCache>
            </c:numRef>
          </c:val>
        </c:ser>
        <c:dLbls>
          <c:showLegendKey val="0"/>
          <c:showVal val="0"/>
          <c:showCatName val="0"/>
          <c:showSerName val="0"/>
          <c:showPercent val="0"/>
          <c:showBubbleSize val="0"/>
        </c:dLbls>
        <c:gapWidth val="150"/>
        <c:overlap val="100"/>
        <c:axId val="219180776"/>
        <c:axId val="219181168"/>
      </c:barChart>
      <c:catAx>
        <c:axId val="219180776"/>
        <c:scaling>
          <c:orientation val="minMax"/>
        </c:scaling>
        <c:delete val="0"/>
        <c:axPos val="l"/>
        <c:numFmt formatCode="General" sourceLinked="0"/>
        <c:majorTickMark val="out"/>
        <c:minorTickMark val="none"/>
        <c:tickLblPos val="nextTo"/>
        <c:txPr>
          <a:bodyPr/>
          <a:lstStyle/>
          <a:p>
            <a:pPr>
              <a:defRPr sz="1400" b="1"/>
            </a:pPr>
            <a:endParaRPr lang="es-CO"/>
          </a:p>
        </c:txPr>
        <c:crossAx val="219181168"/>
        <c:crosses val="autoZero"/>
        <c:auto val="1"/>
        <c:lblAlgn val="ctr"/>
        <c:lblOffset val="100"/>
        <c:noMultiLvlLbl val="0"/>
      </c:catAx>
      <c:valAx>
        <c:axId val="219181168"/>
        <c:scaling>
          <c:orientation val="minMax"/>
        </c:scaling>
        <c:delete val="1"/>
        <c:axPos val="b"/>
        <c:numFmt formatCode="0%" sourceLinked="1"/>
        <c:majorTickMark val="out"/>
        <c:minorTickMark val="none"/>
        <c:tickLblPos val="none"/>
        <c:crossAx val="219180776"/>
        <c:crosses val="autoZero"/>
        <c:crossBetween val="between"/>
      </c:valAx>
      <c:spPr>
        <a:noFill/>
      </c:spPr>
    </c:plotArea>
    <c:legend>
      <c:legendPos val="r"/>
      <c:layout>
        <c:manualLayout>
          <c:xMode val="edge"/>
          <c:yMode val="edge"/>
          <c:x val="0.78252227465612523"/>
          <c:y val="2.7549553693139244E-3"/>
          <c:w val="0.21572459809376321"/>
          <c:h val="0.90909886264217343"/>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Egresados!$C$442</c:f>
              <c:strCache>
                <c:ptCount val="1"/>
                <c:pt idx="0">
                  <c:v>Si</c:v>
                </c:pt>
              </c:strCache>
            </c:strRef>
          </c:tx>
          <c:invertIfNegative val="0"/>
          <c:dLbls>
            <c:numFmt formatCode="0.00%" sourceLinked="0"/>
            <c:spPr>
              <a:noFill/>
              <a:ln>
                <a:noFill/>
              </a:ln>
              <a:effectLst/>
            </c:spPr>
            <c:txPr>
              <a:bodyPr/>
              <a:lstStyle/>
              <a:p>
                <a:pPr>
                  <a:defRPr b="1">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Egresados!$D$442:$F$442</c:f>
              <c:numCache>
                <c:formatCode>0.00%</c:formatCode>
                <c:ptCount val="3"/>
                <c:pt idx="0">
                  <c:v>0.41666666666666669</c:v>
                </c:pt>
                <c:pt idx="1">
                  <c:v>0.54761904761904767</c:v>
                </c:pt>
                <c:pt idx="2">
                  <c:v>0.73333333333333328</c:v>
                </c:pt>
              </c:numCache>
            </c:numRef>
          </c:val>
        </c:ser>
        <c:ser>
          <c:idx val="1"/>
          <c:order val="1"/>
          <c:tx>
            <c:strRef>
              <c:f>Egresados!$C$443</c:f>
              <c:strCache>
                <c:ptCount val="1"/>
                <c:pt idx="0">
                  <c:v>No</c:v>
                </c:pt>
              </c:strCache>
            </c:strRef>
          </c:tx>
          <c:invertIfNegative val="0"/>
          <c:dLbls>
            <c:numFmt formatCode="0.00%" sourceLinked="0"/>
            <c:spPr>
              <a:noFill/>
              <a:ln>
                <a:noFill/>
              </a:ln>
              <a:effectLst/>
            </c:spPr>
            <c:txPr>
              <a:bodyPr/>
              <a:lstStyle/>
              <a:p>
                <a:pPr>
                  <a:defRPr b="1">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Egresados!$D$443:$F$443</c:f>
              <c:numCache>
                <c:formatCode>0.00%</c:formatCode>
                <c:ptCount val="3"/>
                <c:pt idx="0">
                  <c:v>0.52083333333333337</c:v>
                </c:pt>
                <c:pt idx="1">
                  <c:v>0.45238095238095238</c:v>
                </c:pt>
                <c:pt idx="2">
                  <c:v>0.2</c:v>
                </c:pt>
              </c:numCache>
            </c:numRef>
          </c:val>
        </c:ser>
        <c:dLbls>
          <c:showLegendKey val="0"/>
          <c:showVal val="0"/>
          <c:showCatName val="0"/>
          <c:showSerName val="0"/>
          <c:showPercent val="0"/>
          <c:showBubbleSize val="0"/>
        </c:dLbls>
        <c:gapWidth val="150"/>
        <c:overlap val="100"/>
        <c:axId val="147859920"/>
        <c:axId val="219181952"/>
      </c:barChart>
      <c:catAx>
        <c:axId val="147859920"/>
        <c:scaling>
          <c:orientation val="minMax"/>
        </c:scaling>
        <c:delete val="0"/>
        <c:axPos val="b"/>
        <c:numFmt formatCode="General" sourceLinked="0"/>
        <c:majorTickMark val="out"/>
        <c:minorTickMark val="none"/>
        <c:tickLblPos val="nextTo"/>
        <c:txPr>
          <a:bodyPr/>
          <a:lstStyle/>
          <a:p>
            <a:pPr>
              <a:defRPr sz="1600" b="1"/>
            </a:pPr>
            <a:endParaRPr lang="es-CO"/>
          </a:p>
        </c:txPr>
        <c:crossAx val="219181952"/>
        <c:crosses val="autoZero"/>
        <c:auto val="1"/>
        <c:lblAlgn val="ctr"/>
        <c:lblOffset val="100"/>
        <c:noMultiLvlLbl val="0"/>
      </c:catAx>
      <c:valAx>
        <c:axId val="219181952"/>
        <c:scaling>
          <c:orientation val="minMax"/>
        </c:scaling>
        <c:delete val="1"/>
        <c:axPos val="l"/>
        <c:numFmt formatCode="0%" sourceLinked="1"/>
        <c:majorTickMark val="out"/>
        <c:minorTickMark val="none"/>
        <c:tickLblPos val="none"/>
        <c:crossAx val="147859920"/>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61" Type="http://schemas.openxmlformats.org/officeDocument/2006/relationships/chart" Target="../charts/chart61.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s>
</file>

<file path=xl/drawings/_rels/drawing3.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8.jpeg"/><Relationship Id="rId1" Type="http://schemas.openxmlformats.org/officeDocument/2006/relationships/image" Target="../media/image7.jpg"/></Relationships>
</file>

<file path=xl/drawings/drawing1.xml><?xml version="1.0" encoding="utf-8"?>
<xdr:wsDr xmlns:xdr="http://schemas.openxmlformats.org/drawingml/2006/spreadsheetDrawing" xmlns:a="http://schemas.openxmlformats.org/drawingml/2006/main">
  <xdr:twoCellAnchor editAs="oneCell">
    <xdr:from>
      <xdr:col>0</xdr:col>
      <xdr:colOff>390072</xdr:colOff>
      <xdr:row>22</xdr:row>
      <xdr:rowOff>149679</xdr:rowOff>
    </xdr:from>
    <xdr:to>
      <xdr:col>5</xdr:col>
      <xdr:colOff>326572</xdr:colOff>
      <xdr:row>33</xdr:row>
      <xdr:rowOff>15190</xdr:rowOff>
    </xdr:to>
    <xdr:pic>
      <xdr:nvPicPr>
        <xdr:cNvPr id="2" name="Imagen 1" descr="Resultado de imagen para egresados utp"/>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277" b="17933"/>
        <a:stretch/>
      </xdr:blipFill>
      <xdr:spPr bwMode="auto">
        <a:xfrm>
          <a:off x="390072" y="4340679"/>
          <a:ext cx="3746500" cy="1961011"/>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381000</xdr:colOff>
      <xdr:row>12</xdr:row>
      <xdr:rowOff>0</xdr:rowOff>
    </xdr:from>
    <xdr:to>
      <xdr:col>8</xdr:col>
      <xdr:colOff>149678</xdr:colOff>
      <xdr:row>22</xdr:row>
      <xdr:rowOff>71711</xdr:rowOff>
    </xdr:to>
    <xdr:pic>
      <xdr:nvPicPr>
        <xdr:cNvPr id="3" name="Imagen 2" descr="Resultado de imagen para egresados utp"/>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6412" b="27266"/>
        <a:stretch/>
      </xdr:blipFill>
      <xdr:spPr bwMode="auto">
        <a:xfrm>
          <a:off x="381000" y="2286000"/>
          <a:ext cx="5864678" cy="1976711"/>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244930</xdr:colOff>
      <xdr:row>12</xdr:row>
      <xdr:rowOff>0</xdr:rowOff>
    </xdr:from>
    <xdr:to>
      <xdr:col>15</xdr:col>
      <xdr:colOff>176893</xdr:colOff>
      <xdr:row>22</xdr:row>
      <xdr:rowOff>85409</xdr:rowOff>
    </xdr:to>
    <xdr:pic>
      <xdr:nvPicPr>
        <xdr:cNvPr id="4" name="Imagen 3" descr="http://media.utp.edu.co/egresados/imagenes/junta%202016-2018.jpg"/>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12698" b="36905"/>
        <a:stretch/>
      </xdr:blipFill>
      <xdr:spPr bwMode="auto">
        <a:xfrm>
          <a:off x="6340930" y="2286000"/>
          <a:ext cx="5265963" cy="1990409"/>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421823</xdr:colOff>
      <xdr:row>22</xdr:row>
      <xdr:rowOff>176894</xdr:rowOff>
    </xdr:from>
    <xdr:to>
      <xdr:col>11</xdr:col>
      <xdr:colOff>421822</xdr:colOff>
      <xdr:row>33</xdr:row>
      <xdr:rowOff>0</xdr:rowOff>
    </xdr:to>
    <xdr:pic>
      <xdr:nvPicPr>
        <xdr:cNvPr id="5" name="Imagen 4" descr="https://scontent-mia1-2.xx.fbcdn.net/v/t1.0-9/13770324_1026662397454813_1887821909068961758_n.jpg?oh=65c9d1c6d153328bc3a551ea8ec51b2f&amp;oe=5855A747"/>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25397" b="18650"/>
        <a:stretch/>
      </xdr:blipFill>
      <xdr:spPr bwMode="auto">
        <a:xfrm>
          <a:off x="4231823" y="4367894"/>
          <a:ext cx="4571999" cy="1918606"/>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489857</xdr:colOff>
      <xdr:row>23</xdr:row>
      <xdr:rowOff>0</xdr:rowOff>
    </xdr:from>
    <xdr:to>
      <xdr:col>15</xdr:col>
      <xdr:colOff>204107</xdr:colOff>
      <xdr:row>32</xdr:row>
      <xdr:rowOff>163286</xdr:rowOff>
    </xdr:to>
    <xdr:pic>
      <xdr:nvPicPr>
        <xdr:cNvPr id="6" name="Imagen 5" descr="https://scontent-mia1-2.xx.fbcdn.net/v/t1.0-9/12039197_1164093656939545_209729622680725239_n.jpg?oh=914d0ec6f8ba172daf3fe3569586780a&amp;oe=585AE227"/>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27678" t="12755"/>
        <a:stretch/>
      </xdr:blipFill>
      <xdr:spPr bwMode="auto">
        <a:xfrm>
          <a:off x="8871857" y="4381500"/>
          <a:ext cx="2762250" cy="1877786"/>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345281</xdr:colOff>
      <xdr:row>2</xdr:row>
      <xdr:rowOff>95250</xdr:rowOff>
    </xdr:from>
    <xdr:to>
      <xdr:col>15</xdr:col>
      <xdr:colOff>154781</xdr:colOff>
      <xdr:row>11</xdr:row>
      <xdr:rowOff>0</xdr:rowOff>
    </xdr:to>
    <xdr:sp macro="" textlink="">
      <xdr:nvSpPr>
        <xdr:cNvPr id="7" name="CuadroTexto 6"/>
        <xdr:cNvSpPr txBox="1"/>
      </xdr:nvSpPr>
      <xdr:spPr>
        <a:xfrm>
          <a:off x="345281" y="476250"/>
          <a:ext cx="11239500"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3600" b="1">
              <a:solidFill>
                <a:schemeClr val="accent2">
                  <a:lumMod val="75000"/>
                </a:schemeClr>
              </a:solidFill>
            </a:rPr>
            <a:t>Ciencias</a:t>
          </a:r>
          <a:r>
            <a:rPr lang="es-CO" sz="3600" b="1" baseline="0">
              <a:solidFill>
                <a:schemeClr val="accent2">
                  <a:lumMod val="75000"/>
                </a:schemeClr>
              </a:solidFill>
            </a:rPr>
            <a:t> de Deporte y la Recreación</a:t>
          </a:r>
        </a:p>
        <a:p>
          <a:pPr algn="ctr"/>
          <a:r>
            <a:rPr lang="es-CO" sz="3600" b="1" baseline="0">
              <a:solidFill>
                <a:schemeClr val="accent2">
                  <a:lumMod val="75000"/>
                </a:schemeClr>
              </a:solidFill>
            </a:rPr>
            <a:t>Informe de egresados y empleadores 2016</a:t>
          </a:r>
          <a:endParaRPr lang="es-CO" sz="3600" b="1">
            <a:solidFill>
              <a:schemeClr val="accent2">
                <a:lumMod val="75000"/>
              </a:schemeClr>
            </a:solidFill>
          </a:endParaRPr>
        </a:p>
      </xdr:txBody>
    </xdr:sp>
    <xdr:clientData/>
  </xdr:twoCellAnchor>
  <xdr:twoCellAnchor>
    <xdr:from>
      <xdr:col>0</xdr:col>
      <xdr:colOff>416719</xdr:colOff>
      <xdr:row>34</xdr:row>
      <xdr:rowOff>59535</xdr:rowOff>
    </xdr:from>
    <xdr:to>
      <xdr:col>15</xdr:col>
      <xdr:colOff>226218</xdr:colOff>
      <xdr:row>43</xdr:row>
      <xdr:rowOff>5106</xdr:rowOff>
    </xdr:to>
    <xdr:sp macro="" textlink="">
      <xdr:nvSpPr>
        <xdr:cNvPr id="8" name="CuadroTexto 7"/>
        <xdr:cNvSpPr txBox="1"/>
      </xdr:nvSpPr>
      <xdr:spPr>
        <a:xfrm>
          <a:off x="416719" y="6536535"/>
          <a:ext cx="11239499" cy="166007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a:solidFill>
              <a:schemeClr val="accent2">
                <a:lumMod val="75000"/>
              </a:schemeClr>
            </a:solidFill>
          </a:endParaRPr>
        </a:p>
        <a:p>
          <a:pPr algn="ctr"/>
          <a:r>
            <a:rPr lang="es-CO" sz="2000" b="1">
              <a:solidFill>
                <a:schemeClr val="accent2">
                  <a:lumMod val="75000"/>
                </a:schemeClr>
              </a:solidFill>
            </a:rPr>
            <a:t>Informe consolidado de encuestas</a:t>
          </a:r>
          <a:r>
            <a:rPr lang="es-CO" sz="2000" b="1" baseline="0">
              <a:solidFill>
                <a:schemeClr val="accent2">
                  <a:lumMod val="75000"/>
                </a:schemeClr>
              </a:solidFill>
            </a:rPr>
            <a:t> aplicadas a egresados y empleadores</a:t>
          </a:r>
          <a:endParaRPr lang="es-CO" sz="2000" b="1">
            <a:solidFill>
              <a:schemeClr val="accent2">
                <a:lumMod val="75000"/>
              </a:schemeClr>
            </a:solidFill>
          </a:endParaRPr>
        </a:p>
        <a:p>
          <a:pPr algn="ctr"/>
          <a:r>
            <a:rPr lang="es-CO" sz="2000" b="1">
              <a:solidFill>
                <a:schemeClr val="accent2">
                  <a:lumMod val="75000"/>
                </a:schemeClr>
              </a:solidFill>
            </a:rPr>
            <a:t>Oficina Gestión de Egresados</a:t>
          </a:r>
        </a:p>
        <a:p>
          <a:pPr algn="ctr"/>
          <a:r>
            <a:rPr lang="es-CO" sz="2000" b="1">
              <a:solidFill>
                <a:schemeClr val="accent2">
                  <a:lumMod val="75000"/>
                </a:schemeClr>
              </a:solidFill>
            </a:rPr>
            <a:t>Julio 2016 </a:t>
          </a:r>
        </a:p>
      </xdr:txBody>
    </xdr:sp>
    <xdr:clientData/>
  </xdr:twoCellAnchor>
  <xdr:twoCellAnchor editAs="oneCell">
    <xdr:from>
      <xdr:col>0</xdr:col>
      <xdr:colOff>321469</xdr:colOff>
      <xdr:row>0</xdr:row>
      <xdr:rowOff>0</xdr:rowOff>
    </xdr:from>
    <xdr:to>
      <xdr:col>2</xdr:col>
      <xdr:colOff>238125</xdr:colOff>
      <xdr:row>11</xdr:row>
      <xdr:rowOff>106429</xdr:rowOff>
    </xdr:to>
    <xdr:pic>
      <xdr:nvPicPr>
        <xdr:cNvPr id="9" name="Imagen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21469" y="0"/>
          <a:ext cx="1440656" cy="22019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238</xdr:row>
      <xdr:rowOff>9525</xdr:rowOff>
    </xdr:from>
    <xdr:to>
      <xdr:col>14</xdr:col>
      <xdr:colOff>628649</xdr:colOff>
      <xdr:row>247</xdr:row>
      <xdr:rowOff>247649</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287</xdr:row>
      <xdr:rowOff>238126</xdr:rowOff>
    </xdr:from>
    <xdr:to>
      <xdr:col>13</xdr:col>
      <xdr:colOff>266699</xdr:colOff>
      <xdr:row>307</xdr:row>
      <xdr:rowOff>342900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309</xdr:row>
      <xdr:rowOff>220436</xdr:rowOff>
    </xdr:from>
    <xdr:to>
      <xdr:col>15</xdr:col>
      <xdr:colOff>346982</xdr:colOff>
      <xdr:row>317</xdr:row>
      <xdr:rowOff>277586</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261</xdr:row>
      <xdr:rowOff>340177</xdr:rowOff>
    </xdr:from>
    <xdr:to>
      <xdr:col>14</xdr:col>
      <xdr:colOff>1088572</xdr:colOff>
      <xdr:row>271</xdr:row>
      <xdr:rowOff>0</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95990</xdr:colOff>
      <xdr:row>320</xdr:row>
      <xdr:rowOff>178840</xdr:rowOff>
    </xdr:from>
    <xdr:to>
      <xdr:col>14</xdr:col>
      <xdr:colOff>428625</xdr:colOff>
      <xdr:row>343</xdr:row>
      <xdr:rowOff>285749</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347</xdr:row>
      <xdr:rowOff>94384</xdr:rowOff>
    </xdr:from>
    <xdr:to>
      <xdr:col>14</xdr:col>
      <xdr:colOff>1047750</xdr:colOff>
      <xdr:row>355</xdr:row>
      <xdr:rowOff>789709</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410</xdr:row>
      <xdr:rowOff>304800</xdr:rowOff>
    </xdr:from>
    <xdr:to>
      <xdr:col>14</xdr:col>
      <xdr:colOff>1073727</xdr:colOff>
      <xdr:row>422</xdr:row>
      <xdr:rowOff>0</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785380</xdr:colOff>
      <xdr:row>422</xdr:row>
      <xdr:rowOff>182707</xdr:rowOff>
    </xdr:from>
    <xdr:to>
      <xdr:col>15</xdr:col>
      <xdr:colOff>469756</xdr:colOff>
      <xdr:row>433</xdr:row>
      <xdr:rowOff>63645</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435</xdr:row>
      <xdr:rowOff>475384</xdr:rowOff>
    </xdr:from>
    <xdr:to>
      <xdr:col>14</xdr:col>
      <xdr:colOff>1163782</xdr:colOff>
      <xdr:row>443</xdr:row>
      <xdr:rowOff>857250</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238127</xdr:colOff>
      <xdr:row>446</xdr:row>
      <xdr:rowOff>38100</xdr:rowOff>
    </xdr:from>
    <xdr:to>
      <xdr:col>14</xdr:col>
      <xdr:colOff>1154907</xdr:colOff>
      <xdr:row>462</xdr:row>
      <xdr:rowOff>202406</xdr:rowOff>
    </xdr:to>
    <xdr:graphicFrame macro="">
      <xdr:nvGraphicFramePr>
        <xdr:cNvPr id="11" name="1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304800</xdr:colOff>
      <xdr:row>561</xdr:row>
      <xdr:rowOff>38100</xdr:rowOff>
    </xdr:from>
    <xdr:to>
      <xdr:col>12</xdr:col>
      <xdr:colOff>661147</xdr:colOff>
      <xdr:row>578</xdr:row>
      <xdr:rowOff>9525</xdr:rowOff>
    </xdr:to>
    <xdr:graphicFrame macro="">
      <xdr:nvGraphicFramePr>
        <xdr:cNvPr id="12"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221672</xdr:colOff>
      <xdr:row>582</xdr:row>
      <xdr:rowOff>184439</xdr:rowOff>
    </xdr:from>
    <xdr:to>
      <xdr:col>14</xdr:col>
      <xdr:colOff>995795</xdr:colOff>
      <xdr:row>597</xdr:row>
      <xdr:rowOff>244187</xdr:rowOff>
    </xdr:to>
    <xdr:graphicFrame macro="">
      <xdr:nvGraphicFramePr>
        <xdr:cNvPr id="13" name="1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257175</xdr:colOff>
      <xdr:row>620</xdr:row>
      <xdr:rowOff>47624</xdr:rowOff>
    </xdr:from>
    <xdr:to>
      <xdr:col>14</xdr:col>
      <xdr:colOff>1056409</xdr:colOff>
      <xdr:row>628</xdr:row>
      <xdr:rowOff>219074</xdr:rowOff>
    </xdr:to>
    <xdr:graphicFrame macro="">
      <xdr:nvGraphicFramePr>
        <xdr:cNvPr id="14"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55418</xdr:colOff>
      <xdr:row>629</xdr:row>
      <xdr:rowOff>95250</xdr:rowOff>
    </xdr:from>
    <xdr:to>
      <xdr:col>14</xdr:col>
      <xdr:colOff>666750</xdr:colOff>
      <xdr:row>648</xdr:row>
      <xdr:rowOff>45894</xdr:rowOff>
    </xdr:to>
    <xdr:graphicFrame macro="">
      <xdr:nvGraphicFramePr>
        <xdr:cNvPr id="15"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400050</xdr:colOff>
      <xdr:row>651</xdr:row>
      <xdr:rowOff>66674</xdr:rowOff>
    </xdr:from>
    <xdr:to>
      <xdr:col>14</xdr:col>
      <xdr:colOff>883227</xdr:colOff>
      <xdr:row>664</xdr:row>
      <xdr:rowOff>57150</xdr:rowOff>
    </xdr:to>
    <xdr:graphicFrame macro="">
      <xdr:nvGraphicFramePr>
        <xdr:cNvPr id="16" name="1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0</xdr:colOff>
      <xdr:row>676</xdr:row>
      <xdr:rowOff>123825</xdr:rowOff>
    </xdr:from>
    <xdr:to>
      <xdr:col>7</xdr:col>
      <xdr:colOff>571500</xdr:colOff>
      <xdr:row>687</xdr:row>
      <xdr:rowOff>85725</xdr:rowOff>
    </xdr:to>
    <xdr:graphicFrame macro="">
      <xdr:nvGraphicFramePr>
        <xdr:cNvPr id="17" name="1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103909</xdr:colOff>
      <xdr:row>675</xdr:row>
      <xdr:rowOff>64324</xdr:rowOff>
    </xdr:from>
    <xdr:to>
      <xdr:col>13</xdr:col>
      <xdr:colOff>613559</xdr:colOff>
      <xdr:row>687</xdr:row>
      <xdr:rowOff>8614</xdr:rowOff>
    </xdr:to>
    <xdr:graphicFrame macro="">
      <xdr:nvGraphicFramePr>
        <xdr:cNvPr id="18" name="1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557893</xdr:colOff>
      <xdr:row>7</xdr:row>
      <xdr:rowOff>141193</xdr:rowOff>
    </xdr:from>
    <xdr:to>
      <xdr:col>14</xdr:col>
      <xdr:colOff>224918</xdr:colOff>
      <xdr:row>15</xdr:row>
      <xdr:rowOff>1331819</xdr:rowOff>
    </xdr:to>
    <xdr:graphicFrame macro="">
      <xdr:nvGraphicFramePr>
        <xdr:cNvPr id="19" name="1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653142</xdr:colOff>
      <xdr:row>17</xdr:row>
      <xdr:rowOff>180973</xdr:rowOff>
    </xdr:from>
    <xdr:to>
      <xdr:col>16</xdr:col>
      <xdr:colOff>136070</xdr:colOff>
      <xdr:row>27</xdr:row>
      <xdr:rowOff>802821</xdr:rowOff>
    </xdr:to>
    <xdr:graphicFrame macro="">
      <xdr:nvGraphicFramePr>
        <xdr:cNvPr id="20" name="1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207818</xdr:colOff>
      <xdr:row>691</xdr:row>
      <xdr:rowOff>9524</xdr:rowOff>
    </xdr:from>
    <xdr:to>
      <xdr:col>15</xdr:col>
      <xdr:colOff>-1</xdr:colOff>
      <xdr:row>700</xdr:row>
      <xdr:rowOff>219074</xdr:rowOff>
    </xdr:to>
    <xdr:graphicFrame macro="">
      <xdr:nvGraphicFramePr>
        <xdr:cNvPr id="21" name="2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309562</xdr:colOff>
      <xdr:row>704</xdr:row>
      <xdr:rowOff>0</xdr:rowOff>
    </xdr:from>
    <xdr:to>
      <xdr:col>17</xdr:col>
      <xdr:colOff>241526</xdr:colOff>
      <xdr:row>716</xdr:row>
      <xdr:rowOff>316366</xdr:rowOff>
    </xdr:to>
    <xdr:graphicFrame macro="">
      <xdr:nvGraphicFramePr>
        <xdr:cNvPr id="22" name="2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115662</xdr:colOff>
      <xdr:row>720</xdr:row>
      <xdr:rowOff>13607</xdr:rowOff>
    </xdr:from>
    <xdr:to>
      <xdr:col>12</xdr:col>
      <xdr:colOff>0</xdr:colOff>
      <xdr:row>731</xdr:row>
      <xdr:rowOff>176893</xdr:rowOff>
    </xdr:to>
    <xdr:graphicFrame macro="">
      <xdr:nvGraphicFramePr>
        <xdr:cNvPr id="23" name="2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819149</xdr:colOff>
      <xdr:row>736</xdr:row>
      <xdr:rowOff>66674</xdr:rowOff>
    </xdr:from>
    <xdr:to>
      <xdr:col>14</xdr:col>
      <xdr:colOff>9524</xdr:colOff>
      <xdr:row>748</xdr:row>
      <xdr:rowOff>266699</xdr:rowOff>
    </xdr:to>
    <xdr:graphicFrame macro="">
      <xdr:nvGraphicFramePr>
        <xdr:cNvPr id="24" name="2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156881</xdr:colOff>
      <xdr:row>46</xdr:row>
      <xdr:rowOff>144555</xdr:rowOff>
    </xdr:from>
    <xdr:to>
      <xdr:col>13</xdr:col>
      <xdr:colOff>941294</xdr:colOff>
      <xdr:row>54</xdr:row>
      <xdr:rowOff>411255</xdr:rowOff>
    </xdr:to>
    <xdr:graphicFrame macro="">
      <xdr:nvGraphicFramePr>
        <xdr:cNvPr id="25" name="2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183727</xdr:colOff>
      <xdr:row>54</xdr:row>
      <xdr:rowOff>470900</xdr:rowOff>
    </xdr:from>
    <xdr:to>
      <xdr:col>13</xdr:col>
      <xdr:colOff>1154207</xdr:colOff>
      <xdr:row>62</xdr:row>
      <xdr:rowOff>54194</xdr:rowOff>
    </xdr:to>
    <xdr:graphicFrame macro="">
      <xdr:nvGraphicFramePr>
        <xdr:cNvPr id="26" name="2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6</xdr:col>
      <xdr:colOff>723900</xdr:colOff>
      <xdr:row>120</xdr:row>
      <xdr:rowOff>9525</xdr:rowOff>
    </xdr:from>
    <xdr:to>
      <xdr:col>14</xdr:col>
      <xdr:colOff>38100</xdr:colOff>
      <xdr:row>133</xdr:row>
      <xdr:rowOff>257175</xdr:rowOff>
    </xdr:to>
    <xdr:graphicFrame macro="">
      <xdr:nvGraphicFramePr>
        <xdr:cNvPr id="27" name="2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7</xdr:col>
      <xdr:colOff>174266</xdr:colOff>
      <xdr:row>134</xdr:row>
      <xdr:rowOff>700767</xdr:rowOff>
    </xdr:from>
    <xdr:to>
      <xdr:col>13</xdr:col>
      <xdr:colOff>857250</xdr:colOff>
      <xdr:row>146</xdr:row>
      <xdr:rowOff>166687</xdr:rowOff>
    </xdr:to>
    <xdr:graphicFrame macro="">
      <xdr:nvGraphicFramePr>
        <xdr:cNvPr id="28" name="2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6</xdr:col>
      <xdr:colOff>626051</xdr:colOff>
      <xdr:row>176</xdr:row>
      <xdr:rowOff>332292</xdr:rowOff>
    </xdr:from>
    <xdr:to>
      <xdr:col>14</xdr:col>
      <xdr:colOff>383165</xdr:colOff>
      <xdr:row>189</xdr:row>
      <xdr:rowOff>8660</xdr:rowOff>
    </xdr:to>
    <xdr:graphicFrame macro="">
      <xdr:nvGraphicFramePr>
        <xdr:cNvPr id="29" name="2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6</xdr:col>
      <xdr:colOff>784296</xdr:colOff>
      <xdr:row>190</xdr:row>
      <xdr:rowOff>559594</xdr:rowOff>
    </xdr:from>
    <xdr:to>
      <xdr:col>13</xdr:col>
      <xdr:colOff>815686</xdr:colOff>
      <xdr:row>203</xdr:row>
      <xdr:rowOff>141174</xdr:rowOff>
    </xdr:to>
    <xdr:graphicFrame macro="">
      <xdr:nvGraphicFramePr>
        <xdr:cNvPr id="30"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6</xdr:col>
      <xdr:colOff>849518</xdr:colOff>
      <xdr:row>204</xdr:row>
      <xdr:rowOff>423523</xdr:rowOff>
    </xdr:from>
    <xdr:to>
      <xdr:col>13</xdr:col>
      <xdr:colOff>496662</xdr:colOff>
      <xdr:row>217</xdr:row>
      <xdr:rowOff>136071</xdr:rowOff>
    </xdr:to>
    <xdr:graphicFrame macro="">
      <xdr:nvGraphicFramePr>
        <xdr:cNvPr id="31" name="3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xdr:col>
      <xdr:colOff>600075</xdr:colOff>
      <xdr:row>218</xdr:row>
      <xdr:rowOff>642938</xdr:rowOff>
    </xdr:from>
    <xdr:to>
      <xdr:col>13</xdr:col>
      <xdr:colOff>783431</xdr:colOff>
      <xdr:row>231</xdr:row>
      <xdr:rowOff>228600</xdr:rowOff>
    </xdr:to>
    <xdr:graphicFrame macro="">
      <xdr:nvGraphicFramePr>
        <xdr:cNvPr id="32" name="3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379370</xdr:colOff>
      <xdr:row>250</xdr:row>
      <xdr:rowOff>159226</xdr:rowOff>
    </xdr:from>
    <xdr:to>
      <xdr:col>14</xdr:col>
      <xdr:colOff>829337</xdr:colOff>
      <xdr:row>258</xdr:row>
      <xdr:rowOff>654525</xdr:rowOff>
    </xdr:to>
    <xdr:graphicFrame macro="">
      <xdr:nvGraphicFramePr>
        <xdr:cNvPr id="33" name="3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542925</xdr:colOff>
      <xdr:row>277</xdr:row>
      <xdr:rowOff>76200</xdr:rowOff>
    </xdr:from>
    <xdr:to>
      <xdr:col>12</xdr:col>
      <xdr:colOff>133350</xdr:colOff>
      <xdr:row>285</xdr:row>
      <xdr:rowOff>609600</xdr:rowOff>
    </xdr:to>
    <xdr:graphicFrame macro="">
      <xdr:nvGraphicFramePr>
        <xdr:cNvPr id="34" name="3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7</xdr:col>
      <xdr:colOff>172812</xdr:colOff>
      <xdr:row>368</xdr:row>
      <xdr:rowOff>268059</xdr:rowOff>
    </xdr:from>
    <xdr:to>
      <xdr:col>15</xdr:col>
      <xdr:colOff>261937</xdr:colOff>
      <xdr:row>376</xdr:row>
      <xdr:rowOff>821531</xdr:rowOff>
    </xdr:to>
    <xdr:graphicFrame macro="">
      <xdr:nvGraphicFramePr>
        <xdr:cNvPr id="35" name="3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7</xdr:col>
      <xdr:colOff>464003</xdr:colOff>
      <xdr:row>359</xdr:row>
      <xdr:rowOff>230301</xdr:rowOff>
    </xdr:from>
    <xdr:to>
      <xdr:col>15</xdr:col>
      <xdr:colOff>607217</xdr:colOff>
      <xdr:row>367</xdr:row>
      <xdr:rowOff>214312</xdr:rowOff>
    </xdr:to>
    <xdr:graphicFrame macro="">
      <xdr:nvGraphicFramePr>
        <xdr:cNvPr id="36" name="3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xdr:col>
      <xdr:colOff>116343</xdr:colOff>
      <xdr:row>774</xdr:row>
      <xdr:rowOff>404813</xdr:rowOff>
    </xdr:from>
    <xdr:to>
      <xdr:col>14</xdr:col>
      <xdr:colOff>928687</xdr:colOff>
      <xdr:row>781</xdr:row>
      <xdr:rowOff>433388</xdr:rowOff>
    </xdr:to>
    <xdr:graphicFrame macro="">
      <xdr:nvGraphicFramePr>
        <xdr:cNvPr id="37" name="3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7</xdr:col>
      <xdr:colOff>285750</xdr:colOff>
      <xdr:row>781</xdr:row>
      <xdr:rowOff>738188</xdr:rowOff>
    </xdr:from>
    <xdr:to>
      <xdr:col>14</xdr:col>
      <xdr:colOff>928687</xdr:colOff>
      <xdr:row>788</xdr:row>
      <xdr:rowOff>695325</xdr:rowOff>
    </xdr:to>
    <xdr:graphicFrame macro="">
      <xdr:nvGraphicFramePr>
        <xdr:cNvPr id="38" name="3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7</xdr:col>
      <xdr:colOff>190501</xdr:colOff>
      <xdr:row>789</xdr:row>
      <xdr:rowOff>238124</xdr:rowOff>
    </xdr:from>
    <xdr:to>
      <xdr:col>14</xdr:col>
      <xdr:colOff>928687</xdr:colOff>
      <xdr:row>796</xdr:row>
      <xdr:rowOff>583406</xdr:rowOff>
    </xdr:to>
    <xdr:graphicFrame macro="">
      <xdr:nvGraphicFramePr>
        <xdr:cNvPr id="39" name="3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815</xdr:row>
      <xdr:rowOff>54429</xdr:rowOff>
    </xdr:from>
    <xdr:to>
      <xdr:col>8</xdr:col>
      <xdr:colOff>510269</xdr:colOff>
      <xdr:row>831</xdr:row>
      <xdr:rowOff>0</xdr:rowOff>
    </xdr:to>
    <xdr:graphicFrame macro="">
      <xdr:nvGraphicFramePr>
        <xdr:cNvPr id="40" name="3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9</xdr:col>
      <xdr:colOff>261938</xdr:colOff>
      <xdr:row>801</xdr:row>
      <xdr:rowOff>71436</xdr:rowOff>
    </xdr:from>
    <xdr:to>
      <xdr:col>14</xdr:col>
      <xdr:colOff>1047750</xdr:colOff>
      <xdr:row>814</xdr:row>
      <xdr:rowOff>44904</xdr:rowOff>
    </xdr:to>
    <xdr:graphicFrame macro="">
      <xdr:nvGraphicFramePr>
        <xdr:cNvPr id="41" name="4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5</xdr:col>
      <xdr:colOff>351064</xdr:colOff>
      <xdr:row>834</xdr:row>
      <xdr:rowOff>55790</xdr:rowOff>
    </xdr:from>
    <xdr:to>
      <xdr:col>15</xdr:col>
      <xdr:colOff>149678</xdr:colOff>
      <xdr:row>841</xdr:row>
      <xdr:rowOff>65315</xdr:rowOff>
    </xdr:to>
    <xdr:graphicFrame macro="">
      <xdr:nvGraphicFramePr>
        <xdr:cNvPr id="42" name="4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6</xdr:col>
      <xdr:colOff>86407</xdr:colOff>
      <xdr:row>843</xdr:row>
      <xdr:rowOff>147638</xdr:rowOff>
    </xdr:from>
    <xdr:to>
      <xdr:col>14</xdr:col>
      <xdr:colOff>1095375</xdr:colOff>
      <xdr:row>851</xdr:row>
      <xdr:rowOff>52389</xdr:rowOff>
    </xdr:to>
    <xdr:graphicFrame macro="">
      <xdr:nvGraphicFramePr>
        <xdr:cNvPr id="43" name="4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6</xdr:col>
      <xdr:colOff>809625</xdr:colOff>
      <xdr:row>851</xdr:row>
      <xdr:rowOff>105455</xdr:rowOff>
    </xdr:from>
    <xdr:to>
      <xdr:col>14</xdr:col>
      <xdr:colOff>717778</xdr:colOff>
      <xdr:row>858</xdr:row>
      <xdr:rowOff>471487</xdr:rowOff>
    </xdr:to>
    <xdr:graphicFrame macro="">
      <xdr:nvGraphicFramePr>
        <xdr:cNvPr id="44" name="4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2</xdr:col>
      <xdr:colOff>42180</xdr:colOff>
      <xdr:row>866</xdr:row>
      <xdr:rowOff>176893</xdr:rowOff>
    </xdr:from>
    <xdr:to>
      <xdr:col>6</xdr:col>
      <xdr:colOff>332012</xdr:colOff>
      <xdr:row>881</xdr:row>
      <xdr:rowOff>142874</xdr:rowOff>
    </xdr:to>
    <xdr:graphicFrame macro="">
      <xdr:nvGraphicFramePr>
        <xdr:cNvPr id="45" name="4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95250</xdr:colOff>
      <xdr:row>886</xdr:row>
      <xdr:rowOff>106816</xdr:rowOff>
    </xdr:from>
    <xdr:to>
      <xdr:col>13</xdr:col>
      <xdr:colOff>721181</xdr:colOff>
      <xdr:row>893</xdr:row>
      <xdr:rowOff>736827</xdr:rowOff>
    </xdr:to>
    <xdr:graphicFrame macro="">
      <xdr:nvGraphicFramePr>
        <xdr:cNvPr id="46" name="4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6</xdr:col>
      <xdr:colOff>238124</xdr:colOff>
      <xdr:row>895</xdr:row>
      <xdr:rowOff>34017</xdr:rowOff>
    </xdr:from>
    <xdr:to>
      <xdr:col>12</xdr:col>
      <xdr:colOff>700768</xdr:colOff>
      <xdr:row>908</xdr:row>
      <xdr:rowOff>62592</xdr:rowOff>
    </xdr:to>
    <xdr:graphicFrame macro="">
      <xdr:nvGraphicFramePr>
        <xdr:cNvPr id="47" name="4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6</xdr:col>
      <xdr:colOff>597015</xdr:colOff>
      <xdr:row>910</xdr:row>
      <xdr:rowOff>119062</xdr:rowOff>
    </xdr:from>
    <xdr:to>
      <xdr:col>12</xdr:col>
      <xdr:colOff>738188</xdr:colOff>
      <xdr:row>922</xdr:row>
      <xdr:rowOff>166687</xdr:rowOff>
    </xdr:to>
    <xdr:graphicFrame macro="">
      <xdr:nvGraphicFramePr>
        <xdr:cNvPr id="48" name="4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6</xdr:col>
      <xdr:colOff>476250</xdr:colOff>
      <xdr:row>924</xdr:row>
      <xdr:rowOff>81642</xdr:rowOff>
    </xdr:from>
    <xdr:to>
      <xdr:col>13</xdr:col>
      <xdr:colOff>381000</xdr:colOff>
      <xdr:row>936</xdr:row>
      <xdr:rowOff>214312</xdr:rowOff>
    </xdr:to>
    <xdr:graphicFrame macro="">
      <xdr:nvGraphicFramePr>
        <xdr:cNvPr id="49" name="4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6</xdr:col>
      <xdr:colOff>619123</xdr:colOff>
      <xdr:row>939</xdr:row>
      <xdr:rowOff>166686</xdr:rowOff>
    </xdr:from>
    <xdr:to>
      <xdr:col>13</xdr:col>
      <xdr:colOff>333373</xdr:colOff>
      <xdr:row>951</xdr:row>
      <xdr:rowOff>11905</xdr:rowOff>
    </xdr:to>
    <xdr:graphicFrame macro="">
      <xdr:nvGraphicFramePr>
        <xdr:cNvPr id="50" name="4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6</xdr:col>
      <xdr:colOff>610618</xdr:colOff>
      <xdr:row>953</xdr:row>
      <xdr:rowOff>246629</xdr:rowOff>
    </xdr:from>
    <xdr:to>
      <xdr:col>13</xdr:col>
      <xdr:colOff>250030</xdr:colOff>
      <xdr:row>966</xdr:row>
      <xdr:rowOff>59531</xdr:rowOff>
    </xdr:to>
    <xdr:graphicFrame macro="">
      <xdr:nvGraphicFramePr>
        <xdr:cNvPr id="51" name="5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6</xdr:col>
      <xdr:colOff>608918</xdr:colOff>
      <xdr:row>968</xdr:row>
      <xdr:rowOff>108859</xdr:rowOff>
    </xdr:from>
    <xdr:to>
      <xdr:col>13</xdr:col>
      <xdr:colOff>418419</xdr:colOff>
      <xdr:row>978</xdr:row>
      <xdr:rowOff>178593</xdr:rowOff>
    </xdr:to>
    <xdr:graphicFrame macro="">
      <xdr:nvGraphicFramePr>
        <xdr:cNvPr id="52" name="5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xdr:col>
      <xdr:colOff>390845</xdr:colOff>
      <xdr:row>991</xdr:row>
      <xdr:rowOff>455440</xdr:rowOff>
    </xdr:from>
    <xdr:to>
      <xdr:col>12</xdr:col>
      <xdr:colOff>311924</xdr:colOff>
      <xdr:row>1003</xdr:row>
      <xdr:rowOff>160165</xdr:rowOff>
    </xdr:to>
    <xdr:graphicFrame macro="">
      <xdr:nvGraphicFramePr>
        <xdr:cNvPr id="53" name="5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6</xdr:col>
      <xdr:colOff>625930</xdr:colOff>
      <xdr:row>271</xdr:row>
      <xdr:rowOff>642784</xdr:rowOff>
    </xdr:from>
    <xdr:to>
      <xdr:col>13</xdr:col>
      <xdr:colOff>638144</xdr:colOff>
      <xdr:row>274</xdr:row>
      <xdr:rowOff>668759</xdr:rowOff>
    </xdr:to>
    <xdr:graphicFrame macro="">
      <xdr:nvGraphicFramePr>
        <xdr:cNvPr id="54"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xdr:col>
      <xdr:colOff>286986</xdr:colOff>
      <xdr:row>29</xdr:row>
      <xdr:rowOff>132360</xdr:rowOff>
    </xdr:from>
    <xdr:to>
      <xdr:col>13</xdr:col>
      <xdr:colOff>974912</xdr:colOff>
      <xdr:row>36</xdr:row>
      <xdr:rowOff>268432</xdr:rowOff>
    </xdr:to>
    <xdr:graphicFrame macro="">
      <xdr:nvGraphicFramePr>
        <xdr:cNvPr id="55"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9</xdr:col>
      <xdr:colOff>423212</xdr:colOff>
      <xdr:row>381</xdr:row>
      <xdr:rowOff>36182</xdr:rowOff>
    </xdr:from>
    <xdr:to>
      <xdr:col>15</xdr:col>
      <xdr:colOff>440529</xdr:colOff>
      <xdr:row>392</xdr:row>
      <xdr:rowOff>226218</xdr:rowOff>
    </xdr:to>
    <xdr:graphicFrame macro="">
      <xdr:nvGraphicFramePr>
        <xdr:cNvPr id="56" name="5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10</xdr:col>
      <xdr:colOff>177511</xdr:colOff>
      <xdr:row>395</xdr:row>
      <xdr:rowOff>57985</xdr:rowOff>
    </xdr:from>
    <xdr:to>
      <xdr:col>15</xdr:col>
      <xdr:colOff>714374</xdr:colOff>
      <xdr:row>408</xdr:row>
      <xdr:rowOff>35719</xdr:rowOff>
    </xdr:to>
    <xdr:graphicFrame macro="">
      <xdr:nvGraphicFramePr>
        <xdr:cNvPr id="57" name="5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7</xdr:col>
      <xdr:colOff>95250</xdr:colOff>
      <xdr:row>602</xdr:row>
      <xdr:rowOff>95250</xdr:rowOff>
    </xdr:from>
    <xdr:to>
      <xdr:col>14</xdr:col>
      <xdr:colOff>969818</xdr:colOff>
      <xdr:row>613</xdr:row>
      <xdr:rowOff>95250</xdr:rowOff>
    </xdr:to>
    <xdr:graphicFrame macro="">
      <xdr:nvGraphicFramePr>
        <xdr:cNvPr id="58" name="5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7</xdr:col>
      <xdr:colOff>300595</xdr:colOff>
      <xdr:row>467</xdr:row>
      <xdr:rowOff>68036</xdr:rowOff>
    </xdr:from>
    <xdr:to>
      <xdr:col>16</xdr:col>
      <xdr:colOff>661183</xdr:colOff>
      <xdr:row>484</xdr:row>
      <xdr:rowOff>379639</xdr:rowOff>
    </xdr:to>
    <xdr:graphicFrame macro="">
      <xdr:nvGraphicFramePr>
        <xdr:cNvPr id="59"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8</xdr:col>
      <xdr:colOff>27214</xdr:colOff>
      <xdr:row>490</xdr:row>
      <xdr:rowOff>81642</xdr:rowOff>
    </xdr:from>
    <xdr:to>
      <xdr:col>15</xdr:col>
      <xdr:colOff>0</xdr:colOff>
      <xdr:row>503</xdr:row>
      <xdr:rowOff>27213</xdr:rowOff>
    </xdr:to>
    <xdr:graphicFrame macro="">
      <xdr:nvGraphicFramePr>
        <xdr:cNvPr id="60" name="5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7</xdr:col>
      <xdr:colOff>381001</xdr:colOff>
      <xdr:row>505</xdr:row>
      <xdr:rowOff>244930</xdr:rowOff>
    </xdr:from>
    <xdr:to>
      <xdr:col>14</xdr:col>
      <xdr:colOff>1021774</xdr:colOff>
      <xdr:row>521</xdr:row>
      <xdr:rowOff>149679</xdr:rowOff>
    </xdr:to>
    <xdr:graphicFrame macro="">
      <xdr:nvGraphicFramePr>
        <xdr:cNvPr id="61" name="Gráfico 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7</xdr:col>
      <xdr:colOff>173182</xdr:colOff>
      <xdr:row>525</xdr:row>
      <xdr:rowOff>51954</xdr:rowOff>
    </xdr:from>
    <xdr:to>
      <xdr:col>14</xdr:col>
      <xdr:colOff>1143000</xdr:colOff>
      <xdr:row>543</xdr:row>
      <xdr:rowOff>56159</xdr:rowOff>
    </xdr:to>
    <xdr:graphicFrame macro="">
      <xdr:nvGraphicFramePr>
        <xdr:cNvPr id="62" name="Gráfico 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52618</xdr:colOff>
      <xdr:row>108</xdr:row>
      <xdr:rowOff>185410</xdr:rowOff>
    </xdr:from>
    <xdr:to>
      <xdr:col>14</xdr:col>
      <xdr:colOff>742646</xdr:colOff>
      <xdr:row>116</xdr:row>
      <xdr:rowOff>1019737</xdr:rowOff>
    </xdr:to>
    <xdr:graphicFrame macro="">
      <xdr:nvGraphicFramePr>
        <xdr:cNvPr id="63" name="Gráfico 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2</xdr:col>
      <xdr:colOff>42503</xdr:colOff>
      <xdr:row>82</xdr:row>
      <xdr:rowOff>145996</xdr:rowOff>
    </xdr:from>
    <xdr:to>
      <xdr:col>14</xdr:col>
      <xdr:colOff>258536</xdr:colOff>
      <xdr:row>97</xdr:row>
      <xdr:rowOff>27214</xdr:rowOff>
    </xdr:to>
    <xdr:graphicFrame macro="">
      <xdr:nvGraphicFramePr>
        <xdr:cNvPr id="6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7</xdr:col>
      <xdr:colOff>37883</xdr:colOff>
      <xdr:row>149</xdr:row>
      <xdr:rowOff>11906</xdr:rowOff>
    </xdr:from>
    <xdr:to>
      <xdr:col>14</xdr:col>
      <xdr:colOff>138328</xdr:colOff>
      <xdr:row>162</xdr:row>
      <xdr:rowOff>24028</xdr:rowOff>
    </xdr:to>
    <xdr:graphicFrame macro="">
      <xdr:nvGraphicFramePr>
        <xdr:cNvPr id="65" name="4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6</xdr:col>
      <xdr:colOff>693808</xdr:colOff>
      <xdr:row>162</xdr:row>
      <xdr:rowOff>583405</xdr:rowOff>
    </xdr:from>
    <xdr:to>
      <xdr:col>13</xdr:col>
      <xdr:colOff>357187</xdr:colOff>
      <xdr:row>174</xdr:row>
      <xdr:rowOff>282502</xdr:rowOff>
    </xdr:to>
    <xdr:graphicFrame macro="">
      <xdr:nvGraphicFramePr>
        <xdr:cNvPr id="66" name="4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6</xdr:col>
      <xdr:colOff>435428</xdr:colOff>
      <xdr:row>548</xdr:row>
      <xdr:rowOff>703489</xdr:rowOff>
    </xdr:from>
    <xdr:to>
      <xdr:col>14</xdr:col>
      <xdr:colOff>95250</xdr:colOff>
      <xdr:row>558</xdr:row>
      <xdr:rowOff>517071</xdr:rowOff>
    </xdr:to>
    <xdr:graphicFrame macro="">
      <xdr:nvGraphicFramePr>
        <xdr:cNvPr id="67"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6</xdr:col>
      <xdr:colOff>544286</xdr:colOff>
      <xdr:row>984</xdr:row>
      <xdr:rowOff>119060</xdr:rowOff>
    </xdr:from>
    <xdr:to>
      <xdr:col>14</xdr:col>
      <xdr:colOff>285750</xdr:colOff>
      <xdr:row>989</xdr:row>
      <xdr:rowOff>1115786</xdr:rowOff>
    </xdr:to>
    <xdr:graphicFrame macro="">
      <xdr:nvGraphicFramePr>
        <xdr:cNvPr id="68" name="Gráfico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3228975</xdr:colOff>
      <xdr:row>99</xdr:row>
      <xdr:rowOff>261262</xdr:rowOff>
    </xdr:from>
    <xdr:to>
      <xdr:col>4</xdr:col>
      <xdr:colOff>825081</xdr:colOff>
      <xdr:row>100</xdr:row>
      <xdr:rowOff>95251</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91475" y="37980262"/>
          <a:ext cx="1396581" cy="929364"/>
        </a:xfrm>
        <a:prstGeom prst="rect">
          <a:avLst/>
        </a:prstGeom>
      </xdr:spPr>
    </xdr:pic>
    <xdr:clientData/>
  </xdr:twoCellAnchor>
  <xdr:twoCellAnchor editAs="oneCell">
    <xdr:from>
      <xdr:col>2</xdr:col>
      <xdr:colOff>2609850</xdr:colOff>
      <xdr:row>98</xdr:row>
      <xdr:rowOff>352426</xdr:rowOff>
    </xdr:from>
    <xdr:to>
      <xdr:col>3</xdr:col>
      <xdr:colOff>542925</xdr:colOff>
      <xdr:row>100</xdr:row>
      <xdr:rowOff>245063</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14775" y="37690426"/>
          <a:ext cx="1390650" cy="1369012"/>
        </a:xfrm>
        <a:prstGeom prst="rect">
          <a:avLst/>
        </a:prstGeom>
      </xdr:spPr>
    </xdr:pic>
    <xdr:clientData/>
  </xdr:twoCellAnchor>
  <xdr:twoCellAnchor editAs="oneCell">
    <xdr:from>
      <xdr:col>3</xdr:col>
      <xdr:colOff>1000124</xdr:colOff>
      <xdr:row>99</xdr:row>
      <xdr:rowOff>400696</xdr:rowOff>
    </xdr:from>
    <xdr:to>
      <xdr:col>3</xdr:col>
      <xdr:colOff>2738585</xdr:colOff>
      <xdr:row>100</xdr:row>
      <xdr:rowOff>9525</xdr:rowOff>
    </xdr:to>
    <xdr:pic>
      <xdr:nvPicPr>
        <xdr:cNvPr id="4" name="Imagen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762624" y="38119696"/>
          <a:ext cx="1738461" cy="7042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20UTP/Dropbox/Sebasti&#225;n/consolidado%20completo%2009-06-2016/CONSOLIDADO%209-06-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G"/>
      <sheetName val="1 AÑO"/>
      <sheetName val="3 AÑO"/>
      <sheetName val="5 AÑO"/>
      <sheetName val="Programas"/>
      <sheetName val="RESULTADOS"/>
      <sheetName val="INFORME"/>
    </sheetNames>
    <sheetDataSet>
      <sheetData sheetId="0" refreshError="1"/>
      <sheetData sheetId="1" refreshError="1"/>
      <sheetData sheetId="2" refreshError="1"/>
      <sheetData sheetId="3" refreshError="1"/>
      <sheetData sheetId="4" refreshError="1"/>
      <sheetData sheetId="5"/>
      <sheetData sheetId="6">
        <row r="14">
          <cell r="C14" t="str">
            <v>Masculino</v>
          </cell>
        </row>
        <row r="184">
          <cell r="C184" t="str">
            <v>Alto</v>
          </cell>
          <cell r="F184">
            <v>0.39737991266375544</v>
          </cell>
        </row>
        <row r="185">
          <cell r="C185" t="str">
            <v>Mediano</v>
          </cell>
          <cell r="F185">
            <v>0.42794759825327511</v>
          </cell>
        </row>
        <row r="186">
          <cell r="C186" t="str">
            <v>Bajo</v>
          </cell>
          <cell r="F186">
            <v>0.12663755458515283</v>
          </cell>
        </row>
        <row r="187">
          <cell r="C187" t="str">
            <v>Ninguno</v>
          </cell>
          <cell r="F187">
            <v>3.4934497816593885E-2</v>
          </cell>
        </row>
        <row r="188">
          <cell r="C188" t="str">
            <v>No sabe</v>
          </cell>
          <cell r="F188">
            <v>1.3100436681222707E-2</v>
          </cell>
        </row>
        <row r="200">
          <cell r="C200" t="str">
            <v>Alto</v>
          </cell>
          <cell r="F200">
            <v>0.59825327510917026</v>
          </cell>
        </row>
        <row r="201">
          <cell r="C201" t="str">
            <v>Mediano</v>
          </cell>
          <cell r="F201">
            <v>0.34497816593886466</v>
          </cell>
        </row>
        <row r="202">
          <cell r="C202" t="str">
            <v>Bajo</v>
          </cell>
          <cell r="F202">
            <v>5.2401746724890827E-2</v>
          </cell>
        </row>
        <row r="203">
          <cell r="C203" t="str">
            <v>Ninguno</v>
          </cell>
          <cell r="F203">
            <v>4.3668122270742356E-3</v>
          </cell>
        </row>
        <row r="204">
          <cell r="C204" t="str">
            <v>No sabe</v>
          </cell>
          <cell r="F204">
            <v>0</v>
          </cell>
        </row>
        <row r="214">
          <cell r="C214" t="str">
            <v>Alto</v>
          </cell>
          <cell r="F214">
            <v>0.37117903930131002</v>
          </cell>
        </row>
        <row r="215">
          <cell r="C215" t="str">
            <v>Mediano</v>
          </cell>
          <cell r="F215">
            <v>0.44978165938864628</v>
          </cell>
        </row>
        <row r="216">
          <cell r="C216" t="str">
            <v>Bajo</v>
          </cell>
          <cell r="F216">
            <v>0.1091703056768559</v>
          </cell>
        </row>
        <row r="217">
          <cell r="C217" t="str">
            <v>Ninguno</v>
          </cell>
          <cell r="F217">
            <v>4.3668122270742356E-2</v>
          </cell>
        </row>
        <row r="218">
          <cell r="C218" t="str">
            <v>No sabe</v>
          </cell>
          <cell r="F218">
            <v>2.6200873362445413E-2</v>
          </cell>
        </row>
        <row r="231">
          <cell r="C231" t="str">
            <v>Alto</v>
          </cell>
          <cell r="F231">
            <v>0.32751091703056767</v>
          </cell>
        </row>
        <row r="232">
          <cell r="C232" t="str">
            <v>Mediano</v>
          </cell>
          <cell r="F232">
            <v>0.41484716157205243</v>
          </cell>
        </row>
        <row r="233">
          <cell r="C233" t="str">
            <v>Bajo</v>
          </cell>
          <cell r="F233">
            <v>0.16157205240174671</v>
          </cell>
        </row>
        <row r="234">
          <cell r="C234" t="str">
            <v>Ninguno</v>
          </cell>
          <cell r="F234">
            <v>7.8602620087336247E-2</v>
          </cell>
        </row>
        <row r="235">
          <cell r="C235" t="str">
            <v>No sabe</v>
          </cell>
          <cell r="F235">
            <v>1.7467248908296942E-2</v>
          </cell>
        </row>
        <row r="245">
          <cell r="C245" t="str">
            <v>Alto</v>
          </cell>
          <cell r="F245">
            <v>0.53275109170305679</v>
          </cell>
        </row>
        <row r="246">
          <cell r="C246" t="str">
            <v>Mediano</v>
          </cell>
          <cell r="F246">
            <v>0.37117903930131002</v>
          </cell>
        </row>
        <row r="247">
          <cell r="C247" t="str">
            <v>Bajo</v>
          </cell>
          <cell r="F247">
            <v>8.7336244541484712E-2</v>
          </cell>
        </row>
        <row r="248">
          <cell r="C248" t="str">
            <v>Ninguno</v>
          </cell>
          <cell r="F248">
            <v>4.3668122270742356E-3</v>
          </cell>
        </row>
        <row r="249">
          <cell r="C249" t="str">
            <v>No sabe</v>
          </cell>
          <cell r="F249">
            <v>4.3668122270742356E-3</v>
          </cell>
        </row>
        <row r="1041">
          <cell r="C1041" t="str">
            <v>Excelente</v>
          </cell>
          <cell r="F1041">
            <v>8.7378640776699032E-2</v>
          </cell>
        </row>
        <row r="1042">
          <cell r="C1042" t="str">
            <v>Bueno</v>
          </cell>
          <cell r="F1042">
            <v>0.43689320388349512</v>
          </cell>
        </row>
        <row r="1043">
          <cell r="C1043" t="str">
            <v>Regular</v>
          </cell>
          <cell r="F1043">
            <v>0.23300970873786409</v>
          </cell>
        </row>
        <row r="1044">
          <cell r="C1044" t="str">
            <v>Malo</v>
          </cell>
          <cell r="F1044">
            <v>2.9126213592233011E-2</v>
          </cell>
        </row>
        <row r="1045">
          <cell r="C1045" t="str">
            <v>No ha participado</v>
          </cell>
          <cell r="F1045">
            <v>0.21359223300970873</v>
          </cell>
        </row>
        <row r="1065">
          <cell r="C1065" t="str">
            <v>Excelente</v>
          </cell>
          <cell r="F1065">
            <v>3.8834951456310676E-2</v>
          </cell>
        </row>
        <row r="1066">
          <cell r="C1066" t="str">
            <v>Bueno</v>
          </cell>
          <cell r="F1066">
            <v>0.13592233009708737</v>
          </cell>
        </row>
        <row r="1067">
          <cell r="C1067" t="str">
            <v>Regular</v>
          </cell>
          <cell r="F1067">
            <v>0.33980582524271846</v>
          </cell>
        </row>
        <row r="1068">
          <cell r="C1068" t="str">
            <v>Malo</v>
          </cell>
          <cell r="F1068">
            <v>0.23300970873786409</v>
          </cell>
        </row>
        <row r="1069">
          <cell r="C1069" t="str">
            <v>No ha participado</v>
          </cell>
          <cell r="F1069">
            <v>0.25242718446601942</v>
          </cell>
        </row>
        <row r="1080">
          <cell r="C1080" t="str">
            <v>Excelente</v>
          </cell>
          <cell r="F1080">
            <v>0.14563106796116504</v>
          </cell>
        </row>
        <row r="1081">
          <cell r="C1081" t="str">
            <v>Bueno</v>
          </cell>
          <cell r="F1081">
            <v>0.43689320388349512</v>
          </cell>
        </row>
        <row r="1082">
          <cell r="C1082" t="str">
            <v>Regular</v>
          </cell>
          <cell r="F1082">
            <v>0.1650485436893204</v>
          </cell>
        </row>
        <row r="1083">
          <cell r="C1083" t="str">
            <v>Malo</v>
          </cell>
          <cell r="F1083">
            <v>2.9126213592233011E-2</v>
          </cell>
        </row>
        <row r="1084">
          <cell r="C1084" t="str">
            <v>No ha participado</v>
          </cell>
          <cell r="F1084">
            <v>0.22330097087378642</v>
          </cell>
        </row>
        <row r="1094">
          <cell r="C1094" t="str">
            <v>Excelente</v>
          </cell>
          <cell r="F1094">
            <v>0.10679611650485436</v>
          </cell>
        </row>
        <row r="1095">
          <cell r="C1095" t="str">
            <v>Bueno</v>
          </cell>
          <cell r="F1095">
            <v>0.33980582524271846</v>
          </cell>
        </row>
        <row r="1096">
          <cell r="C1096" t="str">
            <v>Regular</v>
          </cell>
          <cell r="F1096">
            <v>0.26213592233009708</v>
          </cell>
        </row>
        <row r="1097">
          <cell r="C1097" t="str">
            <v>Malo</v>
          </cell>
          <cell r="F1097">
            <v>9.7087378640776698E-2</v>
          </cell>
        </row>
        <row r="1098">
          <cell r="C1098" t="str">
            <v>No ha participado</v>
          </cell>
          <cell r="F1098">
            <v>0.1941747572815534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zoomScale="80" zoomScaleNormal="80" workbookViewId="0">
      <selection activeCell="B47" sqref="B47:O52"/>
    </sheetView>
  </sheetViews>
  <sheetFormatPr baseColWidth="10" defaultRowHeight="15"/>
  <cols>
    <col min="1" max="16384" width="11.42578125" style="2"/>
  </cols>
  <sheetData>
    <row r="20" spans="6:19">
      <c r="R20" s="11"/>
    </row>
    <row r="21" spans="6:19">
      <c r="R21" s="11"/>
    </row>
    <row r="22" spans="6:19">
      <c r="R22" s="11"/>
    </row>
    <row r="23" spans="6:19">
      <c r="R23" s="11"/>
    </row>
    <row r="24" spans="6:19">
      <c r="R24" s="11"/>
    </row>
    <row r="25" spans="6:19">
      <c r="R25" s="11"/>
    </row>
    <row r="26" spans="6:19">
      <c r="R26" s="11"/>
    </row>
    <row r="27" spans="6:19">
      <c r="R27" s="11"/>
      <c r="S27" s="11"/>
    </row>
    <row r="28" spans="6:19">
      <c r="R28" s="11"/>
    </row>
    <row r="29" spans="6:19">
      <c r="F29" s="12"/>
    </row>
    <row r="31" spans="6:19">
      <c r="L31" s="12"/>
    </row>
    <row r="32" spans="6:19">
      <c r="J32" s="12"/>
    </row>
    <row r="37" spans="2:18">
      <c r="H37" s="12"/>
    </row>
    <row r="41" spans="2:18">
      <c r="K41" s="12"/>
    </row>
    <row r="46" spans="2:18" ht="21">
      <c r="B46" s="73" t="s">
        <v>431</v>
      </c>
      <c r="C46" s="73"/>
      <c r="D46" s="73"/>
      <c r="E46" s="73"/>
      <c r="F46" s="73"/>
      <c r="G46" s="73"/>
      <c r="H46" s="73"/>
      <c r="I46" s="73"/>
      <c r="J46" s="73"/>
      <c r="K46" s="73"/>
      <c r="L46" s="73"/>
      <c r="M46" s="73"/>
      <c r="N46" s="73"/>
      <c r="O46" s="73"/>
    </row>
    <row r="47" spans="2:18" ht="409.6" customHeight="1">
      <c r="B47" s="74" t="s">
        <v>435</v>
      </c>
      <c r="C47" s="74"/>
      <c r="D47" s="74"/>
      <c r="E47" s="74"/>
      <c r="F47" s="74"/>
      <c r="G47" s="74"/>
      <c r="H47" s="74"/>
      <c r="I47" s="74"/>
      <c r="J47" s="74"/>
      <c r="K47" s="74"/>
      <c r="L47" s="74"/>
      <c r="M47" s="74"/>
      <c r="N47" s="74"/>
      <c r="O47" s="74"/>
      <c r="R47" s="71"/>
    </row>
    <row r="48" spans="2:18">
      <c r="B48" s="74"/>
      <c r="C48" s="74"/>
      <c r="D48" s="74"/>
      <c r="E48" s="74"/>
      <c r="F48" s="74"/>
      <c r="G48" s="74"/>
      <c r="H48" s="74"/>
      <c r="I48" s="74"/>
      <c r="J48" s="74"/>
      <c r="K48" s="74"/>
      <c r="L48" s="74"/>
      <c r="M48" s="74"/>
      <c r="N48" s="74"/>
      <c r="O48" s="74"/>
    </row>
    <row r="49" spans="2:15">
      <c r="B49" s="74"/>
      <c r="C49" s="74"/>
      <c r="D49" s="74"/>
      <c r="E49" s="74"/>
      <c r="F49" s="74"/>
      <c r="G49" s="74"/>
      <c r="H49" s="74"/>
      <c r="I49" s="74"/>
      <c r="J49" s="74"/>
      <c r="K49" s="74"/>
      <c r="L49" s="74"/>
      <c r="M49" s="74"/>
      <c r="N49" s="74"/>
      <c r="O49" s="74"/>
    </row>
    <row r="50" spans="2:15">
      <c r="B50" s="74"/>
      <c r="C50" s="74"/>
      <c r="D50" s="74"/>
      <c r="E50" s="74"/>
      <c r="F50" s="74"/>
      <c r="G50" s="74"/>
      <c r="H50" s="74"/>
      <c r="I50" s="74"/>
      <c r="J50" s="74"/>
      <c r="K50" s="74"/>
      <c r="L50" s="74"/>
      <c r="M50" s="74"/>
      <c r="N50" s="74"/>
      <c r="O50" s="74"/>
    </row>
    <row r="51" spans="2:15">
      <c r="B51" s="74"/>
      <c r="C51" s="74"/>
      <c r="D51" s="74"/>
      <c r="E51" s="74"/>
      <c r="F51" s="74"/>
      <c r="G51" s="74"/>
      <c r="H51" s="74"/>
      <c r="I51" s="74"/>
      <c r="J51" s="74"/>
      <c r="K51" s="74"/>
      <c r="L51" s="74"/>
      <c r="M51" s="74"/>
      <c r="N51" s="74"/>
      <c r="O51" s="74"/>
    </row>
    <row r="52" spans="2:15" ht="282" customHeight="1">
      <c r="B52" s="74"/>
      <c r="C52" s="74"/>
      <c r="D52" s="74"/>
      <c r="E52" s="74"/>
      <c r="F52" s="74"/>
      <c r="G52" s="74"/>
      <c r="H52" s="74"/>
      <c r="I52" s="74"/>
      <c r="J52" s="74"/>
      <c r="K52" s="74"/>
      <c r="L52" s="74"/>
      <c r="M52" s="74"/>
      <c r="N52" s="74"/>
      <c r="O52" s="74"/>
    </row>
    <row r="54" spans="2:15" ht="36.75" customHeight="1">
      <c r="B54" s="14" t="s">
        <v>432</v>
      </c>
    </row>
    <row r="55" spans="2:15">
      <c r="B55" s="74" t="s">
        <v>433</v>
      </c>
      <c r="C55" s="75"/>
      <c r="D55" s="75"/>
      <c r="E55" s="75"/>
      <c r="F55" s="75"/>
      <c r="G55" s="75"/>
      <c r="H55" s="75"/>
      <c r="I55" s="75"/>
      <c r="J55" s="75"/>
      <c r="K55" s="75"/>
      <c r="L55" s="75"/>
      <c r="M55" s="75"/>
      <c r="N55" s="75"/>
    </row>
    <row r="56" spans="2:15">
      <c r="B56" s="75"/>
      <c r="C56" s="75"/>
      <c r="D56" s="75"/>
      <c r="E56" s="75"/>
      <c r="F56" s="75"/>
      <c r="G56" s="75"/>
      <c r="H56" s="75"/>
      <c r="I56" s="75"/>
      <c r="J56" s="75"/>
      <c r="K56" s="75"/>
      <c r="L56" s="75"/>
      <c r="M56" s="75"/>
      <c r="N56" s="75"/>
    </row>
    <row r="57" spans="2:15">
      <c r="B57" s="75"/>
      <c r="C57" s="75"/>
      <c r="D57" s="75"/>
      <c r="E57" s="75"/>
      <c r="F57" s="75"/>
      <c r="G57" s="75"/>
      <c r="H57" s="75"/>
      <c r="I57" s="75"/>
      <c r="J57" s="75"/>
      <c r="K57" s="75"/>
      <c r="L57" s="75"/>
      <c r="M57" s="75"/>
      <c r="N57" s="75"/>
    </row>
    <row r="58" spans="2:15">
      <c r="B58" s="75"/>
      <c r="C58" s="75"/>
      <c r="D58" s="75"/>
      <c r="E58" s="75"/>
      <c r="F58" s="75"/>
      <c r="G58" s="75"/>
      <c r="H58" s="75"/>
      <c r="I58" s="75"/>
      <c r="J58" s="75"/>
      <c r="K58" s="75"/>
      <c r="L58" s="75"/>
      <c r="M58" s="75"/>
      <c r="N58" s="75"/>
    </row>
    <row r="59" spans="2:15">
      <c r="B59" s="75"/>
      <c r="C59" s="75"/>
      <c r="D59" s="75"/>
      <c r="E59" s="75"/>
      <c r="F59" s="75"/>
      <c r="G59" s="75"/>
      <c r="H59" s="75"/>
      <c r="I59" s="75"/>
      <c r="J59" s="75"/>
      <c r="K59" s="75"/>
      <c r="L59" s="75"/>
      <c r="M59" s="75"/>
      <c r="N59" s="75"/>
    </row>
    <row r="60" spans="2:15">
      <c r="B60" s="75"/>
      <c r="C60" s="75"/>
      <c r="D60" s="75"/>
      <c r="E60" s="75"/>
      <c r="F60" s="75"/>
      <c r="G60" s="75"/>
      <c r="H60" s="75"/>
      <c r="I60" s="75"/>
      <c r="J60" s="75"/>
      <c r="K60" s="75"/>
      <c r="L60" s="75"/>
      <c r="M60" s="75"/>
      <c r="N60" s="75"/>
    </row>
    <row r="61" spans="2:15">
      <c r="B61" s="75"/>
      <c r="C61" s="75"/>
      <c r="D61" s="75"/>
      <c r="E61" s="75"/>
      <c r="F61" s="75"/>
      <c r="G61" s="75"/>
      <c r="H61" s="75"/>
      <c r="I61" s="75"/>
      <c r="J61" s="75"/>
      <c r="K61" s="75"/>
      <c r="L61" s="75"/>
      <c r="M61" s="75"/>
      <c r="N61" s="75"/>
    </row>
    <row r="62" spans="2:15">
      <c r="B62" s="75"/>
      <c r="C62" s="75"/>
      <c r="D62" s="75"/>
      <c r="E62" s="75"/>
      <c r="F62" s="75"/>
      <c r="G62" s="75"/>
      <c r="H62" s="75"/>
      <c r="I62" s="75"/>
      <c r="J62" s="75"/>
      <c r="K62" s="75"/>
      <c r="L62" s="75"/>
      <c r="M62" s="75"/>
      <c r="N62" s="75"/>
    </row>
    <row r="63" spans="2:15">
      <c r="B63" s="75"/>
      <c r="C63" s="75"/>
      <c r="D63" s="75"/>
      <c r="E63" s="75"/>
      <c r="F63" s="75"/>
      <c r="G63" s="75"/>
      <c r="H63" s="75"/>
      <c r="I63" s="75"/>
      <c r="J63" s="75"/>
      <c r="K63" s="75"/>
      <c r="L63" s="75"/>
      <c r="M63" s="75"/>
      <c r="N63" s="75"/>
    </row>
    <row r="64" spans="2:15" ht="59.25" customHeight="1">
      <c r="B64" s="75"/>
      <c r="C64" s="75"/>
      <c r="D64" s="75"/>
      <c r="E64" s="75"/>
      <c r="F64" s="75"/>
      <c r="G64" s="75"/>
      <c r="H64" s="75"/>
      <c r="I64" s="75"/>
      <c r="J64" s="75"/>
      <c r="K64" s="75"/>
      <c r="L64" s="75"/>
      <c r="M64" s="75"/>
      <c r="N64" s="75"/>
    </row>
    <row r="66" spans="2:15" ht="165" customHeight="1">
      <c r="B66" s="76" t="s">
        <v>434</v>
      </c>
      <c r="C66" s="76"/>
      <c r="D66" s="76"/>
      <c r="E66" s="76"/>
      <c r="F66" s="76"/>
      <c r="G66" s="76"/>
      <c r="H66" s="76"/>
      <c r="I66" s="76"/>
      <c r="J66" s="76"/>
      <c r="K66" s="76"/>
      <c r="L66" s="76"/>
      <c r="M66" s="76"/>
      <c r="N66" s="76"/>
      <c r="O66" s="76"/>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97"/>
  <sheetViews>
    <sheetView topLeftCell="B1" zoomScale="80" zoomScaleNormal="80" workbookViewId="0">
      <selection activeCell="C1009" sqref="C1009"/>
    </sheetView>
  </sheetViews>
  <sheetFormatPr baseColWidth="10" defaultColWidth="11.42578125" defaultRowHeight="15"/>
  <cols>
    <col min="1" max="1" width="3" style="2" customWidth="1"/>
    <col min="2" max="2" width="4.85546875" style="2" bestFit="1" customWidth="1"/>
    <col min="3" max="3" width="38.140625" style="2" customWidth="1"/>
    <col min="4" max="4" width="10.7109375" style="2" customWidth="1"/>
    <col min="5" max="5" width="12.85546875" style="2" bestFit="1" customWidth="1"/>
    <col min="6" max="6" width="12.85546875" style="2" customWidth="1"/>
    <col min="7" max="7" width="14" style="2" customWidth="1"/>
    <col min="8" max="8" width="13.140625" style="2" bestFit="1" customWidth="1"/>
    <col min="9" max="9" width="9.85546875" style="2" hidden="1" customWidth="1"/>
    <col min="10" max="11" width="11.5703125" style="2" bestFit="1" customWidth="1"/>
    <col min="12" max="12" width="10.5703125" style="2" customWidth="1"/>
    <col min="13" max="13" width="12.140625" style="2" customWidth="1"/>
    <col min="14" max="14" width="13" style="2" customWidth="1"/>
    <col min="15" max="15" width="18.140625" style="2" customWidth="1"/>
    <col min="16" max="19" width="11.42578125" style="2" customWidth="1"/>
    <col min="20" max="16384" width="11.42578125" style="2"/>
  </cols>
  <sheetData>
    <row r="1" spans="2:19" s="1" customFormat="1">
      <c r="R1" s="13"/>
    </row>
    <row r="2" spans="2:19" s="1" customFormat="1" ht="22.5" customHeight="1">
      <c r="C2" s="78" t="s">
        <v>409</v>
      </c>
      <c r="D2" s="78"/>
      <c r="E2" s="78">
        <v>6</v>
      </c>
      <c r="F2" s="78"/>
      <c r="G2" s="78"/>
      <c r="H2" s="78"/>
      <c r="I2" s="78"/>
      <c r="J2" s="78"/>
      <c r="K2" s="78"/>
      <c r="L2" s="78"/>
      <c r="M2" s="78"/>
      <c r="N2" s="78"/>
      <c r="O2" s="78"/>
      <c r="P2" s="78"/>
      <c r="R2" s="13"/>
    </row>
    <row r="3" spans="2:19" s="1" customFormat="1">
      <c r="R3" s="13"/>
    </row>
    <row r="4" spans="2:19" s="1" customFormat="1" ht="8.25" customHeight="1">
      <c r="B4" s="14"/>
      <c r="C4" s="14"/>
      <c r="D4" s="15"/>
      <c r="E4" s="15"/>
      <c r="F4" s="15"/>
      <c r="G4" s="15"/>
      <c r="H4" s="15"/>
      <c r="I4" s="15"/>
      <c r="J4" s="15"/>
      <c r="K4" s="15"/>
      <c r="L4" s="15"/>
      <c r="M4" s="15"/>
      <c r="N4" s="15"/>
      <c r="O4" s="15"/>
      <c r="P4" s="15"/>
      <c r="R4" s="13"/>
      <c r="S4" s="16"/>
    </row>
    <row r="5" spans="2:19" s="1" customFormat="1" ht="39" customHeight="1">
      <c r="B5" s="14"/>
      <c r="C5" s="79" t="s">
        <v>139</v>
      </c>
      <c r="D5" s="79"/>
      <c r="E5" s="79"/>
      <c r="F5" s="79"/>
      <c r="G5" s="79"/>
      <c r="H5" s="79"/>
      <c r="I5" s="79"/>
      <c r="J5" s="79"/>
      <c r="K5" s="79"/>
      <c r="L5" s="79"/>
      <c r="M5" s="79"/>
      <c r="N5" s="79"/>
      <c r="O5" s="79"/>
      <c r="P5" s="79"/>
      <c r="R5" s="13"/>
      <c r="S5" s="16"/>
    </row>
    <row r="6" spans="2:19" s="1" customFormat="1" ht="19.5" customHeight="1">
      <c r="B6" s="14"/>
      <c r="C6" s="14"/>
      <c r="D6" s="15"/>
      <c r="E6" s="15"/>
      <c r="F6" s="15"/>
      <c r="G6" s="15"/>
      <c r="H6" s="15"/>
      <c r="I6" s="15"/>
      <c r="J6" s="15"/>
      <c r="K6" s="15"/>
      <c r="L6" s="15"/>
      <c r="M6" s="15"/>
      <c r="N6" s="15"/>
      <c r="O6" s="15"/>
      <c r="P6" s="15"/>
      <c r="R6" s="13"/>
      <c r="S6" s="16"/>
    </row>
    <row r="7" spans="2:19" s="1" customFormat="1" ht="23.25">
      <c r="B7" s="14"/>
      <c r="C7" s="80" t="s">
        <v>140</v>
      </c>
      <c r="D7" s="80"/>
      <c r="E7" s="80"/>
      <c r="F7" s="80"/>
      <c r="G7" s="80"/>
      <c r="H7" s="80"/>
      <c r="I7" s="80"/>
      <c r="J7" s="80"/>
      <c r="K7" s="80"/>
      <c r="L7" s="80"/>
      <c r="M7" s="80"/>
      <c r="N7" s="80"/>
      <c r="O7" s="80"/>
      <c r="P7" s="80"/>
      <c r="R7" s="13"/>
      <c r="S7" s="16"/>
    </row>
    <row r="8" spans="2:19" s="1" customFormat="1" ht="19.5" customHeight="1">
      <c r="B8" s="14"/>
      <c r="C8" s="14"/>
      <c r="D8" s="15"/>
      <c r="E8" s="15"/>
      <c r="F8" s="15"/>
      <c r="G8" s="15"/>
      <c r="H8" s="15"/>
      <c r="I8" s="15"/>
      <c r="J8" s="15"/>
      <c r="K8" s="15"/>
      <c r="L8" s="15"/>
      <c r="M8" s="15"/>
      <c r="N8" s="15"/>
      <c r="O8" s="15"/>
      <c r="P8" s="15"/>
      <c r="R8" s="13"/>
      <c r="S8" s="16"/>
    </row>
    <row r="9" spans="2:19" s="1" customFormat="1" ht="19.5" customHeight="1">
      <c r="B9" s="14"/>
      <c r="C9" s="17" t="s">
        <v>141</v>
      </c>
      <c r="D9" s="17" t="s">
        <v>142</v>
      </c>
      <c r="E9" s="17" t="s">
        <v>143</v>
      </c>
      <c r="F9" s="17" t="s">
        <v>144</v>
      </c>
      <c r="G9" s="17" t="s">
        <v>145</v>
      </c>
      <c r="H9" s="17" t="s">
        <v>146</v>
      </c>
      <c r="I9" s="15"/>
      <c r="J9" s="15"/>
      <c r="K9" s="15"/>
      <c r="L9" s="15"/>
      <c r="M9" s="15"/>
      <c r="N9" s="15"/>
      <c r="O9" s="15"/>
      <c r="P9" s="15"/>
      <c r="R9" s="13"/>
      <c r="S9" s="16"/>
    </row>
    <row r="10" spans="2:19" s="1" customFormat="1" ht="19.5" customHeight="1">
      <c r="B10" s="14"/>
      <c r="C10" s="18" t="s">
        <v>147</v>
      </c>
      <c r="D10" s="19">
        <v>284</v>
      </c>
      <c r="E10" s="19">
        <v>49</v>
      </c>
      <c r="F10" s="19">
        <v>32</v>
      </c>
      <c r="G10" s="19">
        <v>10</v>
      </c>
      <c r="H10" s="20">
        <v>375</v>
      </c>
      <c r="I10" s="15"/>
      <c r="J10" s="15"/>
      <c r="K10" s="15"/>
      <c r="L10" s="15"/>
      <c r="M10" s="15"/>
      <c r="N10" s="15"/>
      <c r="O10" s="15"/>
      <c r="P10" s="15"/>
      <c r="R10" s="13"/>
      <c r="S10" s="16"/>
    </row>
    <row r="11" spans="2:19" s="1" customFormat="1" ht="19.5" customHeight="1">
      <c r="B11" s="14"/>
      <c r="C11" s="18" t="s">
        <v>148</v>
      </c>
      <c r="D11" s="19">
        <v>193</v>
      </c>
      <c r="E11" s="19">
        <v>41</v>
      </c>
      <c r="F11" s="19">
        <v>34</v>
      </c>
      <c r="G11" s="19">
        <v>11</v>
      </c>
      <c r="H11" s="20">
        <v>279</v>
      </c>
      <c r="I11" s="15"/>
      <c r="J11" s="15"/>
      <c r="K11" s="15"/>
      <c r="L11" s="15"/>
      <c r="M11" s="15"/>
      <c r="N11" s="15"/>
      <c r="O11" s="15"/>
      <c r="P11" s="15"/>
      <c r="R11" s="13"/>
      <c r="S11" s="16"/>
    </row>
    <row r="12" spans="2:19" s="1" customFormat="1" ht="19.5" customHeight="1">
      <c r="B12" s="14"/>
      <c r="C12" s="14"/>
      <c r="D12" s="15"/>
      <c r="E12" s="15"/>
      <c r="F12" s="15"/>
      <c r="G12" s="15"/>
      <c r="H12" s="15"/>
      <c r="I12" s="15"/>
      <c r="J12" s="15"/>
      <c r="K12" s="15"/>
      <c r="L12" s="15"/>
      <c r="M12" s="15"/>
      <c r="N12" s="15"/>
      <c r="O12" s="15"/>
      <c r="P12" s="15"/>
      <c r="R12" s="13"/>
      <c r="S12" s="16"/>
    </row>
    <row r="13" spans="2:19" s="1" customFormat="1" ht="25.5" customHeight="1">
      <c r="B13" s="14"/>
      <c r="C13" s="17" t="s">
        <v>149</v>
      </c>
      <c r="D13" s="17" t="s">
        <v>142</v>
      </c>
      <c r="E13" s="17" t="s">
        <v>143</v>
      </c>
      <c r="F13" s="17" t="s">
        <v>144</v>
      </c>
      <c r="G13" s="17" t="s">
        <v>145</v>
      </c>
      <c r="H13" s="17" t="s">
        <v>146</v>
      </c>
      <c r="I13" s="15"/>
      <c r="J13" s="15"/>
      <c r="K13" s="15"/>
      <c r="L13" s="15"/>
      <c r="M13" s="15"/>
      <c r="N13" s="15"/>
      <c r="O13" s="15"/>
      <c r="P13" s="15"/>
      <c r="R13" s="13"/>
      <c r="S13" s="16"/>
    </row>
    <row r="14" spans="2:19" s="1" customFormat="1" ht="19.5" customHeight="1">
      <c r="B14" s="14"/>
      <c r="C14" s="18" t="s">
        <v>147</v>
      </c>
      <c r="D14" s="21">
        <v>0.59538784067085959</v>
      </c>
      <c r="E14" s="21">
        <v>0.5444444444444444</v>
      </c>
      <c r="F14" s="21">
        <v>0.48484848484848486</v>
      </c>
      <c r="G14" s="21">
        <v>0</v>
      </c>
      <c r="H14" s="22">
        <v>0.57339449541284404</v>
      </c>
      <c r="I14" s="15"/>
      <c r="J14" s="15"/>
      <c r="K14" s="15"/>
      <c r="L14" s="15"/>
      <c r="M14" s="15"/>
      <c r="N14" s="15"/>
      <c r="O14" s="15"/>
      <c r="P14" s="15"/>
      <c r="R14" s="13"/>
      <c r="S14" s="16"/>
    </row>
    <row r="15" spans="2:19" s="1" customFormat="1" ht="19.5" customHeight="1">
      <c r="B15" s="14"/>
      <c r="C15" s="18" t="s">
        <v>148</v>
      </c>
      <c r="D15" s="21">
        <v>0.40461215932914046</v>
      </c>
      <c r="E15" s="21">
        <v>0.45555555555555555</v>
      </c>
      <c r="F15" s="21">
        <v>0.51515151515151514</v>
      </c>
      <c r="G15" s="21">
        <v>0</v>
      </c>
      <c r="H15" s="22">
        <v>0.42660550458715596</v>
      </c>
      <c r="I15" s="15"/>
      <c r="J15" s="15"/>
      <c r="K15" s="15"/>
      <c r="L15" s="15"/>
      <c r="M15" s="15"/>
      <c r="N15" s="15"/>
      <c r="O15" s="15"/>
      <c r="P15" s="15"/>
      <c r="R15" s="13"/>
      <c r="S15" s="16"/>
    </row>
    <row r="16" spans="2:19" s="1" customFormat="1" ht="105" customHeight="1">
      <c r="B16" s="14"/>
      <c r="C16" s="14"/>
      <c r="D16" s="15"/>
      <c r="E16" s="15"/>
      <c r="F16" s="15"/>
      <c r="G16" s="15"/>
      <c r="H16" s="15"/>
      <c r="I16" s="15"/>
      <c r="J16" s="15"/>
      <c r="K16" s="15"/>
      <c r="L16" s="15"/>
      <c r="M16" s="15"/>
      <c r="N16" s="15"/>
      <c r="O16" s="15"/>
      <c r="P16" s="15"/>
      <c r="R16" s="13"/>
      <c r="S16" s="16"/>
    </row>
    <row r="17" spans="1:19" s="1" customFormat="1" ht="23.25">
      <c r="B17" s="14"/>
      <c r="C17" s="80" t="s">
        <v>150</v>
      </c>
      <c r="D17" s="80"/>
      <c r="E17" s="80"/>
      <c r="F17" s="80"/>
      <c r="G17" s="80"/>
      <c r="H17" s="80"/>
      <c r="I17" s="80"/>
      <c r="J17" s="80"/>
      <c r="K17" s="80"/>
      <c r="L17" s="80"/>
      <c r="M17" s="80"/>
      <c r="N17" s="80"/>
      <c r="O17" s="80"/>
      <c r="P17" s="80"/>
      <c r="R17" s="13"/>
      <c r="S17" s="16"/>
    </row>
    <row r="18" spans="1:19" s="1" customFormat="1" ht="19.5" customHeight="1">
      <c r="B18" s="14"/>
      <c r="C18" s="14"/>
      <c r="D18" s="15"/>
      <c r="E18" s="15"/>
      <c r="F18" s="15"/>
      <c r="G18" s="15"/>
      <c r="H18" s="15"/>
      <c r="I18" s="15"/>
      <c r="J18" s="15"/>
      <c r="K18" s="15"/>
      <c r="L18" s="15"/>
      <c r="M18" s="15"/>
      <c r="N18" s="15"/>
      <c r="O18" s="15"/>
      <c r="P18" s="15"/>
      <c r="R18" s="13"/>
      <c r="S18" s="16"/>
    </row>
    <row r="19" spans="1:19" s="1" customFormat="1" ht="19.5" customHeight="1">
      <c r="B19" s="14"/>
      <c r="C19" s="17" t="s">
        <v>141</v>
      </c>
      <c r="D19" s="17" t="s">
        <v>142</v>
      </c>
      <c r="E19" s="17" t="s">
        <v>143</v>
      </c>
      <c r="F19" s="17" t="s">
        <v>144</v>
      </c>
      <c r="G19" s="17" t="s">
        <v>145</v>
      </c>
      <c r="H19" s="17" t="s">
        <v>146</v>
      </c>
      <c r="I19" s="15"/>
      <c r="J19" s="15"/>
      <c r="K19" s="15"/>
      <c r="L19" s="15"/>
      <c r="M19" s="15"/>
      <c r="N19" s="15"/>
      <c r="O19" s="15"/>
      <c r="P19" s="15"/>
      <c r="R19" s="13"/>
      <c r="S19" s="16"/>
    </row>
    <row r="20" spans="1:19" s="1" customFormat="1" ht="19.5" customHeight="1">
      <c r="B20" s="14"/>
      <c r="C20" s="18" t="s">
        <v>151</v>
      </c>
      <c r="D20" s="19">
        <v>389</v>
      </c>
      <c r="E20" s="19">
        <v>66</v>
      </c>
      <c r="F20" s="19">
        <v>45</v>
      </c>
      <c r="G20" s="19">
        <v>6</v>
      </c>
      <c r="H20" s="19">
        <v>506</v>
      </c>
      <c r="I20" s="15"/>
      <c r="J20" s="15"/>
      <c r="K20" s="15"/>
      <c r="L20" s="15"/>
      <c r="M20" s="15"/>
      <c r="N20" s="15"/>
      <c r="O20" s="15"/>
      <c r="P20" s="15"/>
      <c r="R20" s="13"/>
      <c r="S20" s="16"/>
    </row>
    <row r="21" spans="1:19" s="1" customFormat="1" ht="19.5" customHeight="1">
      <c r="B21" s="14"/>
      <c r="C21" s="18" t="s">
        <v>152</v>
      </c>
      <c r="D21" s="19">
        <v>86</v>
      </c>
      <c r="E21" s="19">
        <v>17</v>
      </c>
      <c r="F21" s="19">
        <v>20</v>
      </c>
      <c r="G21" s="19">
        <v>15</v>
      </c>
      <c r="H21" s="19">
        <v>138</v>
      </c>
      <c r="I21" s="15"/>
      <c r="J21" s="15"/>
      <c r="K21" s="15"/>
      <c r="L21" s="15"/>
      <c r="M21" s="15"/>
      <c r="N21" s="15"/>
      <c r="O21" s="15"/>
      <c r="P21" s="15"/>
      <c r="R21" s="13"/>
      <c r="S21" s="16"/>
    </row>
    <row r="22" spans="1:19" s="1" customFormat="1" ht="19.5" customHeight="1">
      <c r="B22" s="14"/>
      <c r="C22" s="18" t="s">
        <v>153</v>
      </c>
      <c r="D22" s="19">
        <v>2</v>
      </c>
      <c r="E22" s="19">
        <v>0</v>
      </c>
      <c r="F22" s="19">
        <v>1</v>
      </c>
      <c r="G22" s="19">
        <v>0</v>
      </c>
      <c r="H22" s="19">
        <v>3</v>
      </c>
      <c r="I22" s="15"/>
      <c r="J22" s="15"/>
      <c r="K22" s="15"/>
      <c r="L22" s="15"/>
      <c r="M22" s="15"/>
      <c r="N22" s="15"/>
      <c r="O22" s="15"/>
      <c r="P22" s="15"/>
      <c r="R22" s="13"/>
      <c r="S22" s="16"/>
    </row>
    <row r="23" spans="1:19" s="1" customFormat="1" ht="19.5" customHeight="1">
      <c r="B23" s="14"/>
      <c r="C23" s="14"/>
      <c r="D23" s="15"/>
      <c r="E23" s="15"/>
      <c r="F23" s="15"/>
      <c r="G23" s="15"/>
      <c r="H23" s="15"/>
      <c r="I23" s="15"/>
      <c r="J23" s="15"/>
      <c r="K23" s="15"/>
      <c r="L23" s="15"/>
      <c r="M23" s="15"/>
      <c r="N23" s="15"/>
      <c r="O23" s="15"/>
      <c r="P23" s="15"/>
      <c r="R23" s="13"/>
      <c r="S23" s="16"/>
    </row>
    <row r="24" spans="1:19" s="1" customFormat="1" ht="19.5" customHeight="1">
      <c r="B24" s="14"/>
      <c r="C24" s="17" t="s">
        <v>149</v>
      </c>
      <c r="D24" s="17" t="s">
        <v>142</v>
      </c>
      <c r="E24" s="17" t="s">
        <v>143</v>
      </c>
      <c r="F24" s="17" t="s">
        <v>144</v>
      </c>
      <c r="G24" s="17" t="s">
        <v>145</v>
      </c>
      <c r="H24" s="17" t="s">
        <v>146</v>
      </c>
      <c r="I24" s="15"/>
      <c r="J24" s="15"/>
      <c r="K24" s="15"/>
      <c r="L24" s="15"/>
      <c r="M24" s="15"/>
      <c r="N24" s="15"/>
      <c r="O24" s="15"/>
      <c r="P24" s="15"/>
      <c r="R24" s="13"/>
      <c r="S24" s="16"/>
    </row>
    <row r="25" spans="1:19" s="1" customFormat="1" ht="19.5" customHeight="1">
      <c r="B25" s="14"/>
      <c r="C25" s="18" t="s">
        <v>151</v>
      </c>
      <c r="D25" s="21">
        <v>0.81551362683438156</v>
      </c>
      <c r="E25" s="21">
        <v>0.79518072289156627</v>
      </c>
      <c r="F25" s="21">
        <v>0.68181818181818177</v>
      </c>
      <c r="G25" s="21">
        <v>0.2857142857142857</v>
      </c>
      <c r="H25" s="21">
        <v>0.78207109737248837</v>
      </c>
      <c r="I25" s="23"/>
      <c r="J25" s="15"/>
      <c r="K25" s="15"/>
      <c r="L25" s="15"/>
      <c r="M25" s="15"/>
      <c r="N25" s="15"/>
      <c r="O25" s="15"/>
      <c r="P25" s="15"/>
      <c r="R25" s="13"/>
      <c r="S25" s="16"/>
    </row>
    <row r="26" spans="1:19" s="1" customFormat="1" ht="23.25">
      <c r="B26" s="14"/>
      <c r="C26" s="18" t="s">
        <v>152</v>
      </c>
      <c r="D26" s="21">
        <v>0.18029350104821804</v>
      </c>
      <c r="E26" s="21">
        <v>0.20481927710843373</v>
      </c>
      <c r="F26" s="21">
        <v>0.30303030303030304</v>
      </c>
      <c r="G26" s="21">
        <v>0.7142857142857143</v>
      </c>
      <c r="H26" s="21">
        <v>0.21329211746522411</v>
      </c>
      <c r="I26" s="23"/>
      <c r="J26" s="15"/>
      <c r="K26" s="15"/>
      <c r="L26" s="15"/>
      <c r="M26" s="15"/>
      <c r="N26" s="15"/>
      <c r="O26" s="15"/>
      <c r="P26" s="15"/>
      <c r="R26" s="13"/>
      <c r="S26" s="16"/>
    </row>
    <row r="27" spans="1:19" s="1" customFormat="1" ht="19.5" customHeight="1">
      <c r="B27" s="14"/>
      <c r="C27" s="18" t="s">
        <v>153</v>
      </c>
      <c r="D27" s="21">
        <v>4.1928721174004195E-3</v>
      </c>
      <c r="E27" s="21">
        <v>0</v>
      </c>
      <c r="F27" s="21">
        <v>1.5151515151515152E-2</v>
      </c>
      <c r="G27" s="21">
        <v>0</v>
      </c>
      <c r="H27" s="21">
        <v>4.6367851622874804E-3</v>
      </c>
      <c r="I27" s="23"/>
      <c r="J27" s="15"/>
      <c r="K27" s="15"/>
      <c r="L27" s="15"/>
      <c r="M27" s="15"/>
      <c r="N27" s="15"/>
      <c r="O27" s="15"/>
      <c r="P27" s="15"/>
      <c r="R27" s="13"/>
      <c r="S27" s="16"/>
    </row>
    <row r="28" spans="1:19" s="1" customFormat="1" ht="78.75" customHeight="1">
      <c r="B28" s="14"/>
      <c r="C28" s="14"/>
      <c r="D28" s="15"/>
      <c r="E28" s="15"/>
      <c r="F28" s="15"/>
      <c r="G28" s="15"/>
      <c r="H28" s="15"/>
      <c r="I28" s="15"/>
      <c r="J28" s="15"/>
      <c r="K28" s="15"/>
      <c r="L28" s="15"/>
      <c r="M28" s="15"/>
      <c r="N28" s="15"/>
      <c r="O28" s="15"/>
      <c r="P28" s="15"/>
      <c r="R28" s="13"/>
      <c r="S28" s="16"/>
    </row>
    <row r="29" spans="1:19" s="1" customFormat="1" ht="23.25">
      <c r="C29" s="80" t="s">
        <v>154</v>
      </c>
      <c r="D29" s="80"/>
      <c r="E29" s="80"/>
      <c r="F29" s="80"/>
      <c r="G29" s="80"/>
      <c r="H29" s="80"/>
      <c r="I29" s="80"/>
      <c r="J29" s="80"/>
      <c r="K29" s="80"/>
      <c r="L29" s="80"/>
      <c r="M29" s="80"/>
      <c r="N29" s="80"/>
      <c r="O29" s="80"/>
      <c r="P29" s="80"/>
      <c r="R29" s="13"/>
      <c r="S29" s="16"/>
    </row>
    <row r="30" spans="1:19" s="1" customFormat="1">
      <c r="R30" s="13"/>
      <c r="S30" s="16"/>
    </row>
    <row r="31" spans="1:19" s="1" customFormat="1" ht="23.25">
      <c r="A31" s="24"/>
      <c r="B31" s="24"/>
      <c r="C31" s="25">
        <v>0</v>
      </c>
      <c r="D31" s="26">
        <v>0.80312499999999998</v>
      </c>
      <c r="E31" s="27"/>
      <c r="F31" s="27"/>
      <c r="G31" s="27"/>
      <c r="H31" s="27"/>
      <c r="I31" s="27"/>
      <c r="R31" s="13"/>
      <c r="S31" s="16"/>
    </row>
    <row r="32" spans="1:19" s="1" customFormat="1" ht="23.25">
      <c r="A32" s="24"/>
      <c r="B32" s="24"/>
      <c r="C32" s="25">
        <v>1</v>
      </c>
      <c r="D32" s="26">
        <v>0.13906250000000001</v>
      </c>
      <c r="E32" s="27"/>
      <c r="F32" s="27"/>
      <c r="G32" s="27"/>
      <c r="H32" s="27"/>
      <c r="I32" s="27"/>
      <c r="R32" s="13"/>
      <c r="S32" s="16"/>
    </row>
    <row r="33" spans="1:19" s="1" customFormat="1" ht="23.25">
      <c r="A33" s="24"/>
      <c r="B33" s="24"/>
      <c r="C33" s="25">
        <v>2</v>
      </c>
      <c r="D33" s="26">
        <v>4.8437500000000001E-2</v>
      </c>
      <c r="E33" s="27"/>
      <c r="F33" s="27"/>
      <c r="G33" s="27"/>
      <c r="H33" s="27"/>
      <c r="I33" s="27"/>
      <c r="R33" s="13"/>
      <c r="S33" s="16"/>
    </row>
    <row r="34" spans="1:19" s="1" customFormat="1" ht="23.25">
      <c r="A34" s="24"/>
      <c r="B34" s="24"/>
      <c r="C34" s="25">
        <v>3</v>
      </c>
      <c r="D34" s="26">
        <v>0</v>
      </c>
      <c r="E34" s="27"/>
      <c r="F34" s="27"/>
      <c r="G34" s="27"/>
      <c r="H34" s="27"/>
      <c r="I34" s="27"/>
      <c r="R34" s="13"/>
      <c r="S34" s="16"/>
    </row>
    <row r="35" spans="1:19" s="1" customFormat="1" ht="23.25">
      <c r="A35" s="24"/>
      <c r="B35" s="24"/>
      <c r="C35" s="25">
        <v>4</v>
      </c>
      <c r="D35" s="26">
        <v>0</v>
      </c>
      <c r="E35" s="27"/>
      <c r="F35" s="27"/>
      <c r="G35" s="27"/>
      <c r="H35" s="27"/>
      <c r="I35" s="27"/>
      <c r="R35" s="13"/>
      <c r="S35" s="16"/>
    </row>
    <row r="36" spans="1:19" s="1" customFormat="1" ht="23.25">
      <c r="A36" s="24"/>
      <c r="B36" s="24"/>
      <c r="C36" s="25">
        <v>5</v>
      </c>
      <c r="D36" s="26">
        <v>0</v>
      </c>
      <c r="E36" s="27"/>
      <c r="F36" s="27"/>
      <c r="G36" s="27"/>
      <c r="H36" s="27"/>
      <c r="I36" s="27"/>
      <c r="R36" s="13"/>
      <c r="S36" s="16"/>
    </row>
    <row r="37" spans="1:19" s="1" customFormat="1" ht="23.25">
      <c r="A37" s="24"/>
      <c r="B37" s="24"/>
      <c r="C37" s="25">
        <v>6</v>
      </c>
      <c r="D37" s="26">
        <v>0</v>
      </c>
      <c r="E37" s="28"/>
      <c r="F37" s="28"/>
      <c r="G37" s="28"/>
      <c r="H37" s="28"/>
      <c r="I37" s="28"/>
      <c r="R37" s="13"/>
      <c r="S37" s="16"/>
    </row>
    <row r="38" spans="1:19" s="1" customFormat="1">
      <c r="R38" s="13"/>
      <c r="S38" s="16"/>
    </row>
    <row r="39" spans="1:19" s="1" customFormat="1">
      <c r="R39" s="13"/>
      <c r="S39" s="16"/>
    </row>
    <row r="40" spans="1:19" s="1" customFormat="1">
      <c r="R40" s="13"/>
      <c r="S40" s="16"/>
    </row>
    <row r="41" spans="1:19" s="1" customFormat="1">
      <c r="R41" s="13"/>
      <c r="S41" s="16"/>
    </row>
    <row r="42" spans="1:19" s="1" customFormat="1">
      <c r="R42" s="13"/>
      <c r="S42" s="16"/>
    </row>
    <row r="43" spans="1:19" s="1" customFormat="1">
      <c r="R43" s="13"/>
      <c r="S43" s="16"/>
    </row>
    <row r="44" spans="1:19" s="1" customFormat="1" ht="34.5" customHeight="1">
      <c r="C44" s="79" t="s">
        <v>155</v>
      </c>
      <c r="D44" s="79"/>
      <c r="E44" s="79"/>
      <c r="F44" s="79"/>
      <c r="G44" s="79"/>
      <c r="H44" s="79"/>
      <c r="I44" s="79"/>
      <c r="J44" s="79"/>
      <c r="K44" s="79"/>
      <c r="L44" s="79"/>
      <c r="M44" s="79"/>
      <c r="N44" s="79"/>
      <c r="O44" s="79"/>
      <c r="P44" s="79"/>
      <c r="R44" s="13"/>
      <c r="S44" s="16"/>
    </row>
    <row r="45" spans="1:19" s="1" customFormat="1">
      <c r="R45" s="13"/>
      <c r="S45" s="16"/>
    </row>
    <row r="46" spans="1:19" s="1" customFormat="1" ht="23.25">
      <c r="C46" s="80" t="s">
        <v>156</v>
      </c>
      <c r="D46" s="80"/>
      <c r="E46" s="80"/>
      <c r="F46" s="80"/>
      <c r="G46" s="80"/>
      <c r="H46" s="80"/>
      <c r="I46" s="80"/>
      <c r="J46" s="80"/>
      <c r="K46" s="80"/>
      <c r="L46" s="80"/>
      <c r="M46" s="80"/>
      <c r="N46" s="80"/>
      <c r="O46" s="80"/>
      <c r="P46" s="80"/>
      <c r="R46" s="13"/>
      <c r="S46" s="16"/>
    </row>
    <row r="47" spans="1:19" s="1" customFormat="1">
      <c r="R47" s="13"/>
      <c r="S47" s="16"/>
    </row>
    <row r="48" spans="1:19" s="1" customFormat="1" ht="21">
      <c r="C48" s="25" t="s">
        <v>157</v>
      </c>
      <c r="D48" s="21">
        <v>0.82874617737003053</v>
      </c>
      <c r="R48" s="13"/>
      <c r="S48" s="16"/>
    </row>
    <row r="49" spans="3:19" s="1" customFormat="1" ht="23.25">
      <c r="C49" s="28"/>
      <c r="D49" s="29"/>
      <c r="R49" s="13"/>
      <c r="S49" s="16"/>
    </row>
    <row r="50" spans="3:19" s="1" customFormat="1" ht="23.25">
      <c r="C50" s="30" t="s">
        <v>157</v>
      </c>
      <c r="D50" s="17" t="s">
        <v>158</v>
      </c>
      <c r="E50" s="17" t="s">
        <v>159</v>
      </c>
      <c r="F50" s="17" t="s">
        <v>160</v>
      </c>
      <c r="R50" s="13"/>
      <c r="S50" s="16"/>
    </row>
    <row r="51" spans="3:19" s="1" customFormat="1" ht="21">
      <c r="C51" s="25" t="s">
        <v>161</v>
      </c>
      <c r="D51" s="21">
        <v>0.17138364779874213</v>
      </c>
      <c r="E51" s="21">
        <v>0.56603773584905659</v>
      </c>
      <c r="F51" s="21">
        <v>0.26257861635220126</v>
      </c>
      <c r="R51" s="13"/>
      <c r="S51" s="16"/>
    </row>
    <row r="52" spans="3:19" s="1" customFormat="1" ht="21">
      <c r="C52" s="25" t="s">
        <v>162</v>
      </c>
      <c r="D52" s="21">
        <v>0.17777777777777778</v>
      </c>
      <c r="E52" s="21">
        <v>0.52539682539682542</v>
      </c>
      <c r="F52" s="21">
        <v>0.29682539682539683</v>
      </c>
      <c r="R52" s="13"/>
      <c r="S52" s="16"/>
    </row>
    <row r="53" spans="3:19" s="1" customFormat="1" ht="21">
      <c r="C53" s="25" t="s">
        <v>163</v>
      </c>
      <c r="D53" s="21">
        <v>0.375</v>
      </c>
      <c r="E53" s="21">
        <v>0.50791139240506333</v>
      </c>
      <c r="F53" s="21">
        <v>0.11708860759493671</v>
      </c>
      <c r="R53" s="13"/>
      <c r="S53" s="16"/>
    </row>
    <row r="54" spans="3:19" s="1" customFormat="1" ht="21">
      <c r="C54" s="25" t="s">
        <v>164</v>
      </c>
      <c r="D54" s="21">
        <v>0.2289348171701113</v>
      </c>
      <c r="E54" s="21">
        <v>0.55643879173290933</v>
      </c>
      <c r="F54" s="21">
        <v>0.21462639109697934</v>
      </c>
      <c r="R54" s="13"/>
      <c r="S54" s="16"/>
    </row>
    <row r="55" spans="3:19" s="1" customFormat="1" ht="41.25" customHeight="1">
      <c r="R55" s="13"/>
      <c r="S55" s="16"/>
    </row>
    <row r="56" spans="3:19" s="1" customFormat="1" ht="21">
      <c r="C56" s="25" t="s">
        <v>165</v>
      </c>
      <c r="D56" s="21">
        <v>4.7400611620795105E-2</v>
      </c>
      <c r="R56" s="13"/>
      <c r="S56" s="16"/>
    </row>
    <row r="57" spans="3:19" s="1" customFormat="1">
      <c r="R57" s="13"/>
      <c r="S57" s="16"/>
    </row>
    <row r="58" spans="3:19" s="1" customFormat="1" ht="23.25">
      <c r="C58" s="30" t="s">
        <v>165</v>
      </c>
      <c r="D58" s="17" t="s">
        <v>158</v>
      </c>
      <c r="E58" s="17" t="s">
        <v>159</v>
      </c>
      <c r="F58" s="17" t="s">
        <v>160</v>
      </c>
      <c r="R58" s="13"/>
      <c r="S58" s="16"/>
    </row>
    <row r="59" spans="3:19" s="1" customFormat="1" ht="21">
      <c r="C59" s="25" t="s">
        <v>161</v>
      </c>
      <c r="D59" s="21">
        <v>0.14594594594594595</v>
      </c>
      <c r="E59" s="21">
        <v>0.34054054054054056</v>
      </c>
      <c r="F59" s="21">
        <v>0.51351351351351349</v>
      </c>
      <c r="R59" s="13"/>
      <c r="S59" s="16"/>
    </row>
    <row r="60" spans="3:19" s="1" customFormat="1" ht="21">
      <c r="C60" s="25" t="s">
        <v>162</v>
      </c>
      <c r="D60" s="21">
        <v>0.15300546448087432</v>
      </c>
      <c r="E60" s="21">
        <v>0.31693989071038253</v>
      </c>
      <c r="F60" s="21">
        <v>0.5300546448087432</v>
      </c>
      <c r="R60" s="13"/>
      <c r="S60" s="16"/>
    </row>
    <row r="61" spans="3:19" s="1" customFormat="1" ht="21">
      <c r="C61" s="25" t="s">
        <v>163</v>
      </c>
      <c r="D61" s="21">
        <v>0.20967741935483872</v>
      </c>
      <c r="E61" s="21">
        <v>0.34408602150537637</v>
      </c>
      <c r="F61" s="21">
        <v>0.44623655913978494</v>
      </c>
      <c r="R61" s="13"/>
      <c r="S61" s="16"/>
    </row>
    <row r="62" spans="3:19" s="1" customFormat="1" ht="21">
      <c r="C62" s="25" t="s">
        <v>164</v>
      </c>
      <c r="D62" s="21">
        <v>0.14835164835164835</v>
      </c>
      <c r="E62" s="21">
        <v>0.34065934065934067</v>
      </c>
      <c r="F62" s="21">
        <v>0.51098901098901095</v>
      </c>
      <c r="R62" s="13"/>
      <c r="S62" s="16"/>
    </row>
    <row r="63" spans="3:19" s="1" customFormat="1" ht="27" customHeight="1">
      <c r="R63" s="13"/>
      <c r="S63" s="16"/>
    </row>
    <row r="64" spans="3:19" s="1" customFormat="1" ht="23.25">
      <c r="C64" s="80" t="s">
        <v>166</v>
      </c>
      <c r="D64" s="80"/>
      <c r="E64" s="80"/>
      <c r="F64" s="80"/>
      <c r="G64" s="80"/>
      <c r="H64" s="80"/>
      <c r="I64" s="80"/>
      <c r="J64" s="80"/>
      <c r="K64" s="80"/>
      <c r="L64" s="80"/>
      <c r="M64" s="80"/>
      <c r="N64" s="80"/>
      <c r="O64" s="80"/>
      <c r="P64" s="80"/>
      <c r="R64" s="13"/>
      <c r="S64" s="16"/>
    </row>
    <row r="65" spans="2:19" s="1" customFormat="1" ht="17.25" customHeight="1">
      <c r="R65" s="13"/>
      <c r="S65" s="16"/>
    </row>
    <row r="66" spans="2:19" ht="23.25">
      <c r="B66" s="31" t="s">
        <v>167</v>
      </c>
      <c r="C66" s="81" t="s">
        <v>168</v>
      </c>
      <c r="D66" s="81"/>
      <c r="E66" s="81"/>
      <c r="F66" s="81"/>
      <c r="G66" s="81"/>
      <c r="H66" s="81"/>
      <c r="I66" s="81"/>
      <c r="J66" s="32">
        <v>1</v>
      </c>
      <c r="K66" s="32">
        <v>2</v>
      </c>
      <c r="L66" s="32">
        <v>3</v>
      </c>
      <c r="M66" s="32">
        <v>4</v>
      </c>
      <c r="N66" s="32">
        <v>5</v>
      </c>
      <c r="O66" s="32" t="s">
        <v>169</v>
      </c>
      <c r="R66" s="13"/>
      <c r="S66" s="16"/>
    </row>
    <row r="67" spans="2:19" ht="18.75">
      <c r="B67" s="3">
        <v>1</v>
      </c>
      <c r="C67" s="77" t="s">
        <v>170</v>
      </c>
      <c r="D67" s="77"/>
      <c r="E67" s="77"/>
      <c r="F67" s="77"/>
      <c r="G67" s="77"/>
      <c r="H67" s="77"/>
      <c r="I67" s="77"/>
      <c r="J67" s="21">
        <v>6.2893081761006293E-3</v>
      </c>
      <c r="K67" s="21">
        <v>1.4675052410901468E-2</v>
      </c>
      <c r="L67" s="21">
        <v>3.5639412997903561E-2</v>
      </c>
      <c r="M67" s="21">
        <v>0.6205450733752621</v>
      </c>
      <c r="N67" s="21">
        <v>0.32285115303983231</v>
      </c>
      <c r="O67" s="33">
        <v>4.2389937106918243</v>
      </c>
      <c r="R67" s="13"/>
      <c r="S67" s="16"/>
    </row>
    <row r="68" spans="2:19" ht="18.75">
      <c r="B68" s="3">
        <v>2</v>
      </c>
      <c r="C68" s="77" t="s">
        <v>171</v>
      </c>
      <c r="D68" s="77"/>
      <c r="E68" s="77"/>
      <c r="F68" s="77"/>
      <c r="G68" s="77"/>
      <c r="H68" s="77"/>
      <c r="I68" s="77"/>
      <c r="J68" s="21">
        <v>6.2893081761006293E-3</v>
      </c>
      <c r="K68" s="21">
        <v>1.4675052410901468E-2</v>
      </c>
      <c r="L68" s="21">
        <v>1.8867924528301886E-2</v>
      </c>
      <c r="M68" s="21">
        <v>0.53039832285115307</v>
      </c>
      <c r="N68" s="21">
        <v>0.42976939203354297</v>
      </c>
      <c r="O68" s="33">
        <v>4.3626834381551367</v>
      </c>
      <c r="R68" s="13"/>
      <c r="S68" s="16"/>
    </row>
    <row r="69" spans="2:19" ht="18.75">
      <c r="B69" s="3">
        <v>3</v>
      </c>
      <c r="C69" s="77" t="s">
        <v>172</v>
      </c>
      <c r="D69" s="77"/>
      <c r="E69" s="77"/>
      <c r="F69" s="77"/>
      <c r="G69" s="77"/>
      <c r="H69" s="77"/>
      <c r="I69" s="77"/>
      <c r="J69" s="21">
        <v>6.2893081761006293E-3</v>
      </c>
      <c r="K69" s="21">
        <v>1.8867924528301886E-2</v>
      </c>
      <c r="L69" s="21">
        <v>3.1446540880503145E-2</v>
      </c>
      <c r="M69" s="21">
        <v>0.63941299790356398</v>
      </c>
      <c r="N69" s="21">
        <v>0.30398322851153042</v>
      </c>
      <c r="O69" s="33">
        <v>4.2159329140461219</v>
      </c>
      <c r="R69" s="13"/>
      <c r="S69" s="16"/>
    </row>
    <row r="70" spans="2:19" ht="30.75" customHeight="1">
      <c r="B70" s="3">
        <v>4</v>
      </c>
      <c r="C70" s="77" t="s">
        <v>173</v>
      </c>
      <c r="D70" s="77"/>
      <c r="E70" s="77"/>
      <c r="F70" s="77"/>
      <c r="G70" s="77"/>
      <c r="H70" s="77"/>
      <c r="I70" s="77"/>
      <c r="J70" s="21">
        <v>3.5639412997903561E-2</v>
      </c>
      <c r="K70" s="21">
        <v>0.1111111111111111</v>
      </c>
      <c r="L70" s="21">
        <v>0.10062893081761007</v>
      </c>
      <c r="M70" s="21">
        <v>0.53459119496855345</v>
      </c>
      <c r="N70" s="21">
        <v>0.2180293501048218</v>
      </c>
      <c r="O70" s="33">
        <v>3.7882599580712788</v>
      </c>
      <c r="R70" s="13"/>
      <c r="S70" s="16"/>
    </row>
    <row r="71" spans="2:19" ht="18.75">
      <c r="B71" s="3">
        <v>5</v>
      </c>
      <c r="C71" s="77" t="s">
        <v>174</v>
      </c>
      <c r="D71" s="77"/>
      <c r="E71" s="77"/>
      <c r="F71" s="77"/>
      <c r="G71" s="77"/>
      <c r="H71" s="77"/>
      <c r="I71" s="77"/>
      <c r="J71" s="21">
        <v>6.2893081761006293E-3</v>
      </c>
      <c r="K71" s="21">
        <v>2.0964360587002098E-2</v>
      </c>
      <c r="L71" s="21">
        <v>1.6771488469601678E-2</v>
      </c>
      <c r="M71" s="21">
        <v>0.41509433962264153</v>
      </c>
      <c r="N71" s="21">
        <v>0.54088050314465408</v>
      </c>
      <c r="O71" s="33">
        <v>4.4633123689727467</v>
      </c>
      <c r="R71" s="13"/>
      <c r="S71" s="16"/>
    </row>
    <row r="72" spans="2:19" ht="28.5" customHeight="1">
      <c r="B72" s="3">
        <v>6</v>
      </c>
      <c r="C72" s="77" t="s">
        <v>175</v>
      </c>
      <c r="D72" s="77"/>
      <c r="E72" s="77"/>
      <c r="F72" s="77"/>
      <c r="G72" s="77"/>
      <c r="H72" s="77"/>
      <c r="I72" s="77"/>
      <c r="J72" s="21">
        <v>6.2893081761006293E-3</v>
      </c>
      <c r="K72" s="21">
        <v>3.1446540880503145E-2</v>
      </c>
      <c r="L72" s="21">
        <v>2.5157232704402517E-2</v>
      </c>
      <c r="M72" s="21">
        <v>0.46121593291404611</v>
      </c>
      <c r="N72" s="21">
        <v>0.47589098532494761</v>
      </c>
      <c r="O72" s="33">
        <v>4.3689727463312371</v>
      </c>
      <c r="R72" s="13"/>
      <c r="S72" s="16"/>
    </row>
    <row r="73" spans="2:19" ht="18.75">
      <c r="B73" s="3">
        <v>7</v>
      </c>
      <c r="C73" s="77" t="s">
        <v>176</v>
      </c>
      <c r="D73" s="77"/>
      <c r="E73" s="77"/>
      <c r="F73" s="77"/>
      <c r="G73" s="77"/>
      <c r="H73" s="77"/>
      <c r="I73" s="77"/>
      <c r="J73" s="21">
        <v>1.0482180293501049E-2</v>
      </c>
      <c r="K73" s="21">
        <v>2.0964360587002098E-2</v>
      </c>
      <c r="L73" s="21">
        <v>1.6771488469601678E-2</v>
      </c>
      <c r="M73" s="21">
        <v>0.46540880503144655</v>
      </c>
      <c r="N73" s="21">
        <v>0.48637316561844862</v>
      </c>
      <c r="O73" s="33">
        <v>4.3962264150943398</v>
      </c>
      <c r="R73" s="13"/>
      <c r="S73" s="16"/>
    </row>
    <row r="74" spans="2:19" ht="18.75">
      <c r="B74" s="3">
        <v>8</v>
      </c>
      <c r="C74" s="77" t="s">
        <v>177</v>
      </c>
      <c r="D74" s="77"/>
      <c r="E74" s="77"/>
      <c r="F74" s="77"/>
      <c r="G74" s="77"/>
      <c r="H74" s="77"/>
      <c r="I74" s="77"/>
      <c r="J74" s="21">
        <v>1.4675052410901468E-2</v>
      </c>
      <c r="K74" s="21">
        <v>8.385744234800839E-3</v>
      </c>
      <c r="L74" s="21">
        <v>2.5157232704402517E-2</v>
      </c>
      <c r="M74" s="21">
        <v>0.44025157232704404</v>
      </c>
      <c r="N74" s="21">
        <v>0.51153039832285119</v>
      </c>
      <c r="O74" s="33">
        <v>4.4255765199161425</v>
      </c>
      <c r="R74" s="13"/>
      <c r="S74" s="16"/>
    </row>
    <row r="75" spans="2:19" ht="18.75">
      <c r="B75" s="3">
        <v>9</v>
      </c>
      <c r="C75" s="77" t="s">
        <v>178</v>
      </c>
      <c r="D75" s="77"/>
      <c r="E75" s="77"/>
      <c r="F75" s="77"/>
      <c r="G75" s="77"/>
      <c r="H75" s="77"/>
      <c r="I75" s="77"/>
      <c r="J75" s="21">
        <v>1.0482180293501049E-2</v>
      </c>
      <c r="K75" s="21">
        <v>1.0482180293501049E-2</v>
      </c>
      <c r="L75" s="21">
        <v>1.8867924528301886E-2</v>
      </c>
      <c r="M75" s="21">
        <v>0.49056603773584906</v>
      </c>
      <c r="N75" s="21">
        <v>0.46960167714884699</v>
      </c>
      <c r="O75" s="33">
        <v>4.3983228511530399</v>
      </c>
      <c r="R75" s="13"/>
      <c r="S75" s="16"/>
    </row>
    <row r="76" spans="2:19" ht="18.75">
      <c r="B76" s="3">
        <v>10</v>
      </c>
      <c r="C76" s="77" t="s">
        <v>179</v>
      </c>
      <c r="D76" s="77"/>
      <c r="E76" s="77"/>
      <c r="F76" s="77"/>
      <c r="G76" s="77"/>
      <c r="H76" s="77"/>
      <c r="I76" s="77"/>
      <c r="J76" s="21">
        <v>1.4675052410901468E-2</v>
      </c>
      <c r="K76" s="21">
        <v>6.2893081761006289E-2</v>
      </c>
      <c r="L76" s="21">
        <v>4.8218029350104823E-2</v>
      </c>
      <c r="M76" s="21">
        <v>0.54088050314465408</v>
      </c>
      <c r="N76" s="21">
        <v>0.33333333333333331</v>
      </c>
      <c r="O76" s="33">
        <v>4.1153039832285119</v>
      </c>
      <c r="R76" s="13"/>
      <c r="S76" s="16"/>
    </row>
    <row r="77" spans="2:19" ht="18.75">
      <c r="B77" s="3">
        <v>11</v>
      </c>
      <c r="C77" s="77" t="s">
        <v>180</v>
      </c>
      <c r="D77" s="77"/>
      <c r="E77" s="77"/>
      <c r="F77" s="77"/>
      <c r="G77" s="77"/>
      <c r="H77" s="77"/>
      <c r="I77" s="77"/>
      <c r="J77" s="21">
        <v>1.4675052410901468E-2</v>
      </c>
      <c r="K77" s="21">
        <v>6.4989517819706494E-2</v>
      </c>
      <c r="L77" s="21">
        <v>6.0796645702306078E-2</v>
      </c>
      <c r="M77" s="21">
        <v>0.55765199161425572</v>
      </c>
      <c r="N77" s="21">
        <v>0.30188679245283018</v>
      </c>
      <c r="O77" s="33">
        <v>4.067085953878407</v>
      </c>
      <c r="R77" s="13"/>
      <c r="S77" s="16"/>
    </row>
    <row r="78" spans="2:19" ht="18.75">
      <c r="B78" s="3">
        <v>12</v>
      </c>
      <c r="C78" s="77" t="s">
        <v>181</v>
      </c>
      <c r="D78" s="77"/>
      <c r="E78" s="77"/>
      <c r="F78" s="77"/>
      <c r="G78" s="77"/>
      <c r="H78" s="77"/>
      <c r="I78" s="77"/>
      <c r="J78" s="21">
        <v>1.0482180293501049E-2</v>
      </c>
      <c r="K78" s="21">
        <v>6.2893081761006293E-3</v>
      </c>
      <c r="L78" s="21">
        <v>1.6771488469601678E-2</v>
      </c>
      <c r="M78" s="21">
        <v>0.54088050314465408</v>
      </c>
      <c r="N78" s="21">
        <v>0.42557651991614254</v>
      </c>
      <c r="O78" s="33">
        <v>4.3647798742138368</v>
      </c>
      <c r="R78" s="13"/>
      <c r="S78" s="16"/>
    </row>
    <row r="79" spans="2:19" ht="18.75">
      <c r="B79" s="3">
        <v>13</v>
      </c>
      <c r="C79" s="77" t="s">
        <v>182</v>
      </c>
      <c r="D79" s="77"/>
      <c r="E79" s="77"/>
      <c r="F79" s="77"/>
      <c r="G79" s="77"/>
      <c r="H79" s="77"/>
      <c r="I79" s="77"/>
      <c r="J79" s="21">
        <v>1.0482180293501049E-2</v>
      </c>
      <c r="K79" s="21">
        <v>2.5157232704402517E-2</v>
      </c>
      <c r="L79" s="21">
        <v>4.6121593291404611E-2</v>
      </c>
      <c r="M79" s="21">
        <v>0.61006289308176098</v>
      </c>
      <c r="N79" s="21">
        <v>0.3081761006289308</v>
      </c>
      <c r="O79" s="33">
        <v>4.1802935010482178</v>
      </c>
      <c r="R79" s="13"/>
      <c r="S79" s="16"/>
    </row>
    <row r="80" spans="2:19" ht="18.75">
      <c r="B80" s="3">
        <v>14</v>
      </c>
      <c r="C80" s="77" t="s">
        <v>183</v>
      </c>
      <c r="D80" s="77"/>
      <c r="E80" s="77"/>
      <c r="F80" s="77"/>
      <c r="G80" s="77"/>
      <c r="H80" s="77"/>
      <c r="I80" s="77"/>
      <c r="J80" s="21">
        <v>1.2578616352201259E-2</v>
      </c>
      <c r="K80" s="21">
        <v>1.2578616352201259E-2</v>
      </c>
      <c r="L80" s="21">
        <v>8.385744234800839E-3</v>
      </c>
      <c r="M80" s="21">
        <v>0.44444444444444442</v>
      </c>
      <c r="N80" s="21">
        <v>0.5220125786163522</v>
      </c>
      <c r="O80" s="33">
        <v>4.450733752620545</v>
      </c>
      <c r="R80" s="13"/>
      <c r="S80" s="16"/>
    </row>
    <row r="81" spans="2:19" ht="18.75">
      <c r="B81" s="3">
        <v>15</v>
      </c>
      <c r="C81" s="77" t="s">
        <v>184</v>
      </c>
      <c r="D81" s="77"/>
      <c r="E81" s="77"/>
      <c r="F81" s="77"/>
      <c r="G81" s="77"/>
      <c r="H81" s="77"/>
      <c r="I81" s="77"/>
      <c r="J81" s="21">
        <v>1.2578616352201259E-2</v>
      </c>
      <c r="K81" s="21">
        <v>4.1928721174004195E-3</v>
      </c>
      <c r="L81" s="21">
        <v>1.0482180293501049E-2</v>
      </c>
      <c r="M81" s="21">
        <v>0.40670859538784065</v>
      </c>
      <c r="N81" s="21">
        <v>0.56603773584905659</v>
      </c>
      <c r="O81" s="33">
        <v>4.5094339622641506</v>
      </c>
      <c r="R81" s="13"/>
      <c r="S81" s="16"/>
    </row>
    <row r="82" spans="2:19" ht="18.75">
      <c r="B82" s="3">
        <v>16</v>
      </c>
      <c r="C82" s="77" t="s">
        <v>185</v>
      </c>
      <c r="D82" s="77"/>
      <c r="E82" s="77"/>
      <c r="F82" s="77"/>
      <c r="G82" s="77"/>
      <c r="H82" s="77"/>
      <c r="I82" s="77"/>
      <c r="J82" s="21">
        <v>0</v>
      </c>
      <c r="K82" s="21">
        <v>1.2578616352201259E-2</v>
      </c>
      <c r="L82" s="21">
        <v>8.385744234800839E-3</v>
      </c>
      <c r="M82" s="21">
        <v>0.33542976939203356</v>
      </c>
      <c r="N82" s="21">
        <v>0.64360587002096437</v>
      </c>
      <c r="O82" s="33">
        <v>4.6100628930817606</v>
      </c>
      <c r="R82" s="13"/>
      <c r="S82" s="16"/>
    </row>
    <row r="83" spans="2:19">
      <c r="R83" s="13"/>
      <c r="S83" s="16"/>
    </row>
    <row r="84" spans="2:19">
      <c r="R84" s="13"/>
      <c r="S84" s="16"/>
    </row>
    <row r="85" spans="2:19">
      <c r="R85" s="13"/>
      <c r="S85" s="16"/>
    </row>
    <row r="86" spans="2:19">
      <c r="R86" s="13"/>
      <c r="S86" s="16"/>
    </row>
    <row r="87" spans="2:19">
      <c r="R87" s="13"/>
      <c r="S87" s="16"/>
    </row>
    <row r="88" spans="2:19">
      <c r="R88" s="13"/>
      <c r="S88" s="16"/>
    </row>
    <row r="89" spans="2:19">
      <c r="R89" s="13"/>
      <c r="S89" s="16"/>
    </row>
    <row r="90" spans="2:19">
      <c r="R90" s="13"/>
      <c r="S90" s="16"/>
    </row>
    <row r="91" spans="2:19">
      <c r="R91" s="13"/>
      <c r="S91" s="16"/>
    </row>
    <row r="92" spans="2:19">
      <c r="R92" s="13"/>
      <c r="S92" s="16"/>
    </row>
    <row r="93" spans="2:19">
      <c r="R93" s="13"/>
      <c r="S93" s="16"/>
    </row>
    <row r="94" spans="2:19">
      <c r="R94" s="13"/>
      <c r="S94" s="16"/>
    </row>
    <row r="95" spans="2:19">
      <c r="R95" s="13"/>
      <c r="S95" s="16"/>
    </row>
    <row r="96" spans="2:19">
      <c r="R96" s="13"/>
      <c r="S96" s="16"/>
    </row>
    <row r="97" spans="2:19">
      <c r="R97" s="13"/>
      <c r="S97" s="16"/>
    </row>
    <row r="98" spans="2:19" ht="27.75" customHeight="1">
      <c r="R98" s="13"/>
      <c r="S98" s="16"/>
    </row>
    <row r="99" spans="2:19" ht="14.25" customHeight="1">
      <c r="R99" s="13"/>
      <c r="S99" s="16"/>
    </row>
    <row r="100" spans="2:19" ht="23.25">
      <c r="B100" s="31" t="s">
        <v>167</v>
      </c>
      <c r="C100" s="81" t="s">
        <v>186</v>
      </c>
      <c r="D100" s="81"/>
      <c r="E100" s="81"/>
      <c r="F100" s="81"/>
      <c r="G100" s="81"/>
      <c r="H100" s="81"/>
      <c r="I100" s="81"/>
      <c r="J100" s="32">
        <v>1</v>
      </c>
      <c r="K100" s="32">
        <v>2</v>
      </c>
      <c r="L100" s="32">
        <v>3</v>
      </c>
      <c r="M100" s="32">
        <v>4</v>
      </c>
      <c r="N100" s="32">
        <v>5</v>
      </c>
      <c r="O100" s="32" t="s">
        <v>169</v>
      </c>
      <c r="R100" s="13"/>
      <c r="S100" s="16"/>
    </row>
    <row r="101" spans="2:19" ht="17.25" customHeight="1">
      <c r="B101" s="3">
        <v>1</v>
      </c>
      <c r="C101" s="83" t="s">
        <v>187</v>
      </c>
      <c r="D101" s="83"/>
      <c r="E101" s="83"/>
      <c r="F101" s="83"/>
      <c r="G101" s="83"/>
      <c r="H101" s="83"/>
      <c r="I101" s="83"/>
      <c r="J101" s="21">
        <v>5.8823529411764705E-3</v>
      </c>
      <c r="K101" s="21">
        <v>5.8823529411764705E-3</v>
      </c>
      <c r="L101" s="21">
        <v>0.1</v>
      </c>
      <c r="M101" s="21">
        <v>0.54117647058823526</v>
      </c>
      <c r="N101" s="21">
        <v>0.34705882352941175</v>
      </c>
      <c r="O101" s="34">
        <v>4.2176470588235295</v>
      </c>
      <c r="R101" s="13"/>
      <c r="S101" s="16"/>
    </row>
    <row r="102" spans="2:19" ht="17.25" customHeight="1">
      <c r="B102" s="3">
        <v>2</v>
      </c>
      <c r="C102" s="83" t="s">
        <v>188</v>
      </c>
      <c r="D102" s="83"/>
      <c r="E102" s="83"/>
      <c r="F102" s="83"/>
      <c r="G102" s="83"/>
      <c r="H102" s="83"/>
      <c r="I102" s="83"/>
      <c r="J102" s="21">
        <v>4.1176470588235294E-2</v>
      </c>
      <c r="K102" s="21">
        <v>5.2941176470588235E-2</v>
      </c>
      <c r="L102" s="21">
        <v>0.31764705882352939</v>
      </c>
      <c r="M102" s="21">
        <v>0.38235294117647056</v>
      </c>
      <c r="N102" s="21">
        <v>0.20588235294117646</v>
      </c>
      <c r="O102" s="34">
        <v>3.6588235294117646</v>
      </c>
      <c r="R102" s="13"/>
      <c r="S102" s="16"/>
    </row>
    <row r="103" spans="2:19" ht="17.25" customHeight="1">
      <c r="B103" s="3">
        <v>3</v>
      </c>
      <c r="C103" s="83" t="s">
        <v>189</v>
      </c>
      <c r="D103" s="83"/>
      <c r="E103" s="83"/>
      <c r="F103" s="83"/>
      <c r="G103" s="83"/>
      <c r="H103" s="83"/>
      <c r="I103" s="83"/>
      <c r="J103" s="21">
        <v>0</v>
      </c>
      <c r="K103" s="21">
        <v>1.1764705882352941E-2</v>
      </c>
      <c r="L103" s="21">
        <v>0.13529411764705881</v>
      </c>
      <c r="M103" s="21">
        <v>0.57647058823529407</v>
      </c>
      <c r="N103" s="21">
        <v>0.27647058823529413</v>
      </c>
      <c r="O103" s="34">
        <v>4.117647058823529</v>
      </c>
      <c r="R103" s="13"/>
      <c r="S103" s="16"/>
    </row>
    <row r="104" spans="2:19" ht="17.25" customHeight="1">
      <c r="B104" s="3">
        <v>4</v>
      </c>
      <c r="C104" s="83" t="s">
        <v>190</v>
      </c>
      <c r="D104" s="83"/>
      <c r="E104" s="83"/>
      <c r="F104" s="83"/>
      <c r="G104" s="83"/>
      <c r="H104" s="83"/>
      <c r="I104" s="83"/>
      <c r="J104" s="21">
        <v>0</v>
      </c>
      <c r="K104" s="21">
        <v>0</v>
      </c>
      <c r="L104" s="21">
        <v>5.2941176470588235E-2</v>
      </c>
      <c r="M104" s="21">
        <v>0.5</v>
      </c>
      <c r="N104" s="21">
        <v>0.44705882352941179</v>
      </c>
      <c r="O104" s="34">
        <v>4.3941176470588239</v>
      </c>
      <c r="R104" s="13"/>
      <c r="S104" s="16"/>
    </row>
    <row r="105" spans="2:19" ht="17.25" customHeight="1">
      <c r="B105" s="3">
        <v>5</v>
      </c>
      <c r="C105" s="83" t="s">
        <v>191</v>
      </c>
      <c r="D105" s="83"/>
      <c r="E105" s="83"/>
      <c r="F105" s="83"/>
      <c r="G105" s="83"/>
      <c r="H105" s="83"/>
      <c r="I105" s="83"/>
      <c r="J105" s="21">
        <v>1.7647058823529412E-2</v>
      </c>
      <c r="K105" s="21">
        <v>0</v>
      </c>
      <c r="L105" s="21">
        <v>5.8823529411764705E-2</v>
      </c>
      <c r="M105" s="21">
        <v>0.46470588235294119</v>
      </c>
      <c r="N105" s="21">
        <v>0.45882352941176469</v>
      </c>
      <c r="O105" s="34">
        <v>4.3470588235294114</v>
      </c>
      <c r="R105" s="13"/>
      <c r="S105" s="16"/>
    </row>
    <row r="106" spans="2:19" ht="17.25" customHeight="1">
      <c r="B106" s="3">
        <v>6</v>
      </c>
      <c r="C106" s="83" t="s">
        <v>192</v>
      </c>
      <c r="D106" s="83"/>
      <c r="E106" s="83"/>
      <c r="F106" s="83"/>
      <c r="G106" s="83"/>
      <c r="H106" s="83"/>
      <c r="I106" s="83"/>
      <c r="J106" s="21">
        <v>0</v>
      </c>
      <c r="K106" s="21">
        <v>0</v>
      </c>
      <c r="L106" s="21">
        <v>2.9411764705882353E-2</v>
      </c>
      <c r="M106" s="21">
        <v>0.35294117647058826</v>
      </c>
      <c r="N106" s="21">
        <v>0.61764705882352944</v>
      </c>
      <c r="O106" s="34">
        <v>4.5882352941176467</v>
      </c>
      <c r="R106" s="13"/>
      <c r="S106" s="16"/>
    </row>
    <row r="107" spans="2:19" ht="17.25" customHeight="1">
      <c r="B107" s="3">
        <v>7</v>
      </c>
      <c r="C107" s="83" t="s">
        <v>193</v>
      </c>
      <c r="D107" s="83"/>
      <c r="E107" s="83"/>
      <c r="F107" s="83"/>
      <c r="G107" s="83"/>
      <c r="H107" s="83"/>
      <c r="I107" s="83"/>
      <c r="J107" s="21">
        <v>0</v>
      </c>
      <c r="K107" s="21">
        <v>0</v>
      </c>
      <c r="L107" s="21">
        <v>5.2941176470588235E-2</v>
      </c>
      <c r="M107" s="21">
        <v>0.46470588235294119</v>
      </c>
      <c r="N107" s="21">
        <v>0.4823529411764706</v>
      </c>
      <c r="O107" s="34">
        <v>4.4294117647058826</v>
      </c>
      <c r="R107" s="13"/>
      <c r="S107" s="16"/>
    </row>
    <row r="108" spans="2:19" ht="17.25" customHeight="1">
      <c r="B108" s="3">
        <v>8</v>
      </c>
      <c r="C108" s="83" t="s">
        <v>194</v>
      </c>
      <c r="D108" s="83"/>
      <c r="E108" s="83"/>
      <c r="F108" s="83"/>
      <c r="G108" s="83"/>
      <c r="H108" s="83"/>
      <c r="I108" s="83"/>
      <c r="J108" s="21">
        <v>1.1764705882352941E-2</v>
      </c>
      <c r="K108" s="21">
        <v>0</v>
      </c>
      <c r="L108" s="21">
        <v>8.8235294117647065E-2</v>
      </c>
      <c r="M108" s="21">
        <v>0.55294117647058827</v>
      </c>
      <c r="N108" s="21">
        <v>0.34705882352941175</v>
      </c>
      <c r="O108" s="34">
        <v>4.223529411764706</v>
      </c>
      <c r="R108" s="13"/>
      <c r="S108" s="16"/>
    </row>
    <row r="109" spans="2:19" ht="15.75" customHeight="1">
      <c r="C109" s="35"/>
      <c r="D109" s="35"/>
      <c r="E109" s="35"/>
      <c r="F109" s="35"/>
      <c r="G109" s="35"/>
      <c r="H109" s="35"/>
      <c r="I109" s="35"/>
      <c r="J109" s="36"/>
      <c r="K109" s="36"/>
      <c r="L109" s="36"/>
      <c r="M109" s="36"/>
      <c r="N109" s="36"/>
      <c r="R109" s="13"/>
      <c r="S109" s="16"/>
    </row>
    <row r="110" spans="2:19" ht="15.75" customHeight="1">
      <c r="C110" s="35"/>
      <c r="D110" s="35"/>
      <c r="E110" s="35"/>
      <c r="F110" s="35"/>
      <c r="G110" s="35"/>
      <c r="H110" s="35"/>
      <c r="I110" s="35"/>
      <c r="J110" s="36"/>
      <c r="K110" s="36"/>
      <c r="L110" s="36"/>
      <c r="M110" s="36"/>
      <c r="N110" s="36"/>
      <c r="R110" s="13"/>
      <c r="S110" s="16"/>
    </row>
    <row r="111" spans="2:19" ht="15.75" customHeight="1">
      <c r="C111" s="35"/>
      <c r="D111" s="35"/>
      <c r="E111" s="35"/>
      <c r="F111" s="35"/>
      <c r="G111" s="35"/>
      <c r="H111" s="35"/>
      <c r="I111" s="35"/>
      <c r="J111" s="36"/>
      <c r="K111" s="36"/>
      <c r="L111" s="36"/>
      <c r="M111" s="36"/>
      <c r="N111" s="36"/>
      <c r="R111" s="13"/>
      <c r="S111" s="16"/>
    </row>
    <row r="112" spans="2:19" ht="15.75" customHeight="1">
      <c r="C112" s="35"/>
      <c r="D112" s="35"/>
      <c r="E112" s="35"/>
      <c r="F112" s="35"/>
      <c r="G112" s="35"/>
      <c r="H112" s="35"/>
      <c r="I112" s="35"/>
      <c r="J112" s="36"/>
      <c r="K112" s="36"/>
      <c r="L112" s="36"/>
      <c r="M112" s="36"/>
      <c r="N112" s="36"/>
      <c r="R112" s="13"/>
      <c r="S112" s="16"/>
    </row>
    <row r="113" spans="3:19" ht="15.75" customHeight="1">
      <c r="C113" s="35"/>
      <c r="D113" s="35"/>
      <c r="E113" s="35"/>
      <c r="F113" s="35"/>
      <c r="G113" s="35"/>
      <c r="H113" s="35"/>
      <c r="I113" s="35"/>
      <c r="J113" s="36"/>
      <c r="K113" s="36"/>
      <c r="L113" s="36"/>
      <c r="M113" s="36"/>
      <c r="N113" s="36"/>
      <c r="R113" s="13"/>
      <c r="S113" s="16"/>
    </row>
    <row r="114" spans="3:19" ht="15.75" customHeight="1">
      <c r="C114" s="35"/>
      <c r="D114" s="35"/>
      <c r="E114" s="35"/>
      <c r="F114" s="35"/>
      <c r="G114" s="35"/>
      <c r="H114" s="35"/>
      <c r="I114" s="35"/>
      <c r="J114" s="36"/>
      <c r="K114" s="36"/>
      <c r="L114" s="36"/>
      <c r="M114" s="36"/>
      <c r="N114" s="36"/>
      <c r="R114" s="13"/>
      <c r="S114" s="16"/>
    </row>
    <row r="115" spans="3:19" ht="15.75" customHeight="1">
      <c r="C115" s="35"/>
      <c r="D115" s="35"/>
      <c r="E115" s="35"/>
      <c r="F115" s="35"/>
      <c r="G115" s="35"/>
      <c r="H115" s="35"/>
      <c r="I115" s="35"/>
      <c r="J115" s="36"/>
      <c r="K115" s="36"/>
      <c r="L115" s="36"/>
      <c r="M115" s="36"/>
      <c r="N115" s="36"/>
      <c r="R115" s="13"/>
      <c r="S115" s="16"/>
    </row>
    <row r="116" spans="3:19" ht="15.75" customHeight="1">
      <c r="C116" s="35"/>
      <c r="D116" s="35"/>
      <c r="E116" s="35"/>
      <c r="F116" s="35"/>
      <c r="G116" s="35"/>
      <c r="H116" s="35"/>
      <c r="I116" s="35"/>
      <c r="J116" s="36"/>
      <c r="K116" s="36"/>
      <c r="L116" s="36"/>
      <c r="M116" s="36"/>
      <c r="N116" s="36"/>
      <c r="R116" s="13"/>
      <c r="S116" s="16"/>
    </row>
    <row r="117" spans="3:19" ht="99" customHeight="1">
      <c r="C117" s="35"/>
      <c r="D117" s="35"/>
      <c r="E117" s="35"/>
      <c r="F117" s="35"/>
      <c r="G117" s="35"/>
      <c r="H117" s="35"/>
      <c r="I117" s="35"/>
      <c r="J117" s="36"/>
      <c r="K117" s="36"/>
      <c r="L117" s="36"/>
      <c r="M117" s="36"/>
      <c r="N117" s="36"/>
      <c r="R117" s="13"/>
      <c r="S117" s="16"/>
    </row>
    <row r="118" spans="3:19" ht="44.25" customHeight="1">
      <c r="C118" s="79" t="s">
        <v>195</v>
      </c>
      <c r="D118" s="79"/>
      <c r="E118" s="79"/>
      <c r="F118" s="79"/>
      <c r="G118" s="79"/>
      <c r="H118" s="79"/>
      <c r="I118" s="79"/>
      <c r="J118" s="79"/>
      <c r="K118" s="79"/>
      <c r="L118" s="79"/>
      <c r="M118" s="79"/>
      <c r="N118" s="79"/>
      <c r="O118" s="79"/>
      <c r="P118" s="79"/>
      <c r="R118" s="13"/>
      <c r="S118" s="16"/>
    </row>
    <row r="119" spans="3:19" ht="20.25" customHeight="1">
      <c r="C119" s="35"/>
      <c r="D119" s="35"/>
      <c r="E119" s="35"/>
      <c r="F119" s="35"/>
      <c r="G119" s="35"/>
      <c r="H119" s="35"/>
      <c r="I119" s="35"/>
      <c r="J119" s="36"/>
      <c r="K119" s="36"/>
      <c r="L119" s="36"/>
      <c r="M119" s="36"/>
      <c r="N119" s="36"/>
      <c r="R119" s="13"/>
      <c r="S119" s="16"/>
    </row>
    <row r="120" spans="3:19" ht="57.75" customHeight="1">
      <c r="C120" s="82" t="s">
        <v>196</v>
      </c>
      <c r="D120" s="82"/>
      <c r="E120" s="82"/>
      <c r="F120" s="82"/>
      <c r="G120" s="82"/>
      <c r="H120" s="82"/>
      <c r="I120" s="82"/>
      <c r="J120" s="82"/>
      <c r="K120" s="82"/>
      <c r="L120" s="82"/>
      <c r="M120" s="82"/>
      <c r="N120" s="82"/>
      <c r="O120" s="82"/>
      <c r="P120" s="82"/>
      <c r="R120" s="13"/>
      <c r="S120" s="16"/>
    </row>
    <row r="121" spans="3:19" ht="15.75" customHeight="1">
      <c r="C121" s="35"/>
      <c r="D121" s="35"/>
      <c r="E121" s="35"/>
      <c r="F121" s="35"/>
      <c r="G121" s="35"/>
      <c r="H121" s="35"/>
      <c r="I121" s="35"/>
      <c r="J121" s="36"/>
      <c r="K121" s="36"/>
      <c r="L121" s="36"/>
      <c r="M121" s="36"/>
      <c r="N121" s="36"/>
      <c r="R121" s="13"/>
      <c r="S121" s="16"/>
    </row>
    <row r="122" spans="3:19" ht="23.25">
      <c r="C122" s="30" t="s">
        <v>197</v>
      </c>
      <c r="D122" s="17" t="s">
        <v>142</v>
      </c>
      <c r="E122" s="17" t="s">
        <v>143</v>
      </c>
      <c r="F122" s="17" t="s">
        <v>146</v>
      </c>
      <c r="G122" s="36"/>
      <c r="H122" s="36"/>
      <c r="I122" s="36"/>
      <c r="J122" s="36"/>
      <c r="K122" s="36"/>
      <c r="L122" s="36"/>
      <c r="M122" s="36"/>
      <c r="N122" s="36"/>
      <c r="R122" s="13"/>
      <c r="S122" s="16"/>
    </row>
    <row r="123" spans="3:19" ht="21">
      <c r="C123" s="25" t="s">
        <v>158</v>
      </c>
      <c r="D123" s="19">
        <v>110</v>
      </c>
      <c r="E123" s="19">
        <v>15</v>
      </c>
      <c r="F123" s="19">
        <v>125</v>
      </c>
      <c r="G123" s="36"/>
      <c r="H123" s="36"/>
      <c r="I123" s="36"/>
      <c r="J123" s="36"/>
      <c r="K123" s="36"/>
      <c r="L123" s="36"/>
      <c r="M123" s="36"/>
      <c r="N123" s="36"/>
      <c r="R123" s="13"/>
      <c r="S123" s="16"/>
    </row>
    <row r="124" spans="3:19" ht="21">
      <c r="C124" s="25" t="s">
        <v>198</v>
      </c>
      <c r="D124" s="19">
        <v>43</v>
      </c>
      <c r="E124" s="19">
        <v>3</v>
      </c>
      <c r="F124" s="19">
        <v>46</v>
      </c>
      <c r="G124" s="36"/>
      <c r="H124" s="36"/>
      <c r="I124" s="36"/>
      <c r="J124" s="36"/>
      <c r="K124" s="36"/>
      <c r="L124" s="36"/>
      <c r="M124" s="36"/>
      <c r="N124" s="36"/>
      <c r="R124" s="13"/>
      <c r="S124" s="16"/>
    </row>
    <row r="125" spans="3:19" ht="21">
      <c r="C125" s="25" t="s">
        <v>160</v>
      </c>
      <c r="D125" s="19">
        <v>10</v>
      </c>
      <c r="E125" s="19">
        <v>2</v>
      </c>
      <c r="F125" s="19">
        <v>12</v>
      </c>
      <c r="G125" s="36"/>
      <c r="H125" s="36"/>
      <c r="I125" s="36"/>
      <c r="J125" s="36"/>
      <c r="K125" s="36"/>
      <c r="L125" s="36"/>
      <c r="M125" s="36"/>
      <c r="N125" s="36"/>
      <c r="R125" s="13"/>
      <c r="S125" s="16"/>
    </row>
    <row r="126" spans="3:19" ht="21">
      <c r="C126" s="25" t="s">
        <v>199</v>
      </c>
      <c r="D126" s="19">
        <v>1</v>
      </c>
      <c r="E126" s="19">
        <v>0</v>
      </c>
      <c r="F126" s="19">
        <v>1</v>
      </c>
      <c r="G126" s="36"/>
      <c r="H126" s="36"/>
      <c r="I126" s="36"/>
      <c r="J126" s="36"/>
      <c r="K126" s="36"/>
      <c r="L126" s="36"/>
      <c r="M126" s="36"/>
      <c r="N126" s="36"/>
      <c r="R126" s="13"/>
      <c r="S126" s="16"/>
    </row>
    <row r="127" spans="3:19" ht="21">
      <c r="C127" s="25" t="s">
        <v>123</v>
      </c>
      <c r="D127" s="19">
        <v>2</v>
      </c>
      <c r="E127" s="19">
        <v>0</v>
      </c>
      <c r="F127" s="19">
        <v>2</v>
      </c>
      <c r="G127" s="36"/>
      <c r="H127" s="36"/>
      <c r="I127" s="36"/>
      <c r="J127" s="36"/>
      <c r="K127" s="36"/>
      <c r="L127" s="36"/>
      <c r="M127" s="36"/>
      <c r="N127" s="36"/>
      <c r="R127" s="13"/>
      <c r="S127" s="16"/>
    </row>
    <row r="128" spans="3:19" ht="15.75" customHeight="1">
      <c r="C128" s="35"/>
      <c r="D128" s="35"/>
      <c r="E128" s="35"/>
      <c r="F128" s="35"/>
      <c r="G128" s="35"/>
      <c r="H128" s="35"/>
      <c r="I128" s="35"/>
      <c r="J128" s="36"/>
      <c r="K128" s="36"/>
      <c r="L128" s="36"/>
      <c r="M128" s="36"/>
      <c r="N128" s="36"/>
      <c r="R128" s="13"/>
      <c r="S128" s="16"/>
    </row>
    <row r="129" spans="3:19" ht="23.25">
      <c r="C129" s="30" t="s">
        <v>200</v>
      </c>
      <c r="D129" s="17" t="s">
        <v>142</v>
      </c>
      <c r="E129" s="17" t="s">
        <v>143</v>
      </c>
      <c r="F129" s="17" t="s">
        <v>146</v>
      </c>
      <c r="G129" s="35"/>
      <c r="H129" s="35"/>
      <c r="I129" s="35"/>
      <c r="J129" s="36"/>
      <c r="K129" s="36"/>
      <c r="L129" s="36"/>
      <c r="M129" s="36"/>
      <c r="N129" s="36"/>
      <c r="R129" s="13"/>
      <c r="S129" s="16"/>
    </row>
    <row r="130" spans="3:19" ht="21">
      <c r="C130" s="25" t="s">
        <v>158</v>
      </c>
      <c r="D130" s="21">
        <v>0.54187192118226601</v>
      </c>
      <c r="E130" s="21">
        <v>0.75</v>
      </c>
      <c r="F130" s="21">
        <v>0.5605381165919282</v>
      </c>
      <c r="G130" s="35"/>
      <c r="H130" s="35"/>
      <c r="I130" s="35"/>
      <c r="J130" s="36"/>
      <c r="K130" s="36"/>
      <c r="L130" s="36"/>
      <c r="M130" s="36"/>
      <c r="N130" s="36"/>
      <c r="R130" s="13"/>
      <c r="S130" s="16"/>
    </row>
    <row r="131" spans="3:19" ht="21">
      <c r="C131" s="25" t="s">
        <v>198</v>
      </c>
      <c r="D131" s="21">
        <v>0.21182266009852216</v>
      </c>
      <c r="E131" s="21">
        <v>0.15</v>
      </c>
      <c r="F131" s="21">
        <v>0.20627802690582961</v>
      </c>
      <c r="G131" s="35"/>
      <c r="H131" s="35"/>
      <c r="I131" s="35"/>
      <c r="J131" s="36"/>
      <c r="K131" s="36"/>
      <c r="L131" s="36"/>
      <c r="M131" s="36"/>
      <c r="N131" s="36"/>
      <c r="R131" s="13"/>
      <c r="S131" s="16"/>
    </row>
    <row r="132" spans="3:19" ht="21">
      <c r="C132" s="25" t="s">
        <v>160</v>
      </c>
      <c r="D132" s="21">
        <v>4.9261083743842367E-2</v>
      </c>
      <c r="E132" s="21">
        <v>0.1</v>
      </c>
      <c r="F132" s="21">
        <v>5.3811659192825115E-2</v>
      </c>
      <c r="G132" s="35"/>
      <c r="H132" s="35"/>
      <c r="I132" s="35"/>
      <c r="J132" s="36"/>
      <c r="K132" s="36"/>
      <c r="L132" s="36"/>
      <c r="M132" s="36"/>
      <c r="N132" s="36"/>
      <c r="R132" s="13"/>
      <c r="S132" s="16"/>
    </row>
    <row r="133" spans="3:19" ht="21">
      <c r="C133" s="25" t="s">
        <v>199</v>
      </c>
      <c r="D133" s="21">
        <v>4.9261083743842365E-3</v>
      </c>
      <c r="E133" s="21">
        <v>0</v>
      </c>
      <c r="F133" s="21">
        <v>4.4843049327354259E-3</v>
      </c>
      <c r="G133" s="35"/>
      <c r="H133" s="35"/>
      <c r="I133" s="35"/>
      <c r="J133" s="36"/>
      <c r="K133" s="36"/>
      <c r="L133" s="36"/>
      <c r="M133" s="36"/>
      <c r="N133" s="36"/>
      <c r="R133" s="13"/>
      <c r="S133" s="16"/>
    </row>
    <row r="134" spans="3:19" ht="21">
      <c r="C134" s="25" t="s">
        <v>123</v>
      </c>
      <c r="D134" s="21">
        <v>9.852216748768473E-3</v>
      </c>
      <c r="E134" s="21">
        <v>0</v>
      </c>
      <c r="F134" s="21">
        <v>8.9686098654708519E-3</v>
      </c>
      <c r="G134" s="35"/>
      <c r="H134" s="35"/>
      <c r="I134" s="35"/>
      <c r="J134" s="36"/>
      <c r="K134" s="36"/>
      <c r="L134" s="36"/>
      <c r="M134" s="36"/>
      <c r="N134" s="36"/>
      <c r="R134" s="13"/>
      <c r="S134" s="16"/>
    </row>
    <row r="135" spans="3:19" ht="63" customHeight="1">
      <c r="C135" s="35"/>
      <c r="D135" s="35"/>
      <c r="E135" s="35"/>
      <c r="F135" s="35"/>
      <c r="G135" s="35"/>
      <c r="H135" s="35"/>
      <c r="I135" s="35"/>
      <c r="J135" s="36"/>
      <c r="K135" s="36"/>
      <c r="L135" s="36"/>
      <c r="M135" s="36"/>
      <c r="N135" s="36"/>
      <c r="R135" s="13"/>
      <c r="S135" s="16"/>
    </row>
    <row r="136" spans="3:19" ht="23.25">
      <c r="C136" s="30" t="s">
        <v>201</v>
      </c>
      <c r="D136" s="17" t="s">
        <v>142</v>
      </c>
      <c r="E136" s="17" t="s">
        <v>143</v>
      </c>
      <c r="F136" s="17" t="s">
        <v>146</v>
      </c>
      <c r="G136" s="35"/>
      <c r="H136" s="35"/>
      <c r="I136" s="35"/>
      <c r="J136" s="36"/>
      <c r="K136" s="36"/>
      <c r="L136" s="36"/>
      <c r="M136" s="36"/>
      <c r="N136" s="36"/>
      <c r="R136" s="13"/>
      <c r="S136" s="16"/>
    </row>
    <row r="137" spans="3:19" ht="21">
      <c r="C137" s="25" t="s">
        <v>158</v>
      </c>
      <c r="D137" s="19">
        <v>64</v>
      </c>
      <c r="E137" s="19">
        <v>7</v>
      </c>
      <c r="F137" s="19">
        <v>71</v>
      </c>
      <c r="G137" s="35"/>
      <c r="H137" s="35"/>
      <c r="I137" s="35"/>
      <c r="J137" s="36"/>
      <c r="K137" s="36"/>
      <c r="L137" s="36"/>
      <c r="M137" s="36"/>
      <c r="N137" s="36"/>
      <c r="R137" s="13"/>
      <c r="S137" s="16"/>
    </row>
    <row r="138" spans="3:19" ht="21">
      <c r="C138" s="25" t="s">
        <v>198</v>
      </c>
      <c r="D138" s="19">
        <v>80</v>
      </c>
      <c r="E138" s="19">
        <v>7</v>
      </c>
      <c r="F138" s="19">
        <v>87</v>
      </c>
      <c r="G138" s="35"/>
      <c r="H138" s="35"/>
      <c r="I138" s="35"/>
      <c r="J138" s="36"/>
      <c r="K138" s="36"/>
      <c r="L138" s="36"/>
      <c r="M138" s="36"/>
      <c r="N138" s="36"/>
      <c r="R138" s="13"/>
      <c r="S138" s="16"/>
    </row>
    <row r="139" spans="3:19" ht="21">
      <c r="C139" s="25" t="s">
        <v>160</v>
      </c>
      <c r="D139" s="19">
        <v>43</v>
      </c>
      <c r="E139" s="19">
        <v>5</v>
      </c>
      <c r="F139" s="19">
        <v>48</v>
      </c>
      <c r="G139" s="35"/>
      <c r="H139" s="35"/>
      <c r="I139" s="35"/>
      <c r="J139" s="36"/>
      <c r="K139" s="36"/>
      <c r="L139" s="36"/>
      <c r="M139" s="36"/>
      <c r="N139" s="36"/>
      <c r="R139" s="13"/>
      <c r="S139" s="16"/>
    </row>
    <row r="140" spans="3:19" ht="21">
      <c r="C140" s="25" t="s">
        <v>199</v>
      </c>
      <c r="D140" s="19">
        <v>13</v>
      </c>
      <c r="E140" s="19">
        <v>1</v>
      </c>
      <c r="F140" s="19">
        <v>14</v>
      </c>
      <c r="G140" s="35"/>
      <c r="H140" s="35"/>
      <c r="I140" s="35"/>
      <c r="J140" s="36"/>
      <c r="K140" s="36"/>
      <c r="L140" s="36"/>
      <c r="M140" s="36"/>
      <c r="N140" s="36"/>
      <c r="R140" s="13"/>
      <c r="S140" s="16"/>
    </row>
    <row r="141" spans="3:19" ht="21">
      <c r="C141" s="25" t="s">
        <v>123</v>
      </c>
      <c r="D141" s="19">
        <v>3</v>
      </c>
      <c r="E141" s="19">
        <v>0</v>
      </c>
      <c r="F141" s="19">
        <v>3</v>
      </c>
      <c r="G141" s="35"/>
      <c r="H141" s="35"/>
      <c r="I141" s="35"/>
      <c r="J141" s="36"/>
      <c r="K141" s="36"/>
      <c r="L141" s="36"/>
      <c r="M141" s="36"/>
      <c r="N141" s="36"/>
      <c r="R141" s="13"/>
      <c r="S141" s="16"/>
    </row>
    <row r="142" spans="3:19" ht="18.75">
      <c r="C142" s="35"/>
      <c r="D142" s="35"/>
      <c r="E142" s="35"/>
      <c r="F142" s="35"/>
      <c r="G142" s="35"/>
      <c r="H142" s="35"/>
      <c r="I142" s="35"/>
      <c r="J142" s="36"/>
      <c r="K142" s="36"/>
      <c r="L142" s="36"/>
      <c r="M142" s="36"/>
      <c r="N142" s="36"/>
      <c r="R142" s="13"/>
      <c r="S142" s="16"/>
    </row>
    <row r="143" spans="3:19" ht="23.25">
      <c r="C143" s="30" t="s">
        <v>202</v>
      </c>
      <c r="D143" s="17" t="s">
        <v>142</v>
      </c>
      <c r="E143" s="17" t="s">
        <v>143</v>
      </c>
      <c r="F143" s="17" t="s">
        <v>146</v>
      </c>
      <c r="G143" s="35"/>
      <c r="H143" s="35"/>
      <c r="I143" s="35"/>
      <c r="J143" s="36"/>
      <c r="K143" s="36"/>
      <c r="L143" s="36"/>
      <c r="M143" s="36"/>
      <c r="N143" s="36"/>
      <c r="R143" s="13"/>
      <c r="S143" s="16"/>
    </row>
    <row r="144" spans="3:19" ht="21">
      <c r="C144" s="25" t="s">
        <v>158</v>
      </c>
      <c r="D144" s="21">
        <v>0.31527093596059114</v>
      </c>
      <c r="E144" s="21">
        <v>0.35</v>
      </c>
      <c r="F144" s="21">
        <v>0.31838565022421522</v>
      </c>
      <c r="G144" s="35"/>
      <c r="H144" s="35"/>
      <c r="I144" s="35"/>
      <c r="J144" s="36"/>
      <c r="K144" s="36"/>
      <c r="L144" s="36"/>
      <c r="M144" s="36"/>
      <c r="N144" s="36"/>
      <c r="R144" s="13"/>
      <c r="S144" s="16"/>
    </row>
    <row r="145" spans="3:19" ht="21">
      <c r="C145" s="25" t="s">
        <v>198</v>
      </c>
      <c r="D145" s="21">
        <v>0.39408866995073893</v>
      </c>
      <c r="E145" s="21">
        <v>0.35</v>
      </c>
      <c r="F145" s="21">
        <v>0.39013452914798208</v>
      </c>
      <c r="G145" s="35"/>
      <c r="H145" s="35"/>
      <c r="I145" s="35"/>
      <c r="J145" s="36"/>
      <c r="K145" s="36"/>
      <c r="L145" s="36"/>
      <c r="M145" s="36"/>
      <c r="N145" s="36"/>
      <c r="R145" s="13"/>
      <c r="S145" s="16"/>
    </row>
    <row r="146" spans="3:19" ht="21">
      <c r="C146" s="25" t="s">
        <v>160</v>
      </c>
      <c r="D146" s="21">
        <v>0.21182266009852216</v>
      </c>
      <c r="E146" s="21">
        <v>0.25</v>
      </c>
      <c r="F146" s="21">
        <v>0.21524663677130046</v>
      </c>
      <c r="G146" s="35"/>
      <c r="H146" s="35"/>
      <c r="I146" s="35"/>
      <c r="J146" s="36"/>
      <c r="K146" s="36"/>
      <c r="L146" s="36"/>
      <c r="M146" s="36"/>
      <c r="N146" s="36"/>
      <c r="R146" s="13"/>
      <c r="S146" s="16"/>
    </row>
    <row r="147" spans="3:19" ht="21">
      <c r="C147" s="25" t="s">
        <v>199</v>
      </c>
      <c r="D147" s="21">
        <v>6.4039408866995079E-2</v>
      </c>
      <c r="E147" s="21">
        <v>0.05</v>
      </c>
      <c r="F147" s="21">
        <v>6.2780269058295965E-2</v>
      </c>
      <c r="G147" s="35"/>
      <c r="H147" s="35"/>
      <c r="I147" s="35"/>
      <c r="J147" s="36"/>
      <c r="K147" s="36"/>
      <c r="L147" s="36"/>
      <c r="M147" s="36"/>
      <c r="N147" s="36"/>
      <c r="R147" s="13"/>
      <c r="S147" s="16"/>
    </row>
    <row r="148" spans="3:19" ht="21">
      <c r="C148" s="25" t="s">
        <v>123</v>
      </c>
      <c r="D148" s="21">
        <v>1.4778325123152709E-2</v>
      </c>
      <c r="E148" s="21">
        <v>0</v>
      </c>
      <c r="F148" s="21">
        <v>1.3452914798206279E-2</v>
      </c>
      <c r="G148" s="35"/>
      <c r="H148" s="35"/>
      <c r="I148" s="35"/>
      <c r="J148" s="36"/>
      <c r="K148" s="36"/>
      <c r="L148" s="36"/>
      <c r="M148" s="36"/>
      <c r="N148" s="36"/>
      <c r="R148" s="13"/>
      <c r="S148" s="16"/>
    </row>
    <row r="149" spans="3:19" ht="21">
      <c r="C149" s="37"/>
      <c r="D149" s="36"/>
      <c r="E149" s="36"/>
      <c r="F149" s="36"/>
      <c r="G149" s="35"/>
      <c r="H149" s="35"/>
      <c r="I149" s="35"/>
      <c r="J149" s="36"/>
      <c r="K149" s="36"/>
      <c r="L149" s="36"/>
      <c r="M149" s="36"/>
      <c r="N149" s="36"/>
      <c r="R149" s="13"/>
      <c r="S149" s="16"/>
    </row>
    <row r="150" spans="3:19" ht="23.25">
      <c r="C150" s="30" t="s">
        <v>203</v>
      </c>
      <c r="D150" s="17" t="s">
        <v>142</v>
      </c>
      <c r="E150" s="17" t="s">
        <v>143</v>
      </c>
      <c r="F150" s="17" t="s">
        <v>146</v>
      </c>
      <c r="G150" s="35"/>
      <c r="H150" s="35"/>
      <c r="I150" s="35"/>
      <c r="J150" s="36"/>
      <c r="K150" s="36"/>
      <c r="L150" s="36"/>
      <c r="M150" s="36"/>
      <c r="N150" s="36"/>
      <c r="R150" s="13"/>
      <c r="S150" s="16"/>
    </row>
    <row r="151" spans="3:19" ht="21">
      <c r="C151" s="25" t="s">
        <v>158</v>
      </c>
      <c r="D151" s="19">
        <v>115</v>
      </c>
      <c r="E151" s="19">
        <v>13</v>
      </c>
      <c r="F151" s="19">
        <v>128</v>
      </c>
      <c r="G151" s="35"/>
      <c r="H151" s="35"/>
      <c r="I151" s="35"/>
      <c r="J151" s="36"/>
      <c r="K151" s="36"/>
      <c r="L151" s="36"/>
      <c r="M151" s="36"/>
      <c r="N151" s="36"/>
      <c r="R151" s="13"/>
      <c r="S151" s="16"/>
    </row>
    <row r="152" spans="3:19" ht="21">
      <c r="C152" s="25" t="s">
        <v>198</v>
      </c>
      <c r="D152" s="19">
        <v>46</v>
      </c>
      <c r="E152" s="19">
        <v>7</v>
      </c>
      <c r="F152" s="19">
        <v>53</v>
      </c>
      <c r="G152" s="35"/>
      <c r="H152" s="35"/>
      <c r="I152" s="35"/>
      <c r="J152" s="36"/>
      <c r="K152" s="36"/>
      <c r="L152" s="36"/>
      <c r="M152" s="36"/>
      <c r="N152" s="36"/>
      <c r="R152" s="13"/>
      <c r="S152" s="16"/>
    </row>
    <row r="153" spans="3:19" ht="21">
      <c r="C153" s="25" t="s">
        <v>160</v>
      </c>
      <c r="D153" s="19">
        <v>2</v>
      </c>
      <c r="E153" s="19">
        <v>0</v>
      </c>
      <c r="F153" s="19">
        <v>2</v>
      </c>
      <c r="G153" s="35"/>
      <c r="H153" s="35"/>
      <c r="I153" s="35"/>
      <c r="J153" s="36"/>
      <c r="K153" s="36"/>
      <c r="L153" s="36"/>
      <c r="M153" s="36"/>
      <c r="N153" s="36"/>
      <c r="R153" s="13"/>
      <c r="S153" s="16"/>
    </row>
    <row r="154" spans="3:19" ht="21">
      <c r="C154" s="25" t="s">
        <v>199</v>
      </c>
      <c r="D154" s="19">
        <v>0</v>
      </c>
      <c r="E154" s="19">
        <v>0</v>
      </c>
      <c r="F154" s="19">
        <v>0</v>
      </c>
      <c r="G154" s="35"/>
      <c r="H154" s="35"/>
      <c r="I154" s="35"/>
      <c r="J154" s="36"/>
      <c r="K154" s="36"/>
      <c r="L154" s="36"/>
      <c r="M154" s="36"/>
      <c r="N154" s="36"/>
      <c r="R154" s="13"/>
      <c r="S154" s="16"/>
    </row>
    <row r="155" spans="3:19" ht="21">
      <c r="C155" s="25" t="s">
        <v>123</v>
      </c>
      <c r="D155" s="19">
        <v>3</v>
      </c>
      <c r="E155" s="19">
        <v>0</v>
      </c>
      <c r="F155" s="19">
        <v>3</v>
      </c>
      <c r="G155" s="35"/>
      <c r="H155" s="35"/>
      <c r="I155" s="35"/>
      <c r="J155" s="36"/>
      <c r="K155" s="36"/>
      <c r="L155" s="36"/>
      <c r="M155" s="36"/>
      <c r="N155" s="36"/>
      <c r="R155" s="13"/>
      <c r="S155" s="16"/>
    </row>
    <row r="156" spans="3:19" ht="18.75">
      <c r="C156" s="35"/>
      <c r="D156" s="35"/>
      <c r="E156" s="35"/>
      <c r="F156" s="35"/>
      <c r="G156" s="35"/>
      <c r="H156" s="35"/>
      <c r="I156" s="35"/>
      <c r="J156" s="36"/>
      <c r="K156" s="36"/>
      <c r="L156" s="36"/>
      <c r="M156" s="36"/>
      <c r="N156" s="36"/>
      <c r="R156" s="13"/>
      <c r="S156" s="16"/>
    </row>
    <row r="157" spans="3:19" ht="23.25">
      <c r="C157" s="30" t="s">
        <v>204</v>
      </c>
      <c r="D157" s="17" t="s">
        <v>142</v>
      </c>
      <c r="E157" s="17" t="s">
        <v>143</v>
      </c>
      <c r="F157" s="17" t="s">
        <v>146</v>
      </c>
      <c r="G157" s="35"/>
      <c r="H157" s="35"/>
      <c r="I157" s="35"/>
      <c r="J157" s="36"/>
      <c r="K157" s="36"/>
      <c r="L157" s="36"/>
      <c r="M157" s="36"/>
      <c r="N157" s="36"/>
      <c r="R157" s="13"/>
      <c r="S157" s="16"/>
    </row>
    <row r="158" spans="3:19" ht="21">
      <c r="C158" s="25" t="s">
        <v>158</v>
      </c>
      <c r="D158" s="21">
        <v>0.56650246305418717</v>
      </c>
      <c r="E158" s="21">
        <v>0.65</v>
      </c>
      <c r="F158" s="21">
        <v>0.57399103139013452</v>
      </c>
      <c r="G158" s="35"/>
      <c r="H158" s="35"/>
      <c r="I158" s="35"/>
      <c r="J158" s="36"/>
      <c r="K158" s="36"/>
      <c r="L158" s="36"/>
      <c r="M158" s="36"/>
      <c r="N158" s="36"/>
      <c r="R158" s="13"/>
      <c r="S158" s="16"/>
    </row>
    <row r="159" spans="3:19" ht="21">
      <c r="C159" s="25" t="s">
        <v>198</v>
      </c>
      <c r="D159" s="21">
        <v>0.22660098522167488</v>
      </c>
      <c r="E159" s="21">
        <v>0.35</v>
      </c>
      <c r="F159" s="21">
        <v>0.23766816143497757</v>
      </c>
      <c r="G159" s="35"/>
      <c r="H159" s="35"/>
      <c r="I159" s="35"/>
      <c r="J159" s="36"/>
      <c r="K159" s="36"/>
      <c r="L159" s="36"/>
      <c r="M159" s="36"/>
      <c r="N159" s="36"/>
      <c r="R159" s="13"/>
      <c r="S159" s="16"/>
    </row>
    <row r="160" spans="3:19" ht="21">
      <c r="C160" s="25" t="s">
        <v>160</v>
      </c>
      <c r="D160" s="21">
        <v>9.852216748768473E-3</v>
      </c>
      <c r="E160" s="21">
        <v>0</v>
      </c>
      <c r="F160" s="21">
        <v>8.9686098654708519E-3</v>
      </c>
      <c r="G160" s="35"/>
      <c r="H160" s="35"/>
      <c r="I160" s="35"/>
      <c r="J160" s="36"/>
      <c r="K160" s="36"/>
      <c r="L160" s="36"/>
      <c r="M160" s="36"/>
      <c r="N160" s="36"/>
      <c r="R160" s="13"/>
      <c r="S160" s="16"/>
    </row>
    <row r="161" spans="3:19" ht="21">
      <c r="C161" s="25" t="s">
        <v>199</v>
      </c>
      <c r="D161" s="21">
        <v>0</v>
      </c>
      <c r="E161" s="21">
        <v>0</v>
      </c>
      <c r="F161" s="21">
        <v>0</v>
      </c>
      <c r="G161" s="35"/>
      <c r="H161" s="35"/>
      <c r="I161" s="35"/>
      <c r="J161" s="36"/>
      <c r="K161" s="36"/>
      <c r="L161" s="36"/>
      <c r="M161" s="36"/>
      <c r="N161" s="36"/>
      <c r="R161" s="13"/>
      <c r="S161" s="16"/>
    </row>
    <row r="162" spans="3:19" ht="21">
      <c r="C162" s="25" t="s">
        <v>123</v>
      </c>
      <c r="D162" s="21">
        <v>1.4778325123152709E-2</v>
      </c>
      <c r="E162" s="21">
        <v>0</v>
      </c>
      <c r="F162" s="21">
        <v>1.3452914798206279E-2</v>
      </c>
      <c r="G162" s="35"/>
      <c r="H162" s="35"/>
      <c r="I162" s="35"/>
      <c r="J162" s="36"/>
      <c r="K162" s="36"/>
      <c r="L162" s="36"/>
      <c r="M162" s="36"/>
      <c r="N162" s="36"/>
      <c r="R162" s="13"/>
      <c r="S162" s="16"/>
    </row>
    <row r="163" spans="3:19" ht="51.75" customHeight="1">
      <c r="C163" s="35"/>
      <c r="D163" s="35"/>
      <c r="E163" s="35"/>
      <c r="F163" s="35"/>
      <c r="G163" s="35"/>
      <c r="H163" s="35"/>
      <c r="I163" s="35"/>
      <c r="J163" s="36"/>
      <c r="K163" s="36"/>
      <c r="L163" s="36"/>
      <c r="M163" s="36"/>
      <c r="N163" s="36"/>
      <c r="R163" s="13"/>
      <c r="S163" s="16"/>
    </row>
    <row r="164" spans="3:19" ht="23.25">
      <c r="C164" s="30" t="s">
        <v>205</v>
      </c>
      <c r="D164" s="17" t="s">
        <v>142</v>
      </c>
      <c r="E164" s="17" t="s">
        <v>143</v>
      </c>
      <c r="F164" s="17" t="s">
        <v>146</v>
      </c>
      <c r="G164" s="35"/>
      <c r="H164" s="35"/>
      <c r="I164" s="35"/>
      <c r="J164" s="36"/>
      <c r="K164" s="36"/>
      <c r="L164" s="36"/>
      <c r="M164" s="36"/>
      <c r="N164" s="36"/>
      <c r="R164" s="13"/>
      <c r="S164" s="16"/>
    </row>
    <row r="165" spans="3:19" ht="21">
      <c r="C165" s="25" t="s">
        <v>158</v>
      </c>
      <c r="D165" s="19">
        <v>98</v>
      </c>
      <c r="E165" s="19">
        <v>11</v>
      </c>
      <c r="F165" s="19">
        <v>109</v>
      </c>
      <c r="G165" s="35"/>
      <c r="H165" s="35"/>
      <c r="I165" s="35"/>
      <c r="J165" s="36"/>
      <c r="K165" s="36"/>
      <c r="L165" s="36"/>
      <c r="M165" s="36"/>
      <c r="N165" s="36"/>
      <c r="R165" s="13"/>
      <c r="S165" s="16"/>
    </row>
    <row r="166" spans="3:19" ht="21">
      <c r="C166" s="25" t="s">
        <v>198</v>
      </c>
      <c r="D166" s="19">
        <v>82</v>
      </c>
      <c r="E166" s="19">
        <v>9</v>
      </c>
      <c r="F166" s="19">
        <v>91</v>
      </c>
      <c r="G166" s="35"/>
      <c r="H166" s="35"/>
      <c r="I166" s="35"/>
      <c r="J166" s="36"/>
      <c r="K166" s="36"/>
      <c r="L166" s="36"/>
      <c r="M166" s="36"/>
      <c r="N166" s="36"/>
      <c r="R166" s="13"/>
      <c r="S166" s="16"/>
    </row>
    <row r="167" spans="3:19" ht="21">
      <c r="C167" s="25" t="s">
        <v>160</v>
      </c>
      <c r="D167" s="19">
        <v>16</v>
      </c>
      <c r="E167" s="19">
        <v>0</v>
      </c>
      <c r="F167" s="19">
        <v>16</v>
      </c>
      <c r="G167" s="35"/>
      <c r="H167" s="35"/>
      <c r="I167" s="35"/>
      <c r="J167" s="36"/>
      <c r="K167" s="36"/>
      <c r="L167" s="36"/>
      <c r="M167" s="36"/>
      <c r="N167" s="36"/>
      <c r="R167" s="13"/>
      <c r="S167" s="16"/>
    </row>
    <row r="168" spans="3:19" ht="21">
      <c r="C168" s="25" t="s">
        <v>199</v>
      </c>
      <c r="D168" s="19">
        <v>6</v>
      </c>
      <c r="E168" s="19">
        <v>0</v>
      </c>
      <c r="F168" s="19">
        <v>6</v>
      </c>
      <c r="G168" s="35"/>
      <c r="H168" s="35"/>
      <c r="I168" s="35"/>
      <c r="J168" s="36"/>
      <c r="K168" s="36"/>
      <c r="L168" s="36"/>
      <c r="M168" s="36"/>
      <c r="N168" s="36"/>
      <c r="R168" s="13"/>
      <c r="S168" s="16"/>
    </row>
    <row r="169" spans="3:19" ht="21">
      <c r="C169" s="25" t="s">
        <v>123</v>
      </c>
      <c r="D169" s="19">
        <v>1</v>
      </c>
      <c r="E169" s="19">
        <v>0</v>
      </c>
      <c r="F169" s="19">
        <v>1</v>
      </c>
      <c r="G169" s="35"/>
      <c r="H169" s="35"/>
      <c r="I169" s="35"/>
      <c r="J169" s="36"/>
      <c r="K169" s="36"/>
      <c r="L169" s="36"/>
      <c r="M169" s="36"/>
      <c r="N169" s="36"/>
      <c r="R169" s="13"/>
      <c r="S169" s="16"/>
    </row>
    <row r="170" spans="3:19" ht="18.75">
      <c r="C170" s="35"/>
      <c r="D170" s="35"/>
      <c r="E170" s="35"/>
      <c r="F170" s="35"/>
      <c r="G170" s="35"/>
      <c r="H170" s="35"/>
      <c r="I170" s="35"/>
      <c r="J170" s="36"/>
      <c r="K170" s="36"/>
      <c r="L170" s="36"/>
      <c r="M170" s="36"/>
      <c r="N170" s="36"/>
      <c r="R170" s="13"/>
      <c r="S170" s="16"/>
    </row>
    <row r="171" spans="3:19" ht="34.5" customHeight="1">
      <c r="C171" s="30" t="s">
        <v>206</v>
      </c>
      <c r="D171" s="17" t="s">
        <v>142</v>
      </c>
      <c r="E171" s="17" t="s">
        <v>143</v>
      </c>
      <c r="F171" s="17" t="s">
        <v>146</v>
      </c>
      <c r="G171" s="35"/>
      <c r="H171" s="35"/>
      <c r="I171" s="35"/>
      <c r="J171" s="36"/>
      <c r="K171" s="36"/>
      <c r="L171" s="36"/>
      <c r="M171" s="36"/>
      <c r="N171" s="36"/>
      <c r="R171" s="13"/>
      <c r="S171" s="16"/>
    </row>
    <row r="172" spans="3:19" ht="22.5" customHeight="1">
      <c r="C172" s="25" t="s">
        <v>158</v>
      </c>
      <c r="D172" s="21">
        <v>0.48275862068965519</v>
      </c>
      <c r="E172" s="21">
        <v>0.55000000000000004</v>
      </c>
      <c r="F172" s="21">
        <v>0.48878923766816146</v>
      </c>
      <c r="G172" s="35"/>
      <c r="H172" s="35"/>
      <c r="I172" s="35"/>
      <c r="J172" s="36"/>
      <c r="K172" s="36"/>
      <c r="L172" s="36"/>
      <c r="M172" s="36"/>
      <c r="N172" s="36"/>
      <c r="R172" s="13"/>
      <c r="S172" s="16"/>
    </row>
    <row r="173" spans="3:19" ht="22.5" customHeight="1">
      <c r="C173" s="25" t="s">
        <v>198</v>
      </c>
      <c r="D173" s="21">
        <v>0.4039408866995074</v>
      </c>
      <c r="E173" s="21">
        <v>0.45</v>
      </c>
      <c r="F173" s="21">
        <v>0.40807174887892378</v>
      </c>
      <c r="G173" s="35"/>
      <c r="H173" s="35"/>
      <c r="I173" s="35"/>
      <c r="J173" s="36"/>
      <c r="K173" s="36"/>
      <c r="L173" s="36"/>
      <c r="M173" s="36"/>
      <c r="N173" s="36"/>
      <c r="R173" s="13"/>
      <c r="S173" s="16"/>
    </row>
    <row r="174" spans="3:19" ht="22.5" customHeight="1">
      <c r="C174" s="25" t="s">
        <v>160</v>
      </c>
      <c r="D174" s="21">
        <v>7.8817733990147784E-2</v>
      </c>
      <c r="E174" s="21">
        <v>0</v>
      </c>
      <c r="F174" s="21">
        <v>7.1748878923766815E-2</v>
      </c>
      <c r="G174" s="35"/>
      <c r="H174" s="35"/>
      <c r="I174" s="35"/>
      <c r="J174" s="36"/>
      <c r="K174" s="36"/>
      <c r="L174" s="36"/>
      <c r="M174" s="36"/>
      <c r="N174" s="36"/>
      <c r="R174" s="13"/>
      <c r="S174" s="16"/>
    </row>
    <row r="175" spans="3:19" ht="22.5" customHeight="1">
      <c r="C175" s="25" t="s">
        <v>199</v>
      </c>
      <c r="D175" s="21">
        <v>2.9556650246305417E-2</v>
      </c>
      <c r="E175" s="21">
        <v>0</v>
      </c>
      <c r="F175" s="21">
        <v>2.6905829596412557E-2</v>
      </c>
      <c r="G175" s="35"/>
      <c r="H175" s="35"/>
      <c r="I175" s="35"/>
      <c r="J175" s="36"/>
      <c r="K175" s="36"/>
      <c r="L175" s="36"/>
      <c r="M175" s="36"/>
      <c r="N175" s="36"/>
      <c r="R175" s="13"/>
      <c r="S175" s="16"/>
    </row>
    <row r="176" spans="3:19" ht="22.5" customHeight="1">
      <c r="C176" s="25" t="s">
        <v>123</v>
      </c>
      <c r="D176" s="21">
        <v>4.9261083743842365E-3</v>
      </c>
      <c r="E176" s="21">
        <v>0</v>
      </c>
      <c r="F176" s="21">
        <v>4.4843049327354259E-3</v>
      </c>
      <c r="G176" s="35"/>
      <c r="H176" s="35"/>
      <c r="I176" s="35"/>
      <c r="J176" s="36"/>
      <c r="K176" s="36"/>
      <c r="L176" s="36"/>
      <c r="M176" s="36"/>
      <c r="N176" s="36"/>
      <c r="R176" s="13"/>
      <c r="S176" s="16"/>
    </row>
    <row r="177" spans="3:19" ht="30.75" customHeight="1">
      <c r="C177" s="35"/>
      <c r="D177" s="35"/>
      <c r="E177" s="35"/>
      <c r="F177" s="35"/>
      <c r="G177" s="35"/>
      <c r="H177" s="35"/>
      <c r="I177" s="35"/>
      <c r="J177" s="36"/>
      <c r="K177" s="36"/>
      <c r="L177" s="36"/>
      <c r="M177" s="36"/>
      <c r="N177" s="36"/>
      <c r="R177" s="13"/>
      <c r="S177" s="16"/>
    </row>
    <row r="178" spans="3:19" ht="23.25">
      <c r="C178" s="30" t="s">
        <v>207</v>
      </c>
      <c r="D178" s="17" t="s">
        <v>142</v>
      </c>
      <c r="E178" s="17" t="s">
        <v>143</v>
      </c>
      <c r="F178" s="17" t="s">
        <v>146</v>
      </c>
      <c r="G178" s="35"/>
      <c r="H178" s="35"/>
      <c r="I178" s="35"/>
      <c r="J178" s="36"/>
      <c r="K178" s="36"/>
      <c r="L178" s="36"/>
      <c r="M178" s="36"/>
      <c r="N178" s="36"/>
      <c r="R178" s="13"/>
      <c r="S178" s="16"/>
    </row>
    <row r="179" spans="3:19" ht="21">
      <c r="C179" s="25" t="s">
        <v>158</v>
      </c>
      <c r="D179" s="19">
        <v>137</v>
      </c>
      <c r="E179" s="19">
        <v>11</v>
      </c>
      <c r="F179" s="19">
        <v>148</v>
      </c>
      <c r="G179" s="35"/>
      <c r="H179" s="35"/>
      <c r="I179" s="35"/>
      <c r="J179" s="36"/>
      <c r="K179" s="36"/>
      <c r="L179" s="36"/>
      <c r="M179" s="36"/>
      <c r="N179" s="36"/>
      <c r="R179" s="13"/>
      <c r="S179" s="16"/>
    </row>
    <row r="180" spans="3:19" ht="21">
      <c r="C180" s="25" t="s">
        <v>198</v>
      </c>
      <c r="D180" s="19">
        <v>63</v>
      </c>
      <c r="E180" s="19">
        <v>8</v>
      </c>
      <c r="F180" s="19">
        <v>71</v>
      </c>
      <c r="G180" s="35"/>
      <c r="H180" s="35"/>
      <c r="I180" s="35"/>
      <c r="J180" s="36"/>
      <c r="K180" s="36"/>
      <c r="L180" s="36"/>
      <c r="M180" s="36"/>
      <c r="N180" s="36"/>
      <c r="R180" s="13"/>
      <c r="S180" s="16"/>
    </row>
    <row r="181" spans="3:19" ht="21">
      <c r="C181" s="25" t="s">
        <v>160</v>
      </c>
      <c r="D181" s="19">
        <v>3</v>
      </c>
      <c r="E181" s="19">
        <v>1</v>
      </c>
      <c r="F181" s="19">
        <v>4</v>
      </c>
      <c r="G181" s="35"/>
      <c r="H181" s="35"/>
      <c r="I181" s="35"/>
      <c r="J181" s="36"/>
      <c r="K181" s="36"/>
      <c r="L181" s="36"/>
      <c r="M181" s="36"/>
      <c r="N181" s="36"/>
      <c r="R181" s="13"/>
      <c r="S181" s="16"/>
    </row>
    <row r="182" spans="3:19" ht="21">
      <c r="C182" s="25" t="s">
        <v>199</v>
      </c>
      <c r="D182" s="19">
        <v>0</v>
      </c>
      <c r="E182" s="19">
        <v>0</v>
      </c>
      <c r="F182" s="19">
        <v>0</v>
      </c>
      <c r="G182" s="35"/>
      <c r="H182" s="35"/>
      <c r="I182" s="35"/>
      <c r="J182" s="36"/>
      <c r="K182" s="36"/>
      <c r="L182" s="36"/>
      <c r="M182" s="36"/>
      <c r="N182" s="36"/>
      <c r="R182" s="13"/>
      <c r="S182" s="16"/>
    </row>
    <row r="183" spans="3:19" ht="21">
      <c r="C183" s="25" t="s">
        <v>123</v>
      </c>
      <c r="D183" s="19">
        <v>0</v>
      </c>
      <c r="E183" s="19">
        <v>0</v>
      </c>
      <c r="F183" s="19">
        <v>0</v>
      </c>
      <c r="G183" s="35"/>
      <c r="H183" s="35"/>
      <c r="I183" s="35"/>
      <c r="J183" s="36"/>
      <c r="K183" s="36"/>
      <c r="L183" s="36"/>
      <c r="M183" s="36"/>
      <c r="N183" s="36"/>
      <c r="R183" s="13"/>
      <c r="S183" s="16"/>
    </row>
    <row r="184" spans="3:19" ht="18.75">
      <c r="C184" s="35"/>
      <c r="D184" s="35"/>
      <c r="E184" s="35"/>
      <c r="F184" s="35"/>
      <c r="G184" s="35"/>
      <c r="H184" s="35"/>
      <c r="I184" s="35"/>
      <c r="J184" s="36"/>
      <c r="K184" s="36"/>
      <c r="L184" s="36"/>
      <c r="M184" s="36"/>
      <c r="N184" s="36"/>
      <c r="R184" s="13"/>
      <c r="S184" s="16"/>
    </row>
    <row r="185" spans="3:19" ht="23.25">
      <c r="C185" s="30" t="s">
        <v>208</v>
      </c>
      <c r="D185" s="17" t="s">
        <v>142</v>
      </c>
      <c r="E185" s="17" t="s">
        <v>143</v>
      </c>
      <c r="F185" s="17" t="s">
        <v>146</v>
      </c>
      <c r="G185" s="35"/>
      <c r="H185" s="35"/>
      <c r="I185" s="35"/>
      <c r="J185" s="36"/>
      <c r="K185" s="36"/>
      <c r="L185" s="36"/>
      <c r="M185" s="36"/>
      <c r="N185" s="36"/>
      <c r="R185" s="13"/>
      <c r="S185" s="16"/>
    </row>
    <row r="186" spans="3:19" ht="21">
      <c r="C186" s="25" t="s">
        <v>158</v>
      </c>
      <c r="D186" s="21">
        <v>0.67487684729064035</v>
      </c>
      <c r="E186" s="21">
        <v>0.55000000000000004</v>
      </c>
      <c r="F186" s="21">
        <v>0.66367713004484308</v>
      </c>
      <c r="G186" s="35"/>
      <c r="H186" s="35"/>
      <c r="I186" s="35"/>
      <c r="J186" s="36"/>
      <c r="K186" s="36"/>
      <c r="L186" s="36"/>
      <c r="M186" s="36"/>
      <c r="N186" s="36"/>
      <c r="R186" s="13"/>
      <c r="S186" s="16"/>
    </row>
    <row r="187" spans="3:19" ht="21">
      <c r="C187" s="25" t="s">
        <v>198</v>
      </c>
      <c r="D187" s="21">
        <v>0.31034482758620691</v>
      </c>
      <c r="E187" s="21">
        <v>0.4</v>
      </c>
      <c r="F187" s="21">
        <v>0.31838565022421522</v>
      </c>
      <c r="G187" s="35"/>
      <c r="H187" s="35"/>
      <c r="I187" s="35"/>
      <c r="J187" s="36"/>
      <c r="K187" s="36"/>
      <c r="L187" s="36"/>
      <c r="M187" s="36"/>
      <c r="N187" s="36"/>
      <c r="R187" s="13"/>
      <c r="S187" s="16"/>
    </row>
    <row r="188" spans="3:19" ht="21">
      <c r="C188" s="25" t="s">
        <v>160</v>
      </c>
      <c r="D188" s="21">
        <v>1.4778325123152709E-2</v>
      </c>
      <c r="E188" s="21">
        <v>0.05</v>
      </c>
      <c r="F188" s="21">
        <v>1.7937219730941704E-2</v>
      </c>
      <c r="G188" s="35"/>
      <c r="H188" s="35"/>
      <c r="I188" s="35"/>
      <c r="J188" s="36"/>
      <c r="K188" s="36"/>
      <c r="L188" s="36"/>
      <c r="M188" s="36"/>
      <c r="N188" s="36"/>
      <c r="R188" s="13"/>
      <c r="S188" s="16"/>
    </row>
    <row r="189" spans="3:19" ht="21">
      <c r="C189" s="25" t="s">
        <v>199</v>
      </c>
      <c r="D189" s="21">
        <v>0</v>
      </c>
      <c r="E189" s="21">
        <v>0</v>
      </c>
      <c r="F189" s="21">
        <v>0</v>
      </c>
      <c r="G189" s="35"/>
      <c r="H189" s="35"/>
      <c r="I189" s="35"/>
      <c r="J189" s="36"/>
      <c r="K189" s="36"/>
      <c r="L189" s="36"/>
      <c r="M189" s="36"/>
      <c r="N189" s="36"/>
      <c r="R189" s="13"/>
      <c r="S189" s="16"/>
    </row>
    <row r="190" spans="3:19" ht="21">
      <c r="C190" s="25" t="s">
        <v>123</v>
      </c>
      <c r="D190" s="21">
        <v>0</v>
      </c>
      <c r="E190" s="21">
        <v>0</v>
      </c>
      <c r="F190" s="21">
        <v>0</v>
      </c>
      <c r="G190" s="35"/>
      <c r="H190" s="35"/>
      <c r="I190" s="35"/>
      <c r="J190" s="36"/>
      <c r="K190" s="36"/>
      <c r="L190" s="36"/>
      <c r="M190" s="36"/>
      <c r="N190" s="36"/>
      <c r="R190" s="13"/>
      <c r="S190" s="16"/>
    </row>
    <row r="191" spans="3:19" ht="45.75" customHeight="1">
      <c r="C191" s="37"/>
      <c r="D191" s="36"/>
      <c r="E191" s="36"/>
      <c r="F191" s="36"/>
      <c r="G191" s="35"/>
      <c r="H191" s="35"/>
      <c r="I191" s="35"/>
      <c r="J191" s="36"/>
      <c r="K191" s="36"/>
      <c r="L191" s="36"/>
      <c r="M191" s="36"/>
      <c r="N191" s="36"/>
      <c r="R191" s="13"/>
      <c r="S191" s="16"/>
    </row>
    <row r="192" spans="3:19" ht="23.25">
      <c r="C192" s="30" t="s">
        <v>209</v>
      </c>
      <c r="D192" s="17" t="s">
        <v>142</v>
      </c>
      <c r="E192" s="17" t="s">
        <v>143</v>
      </c>
      <c r="F192" s="17" t="s">
        <v>146</v>
      </c>
      <c r="G192" s="35"/>
      <c r="H192" s="35"/>
      <c r="I192" s="35"/>
      <c r="J192" s="36"/>
      <c r="K192" s="36"/>
      <c r="L192" s="36"/>
      <c r="M192" s="36"/>
      <c r="N192" s="36"/>
      <c r="R192" s="13"/>
      <c r="S192" s="16"/>
    </row>
    <row r="193" spans="3:19" ht="21">
      <c r="C193" s="25" t="s">
        <v>158</v>
      </c>
      <c r="D193" s="19">
        <v>100</v>
      </c>
      <c r="E193" s="19">
        <v>7</v>
      </c>
      <c r="F193" s="19">
        <v>107</v>
      </c>
      <c r="G193" s="35"/>
      <c r="H193" s="35"/>
      <c r="I193" s="35"/>
      <c r="J193" s="36"/>
      <c r="K193" s="36"/>
      <c r="L193" s="36"/>
      <c r="M193" s="36"/>
      <c r="N193" s="36"/>
      <c r="R193" s="13"/>
      <c r="S193" s="16"/>
    </row>
    <row r="194" spans="3:19" ht="21">
      <c r="C194" s="25" t="s">
        <v>198</v>
      </c>
      <c r="D194" s="19">
        <v>82</v>
      </c>
      <c r="E194" s="19">
        <v>10</v>
      </c>
      <c r="F194" s="19">
        <v>92</v>
      </c>
      <c r="G194" s="35"/>
      <c r="H194" s="35"/>
      <c r="I194" s="35"/>
      <c r="J194" s="36"/>
      <c r="K194" s="36"/>
      <c r="L194" s="36"/>
      <c r="M194" s="36"/>
      <c r="N194" s="36"/>
      <c r="R194" s="13"/>
      <c r="S194" s="16"/>
    </row>
    <row r="195" spans="3:19" ht="21">
      <c r="C195" s="25" t="s">
        <v>160</v>
      </c>
      <c r="D195" s="19">
        <v>19</v>
      </c>
      <c r="E195" s="19">
        <v>3</v>
      </c>
      <c r="F195" s="19">
        <v>22</v>
      </c>
      <c r="G195" s="35"/>
      <c r="H195" s="35"/>
      <c r="I195" s="35"/>
      <c r="J195" s="36"/>
      <c r="K195" s="36"/>
      <c r="L195" s="36"/>
      <c r="M195" s="36"/>
      <c r="N195" s="36"/>
      <c r="R195" s="13"/>
      <c r="S195" s="16"/>
    </row>
    <row r="196" spans="3:19" ht="21">
      <c r="C196" s="25" t="s">
        <v>199</v>
      </c>
      <c r="D196" s="19">
        <v>2</v>
      </c>
      <c r="E196" s="19">
        <v>0</v>
      </c>
      <c r="F196" s="19">
        <v>2</v>
      </c>
      <c r="G196" s="35"/>
      <c r="H196" s="35"/>
      <c r="I196" s="35"/>
      <c r="J196" s="36"/>
      <c r="K196" s="36"/>
      <c r="L196" s="36"/>
      <c r="M196" s="36"/>
      <c r="N196" s="36"/>
      <c r="R196" s="13"/>
      <c r="S196" s="16"/>
    </row>
    <row r="197" spans="3:19" ht="21">
      <c r="C197" s="25" t="s">
        <v>123</v>
      </c>
      <c r="D197" s="19">
        <v>0</v>
      </c>
      <c r="E197" s="19">
        <v>0</v>
      </c>
      <c r="F197" s="19">
        <v>0</v>
      </c>
      <c r="G197" s="35"/>
      <c r="H197" s="35"/>
      <c r="I197" s="35"/>
      <c r="J197" s="36"/>
      <c r="K197" s="36"/>
      <c r="L197" s="36"/>
      <c r="M197" s="36"/>
      <c r="N197" s="36"/>
      <c r="R197" s="13"/>
      <c r="S197" s="16"/>
    </row>
    <row r="198" spans="3:19" ht="18.75">
      <c r="C198" s="35"/>
      <c r="D198" s="35"/>
      <c r="E198" s="35"/>
      <c r="F198" s="35"/>
      <c r="G198" s="35"/>
      <c r="H198" s="35"/>
      <c r="I198" s="35"/>
      <c r="J198" s="36"/>
      <c r="K198" s="36"/>
      <c r="L198" s="36"/>
      <c r="M198" s="36"/>
      <c r="N198" s="36"/>
      <c r="R198" s="13"/>
      <c r="S198" s="16"/>
    </row>
    <row r="199" spans="3:19" ht="23.25">
      <c r="C199" s="30" t="s">
        <v>210</v>
      </c>
      <c r="D199" s="17" t="s">
        <v>142</v>
      </c>
      <c r="E199" s="17" t="s">
        <v>143</v>
      </c>
      <c r="F199" s="17" t="s">
        <v>146</v>
      </c>
      <c r="G199" s="35"/>
      <c r="H199" s="35"/>
      <c r="I199" s="35"/>
      <c r="J199" s="36"/>
      <c r="K199" s="36"/>
      <c r="L199" s="36"/>
      <c r="M199" s="36"/>
      <c r="N199" s="36"/>
      <c r="R199" s="13"/>
      <c r="S199" s="16"/>
    </row>
    <row r="200" spans="3:19" ht="21">
      <c r="C200" s="25" t="s">
        <v>158</v>
      </c>
      <c r="D200" s="21">
        <v>0.49261083743842365</v>
      </c>
      <c r="E200" s="21">
        <v>0.35</v>
      </c>
      <c r="F200" s="21">
        <v>0.47982062780269058</v>
      </c>
      <c r="G200" s="35"/>
      <c r="H200" s="35"/>
      <c r="I200" s="35"/>
      <c r="J200" s="36"/>
      <c r="K200" s="36"/>
      <c r="L200" s="36"/>
      <c r="M200" s="36"/>
      <c r="N200" s="36"/>
      <c r="R200" s="13"/>
      <c r="S200" s="16"/>
    </row>
    <row r="201" spans="3:19" ht="21">
      <c r="C201" s="25" t="s">
        <v>198</v>
      </c>
      <c r="D201" s="21">
        <v>0.4039408866995074</v>
      </c>
      <c r="E201" s="21">
        <v>0.5</v>
      </c>
      <c r="F201" s="21">
        <v>0.41255605381165922</v>
      </c>
      <c r="G201" s="35"/>
      <c r="H201" s="35"/>
      <c r="I201" s="35"/>
      <c r="J201" s="36"/>
      <c r="K201" s="36"/>
      <c r="L201" s="36"/>
      <c r="M201" s="36"/>
      <c r="N201" s="36"/>
      <c r="R201" s="13"/>
      <c r="S201" s="16"/>
    </row>
    <row r="202" spans="3:19" ht="21">
      <c r="C202" s="25" t="s">
        <v>160</v>
      </c>
      <c r="D202" s="21">
        <v>9.3596059113300489E-2</v>
      </c>
      <c r="E202" s="21">
        <v>0.15</v>
      </c>
      <c r="F202" s="21">
        <v>9.8654708520179366E-2</v>
      </c>
      <c r="G202" s="35"/>
      <c r="H202" s="35"/>
      <c r="I202" s="35"/>
      <c r="J202" s="36"/>
      <c r="K202" s="36"/>
      <c r="L202" s="36"/>
      <c r="M202" s="36"/>
      <c r="N202" s="36"/>
      <c r="R202" s="13"/>
      <c r="S202" s="16"/>
    </row>
    <row r="203" spans="3:19" ht="21">
      <c r="C203" s="25" t="s">
        <v>199</v>
      </c>
      <c r="D203" s="21">
        <v>9.852216748768473E-3</v>
      </c>
      <c r="E203" s="21">
        <v>0</v>
      </c>
      <c r="F203" s="21">
        <v>8.9686098654708519E-3</v>
      </c>
      <c r="G203" s="35"/>
      <c r="H203" s="35"/>
      <c r="I203" s="35"/>
      <c r="J203" s="36"/>
      <c r="K203" s="36"/>
      <c r="L203" s="36"/>
      <c r="M203" s="36"/>
      <c r="N203" s="36"/>
      <c r="R203" s="13"/>
      <c r="S203" s="16"/>
    </row>
    <row r="204" spans="3:19" ht="21">
      <c r="C204" s="25" t="s">
        <v>123</v>
      </c>
      <c r="D204" s="21">
        <v>0</v>
      </c>
      <c r="E204" s="21">
        <v>0</v>
      </c>
      <c r="F204" s="21">
        <v>0</v>
      </c>
      <c r="G204" s="35"/>
      <c r="H204" s="35"/>
      <c r="I204" s="35"/>
      <c r="J204" s="36"/>
      <c r="K204" s="36"/>
      <c r="L204" s="36"/>
      <c r="M204" s="36"/>
      <c r="N204" s="36"/>
      <c r="R204" s="13"/>
      <c r="S204" s="16"/>
    </row>
    <row r="205" spans="3:19" ht="48" customHeight="1">
      <c r="C205" s="37"/>
      <c r="D205" s="36"/>
      <c r="E205" s="36"/>
      <c r="F205" s="36"/>
      <c r="G205" s="35"/>
      <c r="H205" s="35"/>
      <c r="I205" s="35"/>
      <c r="J205" s="36"/>
      <c r="K205" s="36"/>
      <c r="L205" s="36"/>
      <c r="M205" s="36"/>
      <c r="N205" s="36"/>
      <c r="R205" s="13"/>
      <c r="S205" s="16"/>
    </row>
    <row r="206" spans="3:19" ht="23.25">
      <c r="C206" s="30" t="s">
        <v>211</v>
      </c>
      <c r="D206" s="17" t="s">
        <v>142</v>
      </c>
      <c r="E206" s="17" t="s">
        <v>143</v>
      </c>
      <c r="F206" s="17" t="s">
        <v>146</v>
      </c>
      <c r="G206" s="35"/>
      <c r="H206" s="35"/>
      <c r="I206" s="35"/>
      <c r="J206" s="36"/>
      <c r="K206" s="36"/>
      <c r="L206" s="36"/>
      <c r="M206" s="36"/>
      <c r="N206" s="36"/>
      <c r="R206" s="13"/>
      <c r="S206" s="16"/>
    </row>
    <row r="207" spans="3:19" ht="21">
      <c r="C207" s="25" t="s">
        <v>158</v>
      </c>
      <c r="D207" s="19">
        <v>138</v>
      </c>
      <c r="E207" s="19">
        <v>12</v>
      </c>
      <c r="F207" s="19">
        <v>150</v>
      </c>
      <c r="G207" s="35"/>
      <c r="H207" s="35"/>
      <c r="I207" s="35"/>
      <c r="J207" s="36"/>
      <c r="K207" s="36"/>
      <c r="L207" s="36"/>
      <c r="M207" s="36"/>
      <c r="N207" s="36"/>
      <c r="R207" s="13"/>
      <c r="S207" s="16"/>
    </row>
    <row r="208" spans="3:19" ht="21">
      <c r="C208" s="25" t="s">
        <v>198</v>
      </c>
      <c r="D208" s="19">
        <v>57</v>
      </c>
      <c r="E208" s="19">
        <v>8</v>
      </c>
      <c r="F208" s="19">
        <v>65</v>
      </c>
      <c r="G208" s="35"/>
      <c r="H208" s="35"/>
      <c r="I208" s="35"/>
      <c r="J208" s="36"/>
      <c r="K208" s="36"/>
      <c r="L208" s="36"/>
      <c r="M208" s="36"/>
      <c r="N208" s="36"/>
      <c r="R208" s="13"/>
      <c r="S208" s="16"/>
    </row>
    <row r="209" spans="3:19" ht="21">
      <c r="C209" s="25" t="s">
        <v>160</v>
      </c>
      <c r="D209" s="19">
        <v>8</v>
      </c>
      <c r="E209" s="19">
        <v>0</v>
      </c>
      <c r="F209" s="19">
        <v>8</v>
      </c>
      <c r="G209" s="35"/>
      <c r="H209" s="35"/>
      <c r="I209" s="35"/>
      <c r="J209" s="36"/>
      <c r="K209" s="36"/>
      <c r="L209" s="36"/>
      <c r="M209" s="36"/>
      <c r="N209" s="36"/>
      <c r="R209" s="13"/>
      <c r="S209" s="16"/>
    </row>
    <row r="210" spans="3:19" ht="21">
      <c r="C210" s="25" t="s">
        <v>199</v>
      </c>
      <c r="D210" s="19">
        <v>0</v>
      </c>
      <c r="E210" s="19">
        <v>0</v>
      </c>
      <c r="F210" s="19">
        <v>0</v>
      </c>
      <c r="G210" s="35"/>
      <c r="H210" s="35"/>
      <c r="I210" s="35"/>
      <c r="J210" s="36"/>
      <c r="K210" s="36"/>
      <c r="L210" s="36"/>
      <c r="M210" s="36"/>
      <c r="N210" s="36"/>
      <c r="R210" s="13"/>
      <c r="S210" s="16"/>
    </row>
    <row r="211" spans="3:19" ht="21">
      <c r="C211" s="25" t="s">
        <v>123</v>
      </c>
      <c r="D211" s="19">
        <v>0</v>
      </c>
      <c r="E211" s="19">
        <v>0</v>
      </c>
      <c r="F211" s="19">
        <v>0</v>
      </c>
      <c r="G211" s="35"/>
      <c r="H211" s="35"/>
      <c r="I211" s="35"/>
      <c r="J211" s="36"/>
      <c r="K211" s="36"/>
      <c r="L211" s="36"/>
      <c r="M211" s="36"/>
      <c r="N211" s="36"/>
      <c r="R211" s="13"/>
      <c r="S211" s="16"/>
    </row>
    <row r="212" spans="3:19" ht="18.75">
      <c r="C212" s="35"/>
      <c r="D212" s="35"/>
      <c r="E212" s="35"/>
      <c r="F212" s="35"/>
      <c r="G212" s="35"/>
      <c r="H212" s="35"/>
      <c r="I212" s="35"/>
      <c r="J212" s="36"/>
      <c r="K212" s="36"/>
      <c r="L212" s="36"/>
      <c r="M212" s="36"/>
      <c r="N212" s="36"/>
      <c r="R212" s="13"/>
      <c r="S212" s="16"/>
    </row>
    <row r="213" spans="3:19" ht="23.25">
      <c r="C213" s="30" t="s">
        <v>212</v>
      </c>
      <c r="D213" s="17" t="s">
        <v>142</v>
      </c>
      <c r="E213" s="17" t="s">
        <v>143</v>
      </c>
      <c r="F213" s="17" t="s">
        <v>146</v>
      </c>
      <c r="G213" s="35"/>
      <c r="H213" s="35"/>
      <c r="I213" s="35"/>
      <c r="J213" s="36"/>
      <c r="K213" s="36"/>
      <c r="L213" s="36"/>
      <c r="M213" s="36"/>
      <c r="N213" s="36"/>
      <c r="R213" s="13"/>
      <c r="S213" s="16"/>
    </row>
    <row r="214" spans="3:19" ht="21">
      <c r="C214" s="25" t="s">
        <v>158</v>
      </c>
      <c r="D214" s="21">
        <v>0.67980295566502458</v>
      </c>
      <c r="E214" s="21">
        <v>0.25</v>
      </c>
      <c r="F214" s="21">
        <v>0.67264573991031396</v>
      </c>
      <c r="G214" s="35"/>
      <c r="H214" s="35"/>
      <c r="I214" s="35"/>
      <c r="J214" s="36"/>
      <c r="K214" s="36"/>
      <c r="L214" s="36"/>
      <c r="M214" s="36"/>
      <c r="N214" s="36"/>
      <c r="R214" s="13"/>
      <c r="S214" s="16"/>
    </row>
    <row r="215" spans="3:19" ht="21">
      <c r="C215" s="25" t="s">
        <v>198</v>
      </c>
      <c r="D215" s="21">
        <v>0.28078817733990147</v>
      </c>
      <c r="E215" s="21">
        <v>0.45</v>
      </c>
      <c r="F215" s="21">
        <v>0.2914798206278027</v>
      </c>
      <c r="G215" s="35"/>
      <c r="H215" s="35"/>
      <c r="I215" s="35"/>
      <c r="J215" s="36"/>
      <c r="K215" s="36"/>
      <c r="L215" s="36"/>
      <c r="M215" s="36"/>
      <c r="N215" s="36"/>
      <c r="R215" s="13"/>
      <c r="S215" s="16"/>
    </row>
    <row r="216" spans="3:19" ht="21">
      <c r="C216" s="25" t="s">
        <v>160</v>
      </c>
      <c r="D216" s="21">
        <v>3.9408866995073892E-2</v>
      </c>
      <c r="E216" s="21">
        <v>0.2</v>
      </c>
      <c r="F216" s="21">
        <v>3.5874439461883408E-2</v>
      </c>
      <c r="G216" s="35"/>
      <c r="H216" s="35"/>
      <c r="I216" s="35"/>
      <c r="J216" s="36"/>
      <c r="K216" s="36"/>
      <c r="L216" s="36"/>
      <c r="M216" s="36"/>
      <c r="N216" s="36"/>
      <c r="R216" s="13"/>
      <c r="S216" s="16"/>
    </row>
    <row r="217" spans="3:19" ht="21">
      <c r="C217" s="25" t="s">
        <v>199</v>
      </c>
      <c r="D217" s="21">
        <v>0</v>
      </c>
      <c r="E217" s="21">
        <v>0.1</v>
      </c>
      <c r="F217" s="21">
        <v>0</v>
      </c>
      <c r="G217" s="35"/>
      <c r="H217" s="35"/>
      <c r="I217" s="35"/>
      <c r="J217" s="36"/>
      <c r="K217" s="36"/>
      <c r="L217" s="36"/>
      <c r="M217" s="36"/>
      <c r="N217" s="36"/>
      <c r="R217" s="13"/>
      <c r="S217" s="16"/>
    </row>
    <row r="218" spans="3:19" ht="21">
      <c r="C218" s="25" t="s">
        <v>123</v>
      </c>
      <c r="D218" s="21">
        <v>0</v>
      </c>
      <c r="E218" s="21">
        <v>0</v>
      </c>
      <c r="F218" s="21">
        <v>0</v>
      </c>
      <c r="G218" s="35"/>
      <c r="H218" s="35"/>
      <c r="I218" s="35"/>
      <c r="J218" s="36"/>
      <c r="K218" s="36"/>
      <c r="L218" s="36"/>
      <c r="M218" s="36"/>
      <c r="N218" s="36"/>
      <c r="R218" s="13"/>
      <c r="S218" s="16"/>
    </row>
    <row r="219" spans="3:19" ht="53.25" customHeight="1">
      <c r="C219" s="37"/>
      <c r="D219" s="36"/>
      <c r="E219" s="36"/>
      <c r="F219" s="36"/>
      <c r="G219" s="35"/>
      <c r="H219" s="35"/>
      <c r="I219" s="35"/>
      <c r="J219" s="36"/>
      <c r="K219" s="36"/>
      <c r="L219" s="36"/>
      <c r="M219" s="36"/>
      <c r="N219" s="36"/>
      <c r="R219" s="13"/>
      <c r="S219" s="16"/>
    </row>
    <row r="220" spans="3:19" ht="23.25">
      <c r="C220" s="30" t="s">
        <v>213</v>
      </c>
      <c r="D220" s="17" t="s">
        <v>142</v>
      </c>
      <c r="E220" s="17" t="s">
        <v>143</v>
      </c>
      <c r="F220" s="17" t="s">
        <v>146</v>
      </c>
      <c r="G220" s="35"/>
      <c r="H220" s="35"/>
      <c r="I220" s="35"/>
      <c r="J220" s="36"/>
      <c r="K220" s="36"/>
      <c r="L220" s="36"/>
      <c r="M220" s="36"/>
      <c r="N220" s="36"/>
      <c r="R220" s="13"/>
      <c r="S220" s="16"/>
    </row>
    <row r="221" spans="3:19" ht="21">
      <c r="C221" s="25" t="s">
        <v>158</v>
      </c>
      <c r="D221" s="19">
        <v>88</v>
      </c>
      <c r="E221" s="19">
        <v>5</v>
      </c>
      <c r="F221" s="19">
        <v>93</v>
      </c>
      <c r="G221" s="35"/>
      <c r="H221" s="35"/>
      <c r="I221" s="35"/>
      <c r="J221" s="36"/>
      <c r="K221" s="36"/>
      <c r="L221" s="36"/>
      <c r="M221" s="36"/>
      <c r="N221" s="36"/>
      <c r="R221" s="13"/>
      <c r="S221" s="16"/>
    </row>
    <row r="222" spans="3:19" ht="21">
      <c r="C222" s="25" t="s">
        <v>198</v>
      </c>
      <c r="D222" s="19">
        <v>83</v>
      </c>
      <c r="E222" s="19">
        <v>9</v>
      </c>
      <c r="F222" s="19">
        <v>92</v>
      </c>
      <c r="G222" s="35"/>
      <c r="H222" s="35"/>
      <c r="I222" s="35"/>
      <c r="J222" s="36"/>
      <c r="K222" s="36"/>
      <c r="L222" s="36"/>
      <c r="M222" s="36"/>
      <c r="N222" s="36"/>
      <c r="R222" s="13"/>
      <c r="S222" s="16"/>
    </row>
    <row r="223" spans="3:19" ht="21">
      <c r="C223" s="25" t="s">
        <v>160</v>
      </c>
      <c r="D223" s="19">
        <v>29</v>
      </c>
      <c r="E223" s="19">
        <v>4</v>
      </c>
      <c r="F223" s="19">
        <v>33</v>
      </c>
      <c r="G223" s="35"/>
      <c r="H223" s="35"/>
      <c r="I223" s="35"/>
      <c r="J223" s="36"/>
      <c r="K223" s="36"/>
      <c r="L223" s="36"/>
      <c r="M223" s="36"/>
      <c r="N223" s="36"/>
      <c r="R223" s="13"/>
      <c r="S223" s="16"/>
    </row>
    <row r="224" spans="3:19" ht="21">
      <c r="C224" s="25" t="s">
        <v>199</v>
      </c>
      <c r="D224" s="19">
        <v>3</v>
      </c>
      <c r="E224" s="19">
        <v>2</v>
      </c>
      <c r="F224" s="19">
        <v>5</v>
      </c>
      <c r="G224" s="35"/>
      <c r="H224" s="35"/>
      <c r="I224" s="35"/>
      <c r="J224" s="36"/>
      <c r="K224" s="36"/>
      <c r="L224" s="36"/>
      <c r="M224" s="36"/>
      <c r="N224" s="36"/>
      <c r="R224" s="13"/>
      <c r="S224" s="16"/>
    </row>
    <row r="225" spans="3:19" ht="21">
      <c r="C225" s="25" t="s">
        <v>123</v>
      </c>
      <c r="D225" s="19">
        <v>0</v>
      </c>
      <c r="E225" s="19">
        <v>0</v>
      </c>
      <c r="F225" s="19">
        <v>0</v>
      </c>
      <c r="G225" s="35"/>
      <c r="H225" s="35"/>
      <c r="I225" s="35"/>
      <c r="J225" s="36"/>
      <c r="K225" s="36"/>
      <c r="L225" s="36"/>
      <c r="M225" s="36"/>
      <c r="N225" s="36"/>
      <c r="R225" s="13"/>
      <c r="S225" s="16"/>
    </row>
    <row r="226" spans="3:19" ht="18.75">
      <c r="C226" s="35"/>
      <c r="D226" s="35"/>
      <c r="E226" s="35"/>
      <c r="F226" s="35"/>
      <c r="G226" s="35"/>
      <c r="H226" s="35"/>
      <c r="I226" s="35"/>
      <c r="J226" s="36"/>
      <c r="K226" s="36"/>
      <c r="L226" s="36"/>
      <c r="M226" s="36"/>
      <c r="N226" s="36"/>
      <c r="R226" s="13"/>
      <c r="S226" s="16"/>
    </row>
    <row r="227" spans="3:19" ht="23.25">
      <c r="C227" s="30" t="s">
        <v>214</v>
      </c>
      <c r="D227" s="17" t="s">
        <v>142</v>
      </c>
      <c r="E227" s="17" t="s">
        <v>143</v>
      </c>
      <c r="F227" s="17" t="s">
        <v>146</v>
      </c>
      <c r="G227" s="35"/>
      <c r="H227" s="35"/>
      <c r="I227" s="35"/>
      <c r="J227" s="36"/>
      <c r="K227" s="36"/>
      <c r="L227" s="36"/>
      <c r="M227" s="36"/>
      <c r="N227" s="36"/>
      <c r="R227" s="13"/>
      <c r="S227" s="16"/>
    </row>
    <row r="228" spans="3:19" ht="21">
      <c r="C228" s="25" t="s">
        <v>158</v>
      </c>
      <c r="D228" s="21">
        <v>0.43349753694581283</v>
      </c>
      <c r="E228" s="21">
        <v>0.25</v>
      </c>
      <c r="F228" s="21">
        <v>0.4170403587443946</v>
      </c>
      <c r="G228" s="35"/>
      <c r="H228" s="35"/>
      <c r="I228" s="35"/>
      <c r="J228" s="36"/>
      <c r="K228" s="36"/>
      <c r="L228" s="36"/>
      <c r="M228" s="36"/>
      <c r="N228" s="36"/>
      <c r="R228" s="13"/>
      <c r="S228" s="16"/>
    </row>
    <row r="229" spans="3:19" ht="21">
      <c r="C229" s="25" t="s">
        <v>198</v>
      </c>
      <c r="D229" s="21">
        <v>0.40886699507389163</v>
      </c>
      <c r="E229" s="21">
        <v>0.45</v>
      </c>
      <c r="F229" s="21">
        <v>0.41255605381165922</v>
      </c>
      <c r="G229" s="35"/>
      <c r="H229" s="35"/>
      <c r="I229" s="35"/>
      <c r="J229" s="36"/>
      <c r="K229" s="36"/>
      <c r="L229" s="36"/>
      <c r="M229" s="36"/>
      <c r="N229" s="36"/>
      <c r="R229" s="13"/>
      <c r="S229" s="16"/>
    </row>
    <row r="230" spans="3:19" ht="21">
      <c r="C230" s="25" t="s">
        <v>160</v>
      </c>
      <c r="D230" s="21">
        <v>0.14285714285714285</v>
      </c>
      <c r="E230" s="21">
        <v>0.2</v>
      </c>
      <c r="F230" s="21">
        <v>0.14798206278026907</v>
      </c>
      <c r="G230" s="35"/>
      <c r="H230" s="35"/>
      <c r="I230" s="35"/>
      <c r="J230" s="36"/>
      <c r="K230" s="36"/>
      <c r="L230" s="36"/>
      <c r="M230" s="36"/>
      <c r="N230" s="36"/>
      <c r="R230" s="13"/>
      <c r="S230" s="16"/>
    </row>
    <row r="231" spans="3:19" ht="21">
      <c r="C231" s="25" t="s">
        <v>199</v>
      </c>
      <c r="D231" s="21">
        <v>1.4778325123152709E-2</v>
      </c>
      <c r="E231" s="21">
        <v>0.1</v>
      </c>
      <c r="F231" s="21">
        <v>2.2421524663677129E-2</v>
      </c>
      <c r="G231" s="35"/>
      <c r="H231" s="35"/>
      <c r="I231" s="35"/>
      <c r="J231" s="36"/>
      <c r="K231" s="36"/>
      <c r="L231" s="36"/>
      <c r="M231" s="36"/>
      <c r="N231" s="36"/>
      <c r="R231" s="13"/>
      <c r="S231" s="16"/>
    </row>
    <row r="232" spans="3:19" ht="21">
      <c r="C232" s="25" t="s">
        <v>123</v>
      </c>
      <c r="D232" s="21">
        <v>0</v>
      </c>
      <c r="E232" s="21">
        <v>0</v>
      </c>
      <c r="F232" s="21">
        <v>0</v>
      </c>
      <c r="G232" s="35"/>
      <c r="H232" s="35"/>
      <c r="I232" s="35"/>
      <c r="J232" s="36"/>
      <c r="K232" s="36"/>
      <c r="L232" s="36"/>
      <c r="M232" s="36"/>
      <c r="N232" s="36"/>
      <c r="R232" s="13"/>
      <c r="S232" s="16"/>
    </row>
    <row r="233" spans="3:19" ht="15.75" customHeight="1">
      <c r="R233" s="13"/>
      <c r="S233" s="16"/>
    </row>
    <row r="234" spans="3:19" ht="17.25" customHeight="1">
      <c r="R234" s="13"/>
      <c r="S234" s="16"/>
    </row>
    <row r="235" spans="3:19" ht="23.25">
      <c r="C235" s="79" t="s">
        <v>215</v>
      </c>
      <c r="D235" s="79"/>
      <c r="E235" s="79"/>
      <c r="F235" s="79"/>
      <c r="G235" s="79"/>
      <c r="H235" s="79"/>
      <c r="I235" s="79"/>
      <c r="J235" s="79"/>
      <c r="K235" s="79"/>
      <c r="L235" s="79"/>
      <c r="M235" s="79"/>
      <c r="N235" s="79"/>
      <c r="O235" s="79"/>
      <c r="P235" s="79"/>
      <c r="R235" s="13"/>
      <c r="S235" s="16"/>
    </row>
    <row r="237" spans="3:19" ht="23.25">
      <c r="C237" s="80" t="s">
        <v>216</v>
      </c>
      <c r="D237" s="80"/>
      <c r="E237" s="80"/>
      <c r="F237" s="80"/>
      <c r="G237" s="80"/>
      <c r="H237" s="80"/>
      <c r="I237" s="80"/>
      <c r="J237" s="80"/>
      <c r="K237" s="80"/>
      <c r="L237" s="80"/>
      <c r="M237" s="80"/>
      <c r="N237" s="80"/>
      <c r="O237" s="80"/>
      <c r="P237" s="80"/>
    </row>
    <row r="238" spans="3:19" ht="21.75" customHeight="1"/>
    <row r="239" spans="3:19" ht="23.25">
      <c r="C239" s="30" t="s">
        <v>217</v>
      </c>
      <c r="D239" s="17" t="s">
        <v>143</v>
      </c>
    </row>
    <row r="240" spans="3:19" ht="42">
      <c r="C240" s="18" t="s">
        <v>218</v>
      </c>
      <c r="D240" s="21">
        <v>1.1111111111111112E-2</v>
      </c>
    </row>
    <row r="241" spans="3:16" ht="42">
      <c r="C241" s="18" t="s">
        <v>219</v>
      </c>
      <c r="D241" s="21">
        <v>1.1111111111111112E-2</v>
      </c>
    </row>
    <row r="242" spans="3:16" ht="21">
      <c r="C242" s="18" t="s">
        <v>153</v>
      </c>
      <c r="D242" s="21">
        <v>6.6666666666666666E-2</v>
      </c>
    </row>
    <row r="243" spans="3:16" ht="42">
      <c r="C243" s="18" t="s">
        <v>220</v>
      </c>
      <c r="D243" s="21">
        <v>0.17777777777777778</v>
      </c>
    </row>
    <row r="244" spans="3:16" ht="21">
      <c r="C244" s="18" t="s">
        <v>221</v>
      </c>
      <c r="D244" s="21">
        <v>0.13333333333333333</v>
      </c>
    </row>
    <row r="245" spans="3:16" ht="21">
      <c r="C245" s="18" t="s">
        <v>222</v>
      </c>
      <c r="D245" s="21">
        <v>0.35555555555555557</v>
      </c>
    </row>
    <row r="246" spans="3:16" ht="42">
      <c r="C246" s="18" t="s">
        <v>223</v>
      </c>
      <c r="D246" s="21">
        <v>0.21111111111111111</v>
      </c>
    </row>
    <row r="247" spans="3:16" ht="42">
      <c r="C247" s="18" t="s">
        <v>224</v>
      </c>
      <c r="D247" s="21">
        <v>0.55555555555555558</v>
      </c>
    </row>
    <row r="248" spans="3:16" ht="21">
      <c r="C248" s="18" t="s">
        <v>225</v>
      </c>
      <c r="D248" s="21">
        <v>0.4777777777777778</v>
      </c>
    </row>
    <row r="249" spans="3:16" ht="22.5" customHeight="1"/>
    <row r="250" spans="3:16" ht="23.25">
      <c r="C250" s="80" t="s">
        <v>226</v>
      </c>
      <c r="D250" s="80"/>
      <c r="E250" s="80"/>
      <c r="F250" s="80"/>
      <c r="G250" s="80"/>
      <c r="H250" s="80"/>
      <c r="I250" s="80"/>
      <c r="J250" s="80"/>
      <c r="K250" s="80"/>
      <c r="L250" s="80"/>
      <c r="M250" s="80"/>
      <c r="N250" s="80"/>
      <c r="O250" s="80"/>
      <c r="P250" s="80"/>
    </row>
    <row r="251" spans="3:16" ht="39.75" customHeight="1"/>
    <row r="252" spans="3:16" ht="23.25">
      <c r="C252" s="17" t="s">
        <v>141</v>
      </c>
      <c r="D252" s="38" t="s">
        <v>144</v>
      </c>
      <c r="E252" s="38" t="s">
        <v>145</v>
      </c>
      <c r="F252" s="38" t="s">
        <v>146</v>
      </c>
    </row>
    <row r="253" spans="3:16" ht="21">
      <c r="C253" s="25" t="s">
        <v>227</v>
      </c>
      <c r="D253" s="19">
        <v>52</v>
      </c>
      <c r="E253" s="19">
        <v>21</v>
      </c>
      <c r="F253" s="19">
        <v>73</v>
      </c>
    </row>
    <row r="254" spans="3:16" ht="21">
      <c r="C254" s="25" t="s">
        <v>167</v>
      </c>
      <c r="D254" s="19">
        <v>10</v>
      </c>
      <c r="E254" s="19">
        <v>0</v>
      </c>
      <c r="F254" s="19">
        <v>10</v>
      </c>
    </row>
    <row r="256" spans="3:16" ht="23.25">
      <c r="C256" s="17" t="s">
        <v>149</v>
      </c>
      <c r="D256" s="38" t="s">
        <v>144</v>
      </c>
      <c r="E256" s="38" t="s">
        <v>145</v>
      </c>
      <c r="F256" s="38" t="s">
        <v>146</v>
      </c>
    </row>
    <row r="257" spans="3:16" ht="21">
      <c r="C257" s="25" t="s">
        <v>227</v>
      </c>
      <c r="D257" s="21">
        <v>0.82539682539682535</v>
      </c>
      <c r="E257" s="21">
        <v>1</v>
      </c>
      <c r="F257" s="21">
        <v>0.86904761904761907</v>
      </c>
    </row>
    <row r="258" spans="3:16" ht="21">
      <c r="C258" s="25" t="s">
        <v>167</v>
      </c>
      <c r="D258" s="21">
        <v>0.15873015873015872</v>
      </c>
      <c r="E258" s="21">
        <v>0</v>
      </c>
      <c r="F258" s="21">
        <v>0.11904761904761904</v>
      </c>
    </row>
    <row r="259" spans="3:16" ht="75" customHeight="1">
      <c r="C259" s="39"/>
      <c r="D259" s="36"/>
      <c r="E259" s="36"/>
    </row>
    <row r="260" spans="3:16" ht="25.5" customHeight="1">
      <c r="C260" s="39"/>
      <c r="D260" s="36"/>
      <c r="E260" s="36"/>
    </row>
    <row r="261" spans="3:16" ht="23.25">
      <c r="C261" s="80" t="s">
        <v>228</v>
      </c>
      <c r="D261" s="80"/>
      <c r="E261" s="80"/>
      <c r="F261" s="80"/>
      <c r="G261" s="80"/>
      <c r="H261" s="80"/>
      <c r="I261" s="80"/>
      <c r="J261" s="80"/>
      <c r="K261" s="80"/>
      <c r="L261" s="80"/>
      <c r="M261" s="80"/>
      <c r="N261" s="80"/>
      <c r="O261" s="80"/>
      <c r="P261" s="80"/>
    </row>
    <row r="262" spans="3:16" ht="43.5" customHeight="1"/>
    <row r="263" spans="3:16" ht="43.5" customHeight="1">
      <c r="C263" s="17" t="s">
        <v>141</v>
      </c>
      <c r="D263" s="38" t="s">
        <v>144</v>
      </c>
      <c r="E263" s="38" t="s">
        <v>145</v>
      </c>
      <c r="F263" s="38" t="s">
        <v>146</v>
      </c>
    </row>
    <row r="264" spans="3:16" ht="21">
      <c r="C264" s="18" t="s">
        <v>229</v>
      </c>
      <c r="D264" s="19">
        <v>23</v>
      </c>
      <c r="E264" s="19">
        <v>4</v>
      </c>
      <c r="F264" s="19">
        <v>27</v>
      </c>
    </row>
    <row r="265" spans="3:16" ht="21">
      <c r="C265" s="18" t="s">
        <v>230</v>
      </c>
      <c r="D265" s="19">
        <v>31</v>
      </c>
      <c r="E265" s="19">
        <v>10</v>
      </c>
      <c r="F265" s="19">
        <v>41</v>
      </c>
    </row>
    <row r="266" spans="3:16" ht="21">
      <c r="C266" s="18" t="s">
        <v>231</v>
      </c>
      <c r="D266" s="19">
        <v>7</v>
      </c>
      <c r="E266" s="19">
        <v>2</v>
      </c>
      <c r="F266" s="19">
        <v>9</v>
      </c>
    </row>
    <row r="268" spans="3:16" ht="23.25">
      <c r="C268" s="17" t="s">
        <v>149</v>
      </c>
      <c r="D268" s="38" t="s">
        <v>144</v>
      </c>
      <c r="E268" s="38" t="s">
        <v>145</v>
      </c>
      <c r="F268" s="38" t="s">
        <v>146</v>
      </c>
    </row>
    <row r="269" spans="3:16" ht="21">
      <c r="C269" s="18" t="s">
        <v>229</v>
      </c>
      <c r="D269" s="21">
        <v>0.44230769230769229</v>
      </c>
      <c r="E269" s="21">
        <v>0.19047619047619047</v>
      </c>
      <c r="F269" s="21">
        <v>0.36986301369863012</v>
      </c>
    </row>
    <row r="270" spans="3:16" ht="21">
      <c r="C270" s="18" t="s">
        <v>230</v>
      </c>
      <c r="D270" s="21">
        <v>0.59615384615384615</v>
      </c>
      <c r="E270" s="21">
        <v>0.47619047619047616</v>
      </c>
      <c r="F270" s="21">
        <v>0.56164383561643838</v>
      </c>
    </row>
    <row r="271" spans="3:16" ht="21">
      <c r="C271" s="18" t="s">
        <v>231</v>
      </c>
      <c r="D271" s="21">
        <v>0.13461538461538461</v>
      </c>
      <c r="E271" s="21">
        <v>9.5238095238095233E-2</v>
      </c>
      <c r="F271" s="21">
        <v>0.12328767123287671</v>
      </c>
    </row>
    <row r="272" spans="3:16" ht="76.5" customHeight="1"/>
    <row r="273" spans="3:16" ht="76.5" customHeight="1"/>
    <row r="274" spans="3:16" ht="76.5" customHeight="1"/>
    <row r="275" spans="3:16" ht="76.5" customHeight="1"/>
    <row r="276" spans="3:16" ht="21.75" customHeight="1"/>
    <row r="277" spans="3:16" ht="23.25">
      <c r="C277" s="80" t="s">
        <v>232</v>
      </c>
      <c r="D277" s="80"/>
      <c r="E277" s="80"/>
      <c r="F277" s="80"/>
      <c r="G277" s="80"/>
      <c r="H277" s="80"/>
      <c r="I277" s="80"/>
      <c r="J277" s="80"/>
      <c r="K277" s="80"/>
      <c r="L277" s="80"/>
      <c r="M277" s="80"/>
      <c r="N277" s="80"/>
      <c r="O277" s="80"/>
      <c r="P277" s="80"/>
    </row>
    <row r="278" spans="3:16" ht="63" customHeight="1"/>
    <row r="279" spans="3:16" ht="23.25">
      <c r="C279" s="38" t="s">
        <v>141</v>
      </c>
      <c r="D279" s="38" t="s">
        <v>142</v>
      </c>
    </row>
    <row r="280" spans="3:16" ht="21">
      <c r="C280" s="25" t="s">
        <v>227</v>
      </c>
      <c r="D280" s="40">
        <v>196</v>
      </c>
    </row>
    <row r="281" spans="3:16" ht="21">
      <c r="C281" s="25" t="s">
        <v>167</v>
      </c>
      <c r="D281" s="40">
        <v>7</v>
      </c>
    </row>
    <row r="282" spans="3:16" ht="21">
      <c r="C282" s="41"/>
      <c r="D282" s="36"/>
    </row>
    <row r="283" spans="3:16" ht="23.25">
      <c r="C283" s="38" t="s">
        <v>149</v>
      </c>
      <c r="D283" s="38" t="s">
        <v>142</v>
      </c>
    </row>
    <row r="284" spans="3:16" ht="21">
      <c r="C284" s="25" t="s">
        <v>227</v>
      </c>
      <c r="D284" s="21">
        <v>0.96551724137931039</v>
      </c>
    </row>
    <row r="285" spans="3:16" ht="21">
      <c r="C285" s="25" t="s">
        <v>167</v>
      </c>
      <c r="D285" s="21">
        <v>3.4482758620689655E-2</v>
      </c>
    </row>
    <row r="286" spans="3:16" ht="54" customHeight="1"/>
    <row r="287" spans="3:16" ht="23.25">
      <c r="C287" s="80" t="s">
        <v>233</v>
      </c>
      <c r="D287" s="80"/>
      <c r="E287" s="80"/>
      <c r="F287" s="80"/>
      <c r="G287" s="80"/>
      <c r="H287" s="80"/>
      <c r="I287" s="80"/>
      <c r="J287" s="80"/>
      <c r="K287" s="80"/>
      <c r="L287" s="80"/>
      <c r="M287" s="80"/>
      <c r="N287" s="80"/>
      <c r="O287" s="80"/>
      <c r="P287" s="80"/>
    </row>
    <row r="288" spans="3:16" ht="23.25" customHeight="1"/>
    <row r="289" spans="3:4" ht="23.25" customHeight="1">
      <c r="C289" s="38" t="s">
        <v>141</v>
      </c>
      <c r="D289" s="38" t="s">
        <v>142</v>
      </c>
    </row>
    <row r="290" spans="3:4" ht="23.25" customHeight="1">
      <c r="C290" s="18" t="s">
        <v>229</v>
      </c>
      <c r="D290" s="40">
        <v>100</v>
      </c>
    </row>
    <row r="291" spans="3:4" ht="23.25" customHeight="1">
      <c r="C291" s="18" t="s">
        <v>230</v>
      </c>
      <c r="D291" s="40">
        <v>67</v>
      </c>
    </row>
    <row r="292" spans="3:4" ht="23.25" customHeight="1">
      <c r="C292" s="18" t="s">
        <v>234</v>
      </c>
      <c r="D292" s="40">
        <v>2</v>
      </c>
    </row>
    <row r="293" spans="3:4" ht="23.25" customHeight="1">
      <c r="C293" s="18" t="s">
        <v>235</v>
      </c>
      <c r="D293" s="40">
        <v>3</v>
      </c>
    </row>
    <row r="294" spans="3:4" ht="23.25" customHeight="1">
      <c r="C294" s="18" t="s">
        <v>236</v>
      </c>
      <c r="D294" s="40">
        <v>0</v>
      </c>
    </row>
    <row r="295" spans="3:4" ht="23.25" customHeight="1">
      <c r="C295" s="18" t="s">
        <v>231</v>
      </c>
      <c r="D295" s="40">
        <v>3</v>
      </c>
    </row>
    <row r="296" spans="3:4" ht="23.25" customHeight="1">
      <c r="C296" s="18" t="s">
        <v>237</v>
      </c>
      <c r="D296" s="40">
        <v>0</v>
      </c>
    </row>
    <row r="297" spans="3:4" ht="23.25" customHeight="1">
      <c r="C297" s="18" t="s">
        <v>238</v>
      </c>
      <c r="D297" s="40">
        <v>9</v>
      </c>
    </row>
    <row r="298" spans="3:4" ht="23.25" customHeight="1"/>
    <row r="299" spans="3:4" ht="37.5" customHeight="1">
      <c r="C299" s="38" t="s">
        <v>149</v>
      </c>
      <c r="D299" s="38" t="s">
        <v>142</v>
      </c>
    </row>
    <row r="300" spans="3:4" ht="21">
      <c r="C300" s="18" t="s">
        <v>229</v>
      </c>
      <c r="D300" s="21">
        <v>0.51020408163265307</v>
      </c>
    </row>
    <row r="301" spans="3:4" ht="21">
      <c r="C301" s="18" t="s">
        <v>230</v>
      </c>
      <c r="D301" s="21">
        <v>0.34183673469387754</v>
      </c>
    </row>
    <row r="302" spans="3:4" ht="21">
      <c r="C302" s="18" t="s">
        <v>234</v>
      </c>
      <c r="D302" s="21">
        <v>1.020408163265306E-2</v>
      </c>
    </row>
    <row r="303" spans="3:4" ht="21">
      <c r="C303" s="18" t="s">
        <v>235</v>
      </c>
      <c r="D303" s="21">
        <v>1.5306122448979591E-2</v>
      </c>
    </row>
    <row r="304" spans="3:4" ht="21">
      <c r="C304" s="18" t="s">
        <v>236</v>
      </c>
      <c r="D304" s="21">
        <v>0</v>
      </c>
    </row>
    <row r="305" spans="3:16" ht="21">
      <c r="C305" s="18" t="s">
        <v>231</v>
      </c>
      <c r="D305" s="21">
        <v>1.5306122448979591E-2</v>
      </c>
    </row>
    <row r="306" spans="3:16" ht="21">
      <c r="C306" s="18" t="s">
        <v>237</v>
      </c>
      <c r="D306" s="21">
        <v>0</v>
      </c>
    </row>
    <row r="307" spans="3:16" ht="21">
      <c r="C307" s="18" t="s">
        <v>238</v>
      </c>
      <c r="D307" s="21">
        <v>4.5918367346938778E-2</v>
      </c>
    </row>
    <row r="308" spans="3:16" ht="50.25" customHeight="1"/>
    <row r="309" spans="3:16" ht="23.25">
      <c r="C309" s="80" t="s">
        <v>239</v>
      </c>
      <c r="D309" s="80"/>
      <c r="E309" s="80"/>
      <c r="F309" s="80"/>
      <c r="G309" s="80"/>
      <c r="H309" s="80"/>
      <c r="I309" s="80"/>
      <c r="J309" s="80"/>
      <c r="K309" s="80"/>
      <c r="L309" s="80"/>
      <c r="M309" s="80"/>
      <c r="N309" s="80"/>
      <c r="O309" s="80"/>
      <c r="P309" s="80"/>
    </row>
    <row r="310" spans="3:16" ht="60.75" customHeight="1"/>
    <row r="311" spans="3:16" ht="23.25">
      <c r="C311" s="38" t="s">
        <v>149</v>
      </c>
      <c r="D311" s="38" t="s">
        <v>144</v>
      </c>
      <c r="E311" s="38" t="s">
        <v>145</v>
      </c>
    </row>
    <row r="312" spans="3:16" ht="21">
      <c r="C312" s="18" t="s">
        <v>240</v>
      </c>
      <c r="D312" s="21">
        <v>0.54545454545454541</v>
      </c>
      <c r="E312" s="21">
        <v>0.42857142857142855</v>
      </c>
    </row>
    <row r="313" spans="3:16" ht="21">
      <c r="C313" s="18" t="s">
        <v>241</v>
      </c>
      <c r="D313" s="21">
        <v>0.25757575757575757</v>
      </c>
      <c r="E313" s="21">
        <v>0.42857142857142855</v>
      </c>
    </row>
    <row r="314" spans="3:16" ht="21">
      <c r="C314" s="18" t="s">
        <v>242</v>
      </c>
      <c r="D314" s="21">
        <v>0.13636363636363635</v>
      </c>
      <c r="E314" s="21">
        <v>0.2857142857142857</v>
      </c>
    </row>
    <row r="315" spans="3:16" ht="21">
      <c r="C315" s="18" t="s">
        <v>243</v>
      </c>
      <c r="D315" s="21">
        <v>1.5151515151515152E-2</v>
      </c>
      <c r="E315" s="21">
        <v>0.23809523809523808</v>
      </c>
    </row>
    <row r="316" spans="3:16" ht="21">
      <c r="C316" s="18" t="s">
        <v>153</v>
      </c>
      <c r="D316" s="21">
        <v>7.575757575757576E-2</v>
      </c>
      <c r="E316" s="21">
        <v>0.19047619047619047</v>
      </c>
    </row>
    <row r="317" spans="3:16" ht="21">
      <c r="C317" s="41"/>
      <c r="D317" s="36"/>
      <c r="E317" s="36"/>
    </row>
    <row r="318" spans="3:16" ht="46.5" customHeight="1"/>
    <row r="319" spans="3:16" ht="54.75" customHeight="1">
      <c r="C319" s="84" t="s">
        <v>244</v>
      </c>
      <c r="D319" s="84"/>
      <c r="E319" s="84"/>
      <c r="F319" s="84"/>
      <c r="G319" s="84"/>
      <c r="H319" s="84"/>
      <c r="I319" s="84"/>
      <c r="J319" s="84"/>
      <c r="K319" s="84"/>
      <c r="L319" s="84"/>
      <c r="M319" s="84"/>
      <c r="N319" s="84"/>
      <c r="O319" s="84"/>
      <c r="P319" s="84"/>
    </row>
    <row r="320" spans="3:16" ht="29.25" customHeight="1">
      <c r="C320" s="28"/>
      <c r="D320" s="28"/>
      <c r="E320" s="28"/>
      <c r="F320" s="28"/>
      <c r="G320" s="28"/>
      <c r="H320" s="28"/>
      <c r="I320" s="28"/>
      <c r="J320" s="28"/>
      <c r="K320" s="28"/>
      <c r="L320" s="28"/>
      <c r="M320" s="28"/>
      <c r="N320" s="28"/>
      <c r="O320" s="28"/>
      <c r="P320" s="28"/>
    </row>
    <row r="321" spans="3:7" ht="75.75" customHeight="1">
      <c r="D321" s="38" t="s">
        <v>142</v>
      </c>
      <c r="E321" s="38" t="s">
        <v>143</v>
      </c>
      <c r="F321" s="38" t="s">
        <v>144</v>
      </c>
      <c r="G321" s="38" t="s">
        <v>145</v>
      </c>
    </row>
    <row r="322" spans="3:7" ht="42">
      <c r="C322" s="18" t="s">
        <v>245</v>
      </c>
      <c r="D322" s="21">
        <v>2.0964360587002098E-2</v>
      </c>
      <c r="E322" s="21">
        <v>2.2222222222222223E-2</v>
      </c>
      <c r="F322" s="21">
        <v>4.5454545454545456E-2</v>
      </c>
      <c r="G322" s="21">
        <v>0</v>
      </c>
    </row>
    <row r="323" spans="3:7" ht="21">
      <c r="C323" s="18" t="s">
        <v>246</v>
      </c>
      <c r="D323" s="21">
        <v>4.1928721174004195E-2</v>
      </c>
      <c r="E323" s="21">
        <v>1.1111111111111112E-2</v>
      </c>
      <c r="F323" s="21">
        <v>1.5151515151515152E-2</v>
      </c>
      <c r="G323" s="21">
        <v>4.7619047619047616E-2</v>
      </c>
    </row>
    <row r="324" spans="3:7" ht="63">
      <c r="C324" s="18" t="s">
        <v>247</v>
      </c>
      <c r="D324" s="21">
        <v>5.6603773584905662E-2</v>
      </c>
      <c r="E324" s="21">
        <v>0.1111111111111111</v>
      </c>
      <c r="F324" s="21">
        <v>0.12121212121212122</v>
      </c>
      <c r="G324" s="21">
        <v>4.7619047619047616E-2</v>
      </c>
    </row>
    <row r="325" spans="3:7" ht="21">
      <c r="C325" s="18" t="s">
        <v>248</v>
      </c>
      <c r="D325" s="21">
        <v>2.5157232704402517E-2</v>
      </c>
      <c r="E325" s="21">
        <v>7.7777777777777779E-2</v>
      </c>
      <c r="F325" s="21">
        <v>1.5151515151515152E-2</v>
      </c>
      <c r="G325" s="21">
        <v>9.5238095238095233E-2</v>
      </c>
    </row>
    <row r="326" spans="3:7" ht="21">
      <c r="C326" s="18" t="s">
        <v>249</v>
      </c>
      <c r="D326" s="21">
        <v>2.5157232704402517E-2</v>
      </c>
      <c r="E326" s="21">
        <v>4.4444444444444446E-2</v>
      </c>
      <c r="F326" s="21">
        <v>3.0303030303030304E-2</v>
      </c>
      <c r="G326" s="21">
        <v>0</v>
      </c>
    </row>
    <row r="327" spans="3:7" ht="21">
      <c r="C327" s="18" t="s">
        <v>250</v>
      </c>
      <c r="D327" s="21">
        <v>6.2893081761006293E-3</v>
      </c>
      <c r="E327" s="21">
        <v>1.1111111111111112E-2</v>
      </c>
      <c r="F327" s="21">
        <v>1.5151515151515152E-2</v>
      </c>
      <c r="G327" s="21">
        <v>0</v>
      </c>
    </row>
    <row r="328" spans="3:7" ht="21">
      <c r="C328" s="18" t="s">
        <v>251</v>
      </c>
      <c r="D328" s="21">
        <v>3.9832285115303984E-2</v>
      </c>
      <c r="E328" s="21">
        <v>7.7777777777777779E-2</v>
      </c>
      <c r="F328" s="21">
        <v>0.13636363636363635</v>
      </c>
      <c r="G328" s="21">
        <v>0.19047619047619047</v>
      </c>
    </row>
    <row r="329" spans="3:7" ht="21">
      <c r="C329" s="18" t="s">
        <v>252</v>
      </c>
      <c r="D329" s="21">
        <v>0.45702306079664567</v>
      </c>
      <c r="E329" s="21">
        <v>0.64444444444444449</v>
      </c>
      <c r="F329" s="21">
        <v>0.5757575757575758</v>
      </c>
      <c r="G329" s="21">
        <v>0.14285714285714285</v>
      </c>
    </row>
    <row r="330" spans="3:7" ht="21">
      <c r="C330" s="41"/>
      <c r="D330" s="36"/>
      <c r="E330" s="36"/>
      <c r="F330" s="36"/>
      <c r="G330" s="36"/>
    </row>
    <row r="331" spans="3:7" ht="21">
      <c r="C331" s="41"/>
      <c r="D331" s="36"/>
      <c r="E331" s="36"/>
      <c r="F331" s="36"/>
      <c r="G331" s="36"/>
    </row>
    <row r="332" spans="3:7" ht="21">
      <c r="C332" s="41"/>
      <c r="D332" s="36"/>
      <c r="E332" s="36"/>
      <c r="F332" s="36"/>
      <c r="G332" s="36"/>
    </row>
    <row r="333" spans="3:7" ht="21">
      <c r="C333" s="41"/>
      <c r="D333" s="36"/>
      <c r="E333" s="36"/>
      <c r="F333" s="36"/>
      <c r="G333" s="36"/>
    </row>
    <row r="334" spans="3:7" ht="21">
      <c r="C334" s="41"/>
      <c r="D334" s="36"/>
      <c r="E334" s="36"/>
      <c r="F334" s="36"/>
      <c r="G334" s="36"/>
    </row>
    <row r="335" spans="3:7" ht="21">
      <c r="C335" s="41"/>
      <c r="D335" s="36"/>
      <c r="E335" s="36"/>
      <c r="F335" s="36"/>
      <c r="G335" s="36"/>
    </row>
    <row r="336" spans="3:7" ht="21">
      <c r="C336" s="41"/>
      <c r="D336" s="36"/>
      <c r="E336" s="36"/>
      <c r="F336" s="36"/>
      <c r="G336" s="36"/>
    </row>
    <row r="337" spans="3:16" ht="21">
      <c r="C337" s="41"/>
      <c r="D337" s="36"/>
      <c r="E337" s="36"/>
      <c r="F337" s="36"/>
      <c r="G337" s="36"/>
    </row>
    <row r="338" spans="3:16" ht="21">
      <c r="C338" s="41"/>
      <c r="D338" s="36"/>
      <c r="E338" s="36"/>
      <c r="F338" s="36"/>
      <c r="G338" s="36"/>
    </row>
    <row r="339" spans="3:16" ht="21">
      <c r="C339" s="41"/>
      <c r="D339" s="36"/>
      <c r="E339" s="36"/>
      <c r="F339" s="36"/>
      <c r="G339" s="36"/>
    </row>
    <row r="340" spans="3:16" ht="21">
      <c r="C340" s="41"/>
      <c r="D340" s="36"/>
      <c r="E340" s="36"/>
      <c r="F340" s="36"/>
      <c r="G340" s="36"/>
    </row>
    <row r="341" spans="3:16" ht="21">
      <c r="C341" s="41"/>
      <c r="D341" s="36"/>
      <c r="E341" s="36"/>
      <c r="F341" s="36"/>
      <c r="G341" s="36"/>
    </row>
    <row r="342" spans="3:16" ht="21">
      <c r="C342" s="41"/>
      <c r="D342" s="36"/>
      <c r="E342" s="36"/>
      <c r="F342" s="36"/>
      <c r="G342" s="36"/>
    </row>
    <row r="343" spans="3:16" ht="21">
      <c r="C343" s="41"/>
      <c r="D343" s="36"/>
      <c r="E343" s="36"/>
      <c r="F343" s="36"/>
      <c r="G343" s="36"/>
    </row>
    <row r="344" spans="3:16" ht="25.5" customHeight="1"/>
    <row r="345" spans="3:16" ht="23.25">
      <c r="C345" s="79" t="s">
        <v>253</v>
      </c>
      <c r="D345" s="79"/>
      <c r="E345" s="79"/>
      <c r="F345" s="79"/>
      <c r="G345" s="79"/>
      <c r="H345" s="79"/>
      <c r="I345" s="79"/>
      <c r="J345" s="79"/>
      <c r="K345" s="79"/>
      <c r="L345" s="79"/>
      <c r="M345" s="79"/>
      <c r="N345" s="79"/>
      <c r="O345" s="79"/>
      <c r="P345" s="79"/>
    </row>
    <row r="347" spans="3:16" ht="23.25">
      <c r="C347" s="84" t="s">
        <v>254</v>
      </c>
      <c r="D347" s="84"/>
      <c r="E347" s="84"/>
      <c r="F347" s="84"/>
      <c r="G347" s="84"/>
      <c r="H347" s="84"/>
      <c r="I347" s="84"/>
      <c r="J347" s="84"/>
      <c r="K347" s="84"/>
      <c r="L347" s="84"/>
      <c r="M347" s="84"/>
      <c r="N347" s="84"/>
      <c r="O347" s="84"/>
      <c r="P347" s="84"/>
    </row>
    <row r="348" spans="3:16" ht="57" customHeight="1"/>
    <row r="349" spans="3:16" ht="30" customHeight="1">
      <c r="C349" s="38" t="s">
        <v>141</v>
      </c>
      <c r="D349" s="17" t="s">
        <v>143</v>
      </c>
      <c r="E349" s="17" t="s">
        <v>144</v>
      </c>
      <c r="F349" s="17" t="s">
        <v>145</v>
      </c>
    </row>
    <row r="350" spans="3:16" ht="21">
      <c r="C350" s="25" t="s">
        <v>227</v>
      </c>
      <c r="D350" s="19">
        <v>33</v>
      </c>
      <c r="E350" s="19">
        <v>34</v>
      </c>
      <c r="F350" s="19">
        <v>11</v>
      </c>
      <c r="G350" s="42"/>
    </row>
    <row r="351" spans="3:16" ht="21">
      <c r="C351" s="25" t="s">
        <v>167</v>
      </c>
      <c r="D351" s="19">
        <v>50</v>
      </c>
      <c r="E351" s="19">
        <v>32</v>
      </c>
      <c r="F351" s="19">
        <v>10</v>
      </c>
    </row>
    <row r="352" spans="3:16" ht="17.25" customHeight="1"/>
    <row r="353" spans="3:16" ht="23.25">
      <c r="C353" s="38" t="s">
        <v>149</v>
      </c>
      <c r="D353" s="17" t="s">
        <v>143</v>
      </c>
      <c r="E353" s="17" t="s">
        <v>144</v>
      </c>
      <c r="F353" s="17" t="s">
        <v>145</v>
      </c>
    </row>
    <row r="354" spans="3:16" ht="21">
      <c r="C354" s="25" t="s">
        <v>227</v>
      </c>
      <c r="D354" s="21">
        <v>0.39759036144578314</v>
      </c>
      <c r="E354" s="21">
        <v>0.51515151515151514</v>
      </c>
      <c r="F354" s="21">
        <v>0.52380952380952384</v>
      </c>
    </row>
    <row r="355" spans="3:16" ht="21">
      <c r="C355" s="25" t="s">
        <v>167</v>
      </c>
      <c r="D355" s="21">
        <v>0.60240963855421692</v>
      </c>
      <c r="E355" s="21">
        <v>0.48484848484848486</v>
      </c>
      <c r="F355" s="21">
        <v>0.47619047619047616</v>
      </c>
    </row>
    <row r="356" spans="3:16" ht="88.5" customHeight="1"/>
    <row r="357" spans="3:16" ht="23.25">
      <c r="C357" s="79" t="s">
        <v>255</v>
      </c>
      <c r="D357" s="79"/>
      <c r="E357" s="79"/>
      <c r="F357" s="79"/>
      <c r="G357" s="79"/>
      <c r="H357" s="79"/>
      <c r="I357" s="79"/>
      <c r="J357" s="79"/>
      <c r="K357" s="79"/>
      <c r="L357" s="79"/>
      <c r="M357" s="79"/>
      <c r="N357" s="79"/>
      <c r="O357" s="79"/>
      <c r="P357" s="79"/>
    </row>
    <row r="359" spans="3:16" ht="23.25">
      <c r="C359" s="84" t="s">
        <v>256</v>
      </c>
      <c r="D359" s="84"/>
      <c r="E359" s="84"/>
      <c r="F359" s="84"/>
      <c r="G359" s="84"/>
      <c r="H359" s="84"/>
      <c r="I359" s="84"/>
      <c r="J359" s="84"/>
      <c r="K359" s="84"/>
      <c r="L359" s="84"/>
      <c r="M359" s="84"/>
      <c r="N359" s="84"/>
      <c r="O359" s="84"/>
      <c r="P359" s="84"/>
    </row>
    <row r="360" spans="3:16" ht="21.75" customHeight="1"/>
    <row r="361" spans="3:16" ht="21.75" customHeight="1">
      <c r="C361" s="17" t="s">
        <v>141</v>
      </c>
      <c r="D361" s="17" t="s">
        <v>143</v>
      </c>
      <c r="E361" s="17" t="s">
        <v>144</v>
      </c>
      <c r="F361" s="17" t="s">
        <v>145</v>
      </c>
      <c r="G361" s="17" t="s">
        <v>146</v>
      </c>
    </row>
    <row r="362" spans="3:16" ht="21.75" customHeight="1">
      <c r="C362" s="18" t="s">
        <v>257</v>
      </c>
      <c r="D362" s="19">
        <v>17</v>
      </c>
      <c r="E362" s="19">
        <v>8</v>
      </c>
      <c r="F362" s="19">
        <v>1</v>
      </c>
      <c r="G362" s="19">
        <v>26</v>
      </c>
    </row>
    <row r="363" spans="3:16" ht="21.75" customHeight="1">
      <c r="C363" s="18" t="s">
        <v>258</v>
      </c>
      <c r="D363" s="19">
        <v>2</v>
      </c>
      <c r="E363" s="19">
        <v>5</v>
      </c>
      <c r="F363" s="19">
        <v>0</v>
      </c>
      <c r="G363" s="19">
        <v>7</v>
      </c>
    </row>
    <row r="364" spans="3:16" ht="21.75" customHeight="1">
      <c r="C364" s="18" t="s">
        <v>259</v>
      </c>
      <c r="D364" s="19">
        <v>2</v>
      </c>
      <c r="E364" s="19">
        <v>1</v>
      </c>
      <c r="F364" s="19">
        <v>0</v>
      </c>
      <c r="G364" s="19">
        <v>3</v>
      </c>
    </row>
    <row r="365" spans="3:16" ht="21.75" customHeight="1">
      <c r="C365" s="18" t="s">
        <v>260</v>
      </c>
      <c r="D365" s="19">
        <v>7</v>
      </c>
      <c r="E365" s="19">
        <v>3</v>
      </c>
      <c r="F365" s="19">
        <v>0</v>
      </c>
      <c r="G365" s="19">
        <v>10</v>
      </c>
    </row>
    <row r="366" spans="3:16" ht="21.75" customHeight="1">
      <c r="C366" s="18" t="s">
        <v>261</v>
      </c>
      <c r="D366" s="19">
        <v>55</v>
      </c>
      <c r="E366" s="19">
        <v>45</v>
      </c>
      <c r="F366" s="19">
        <v>13</v>
      </c>
      <c r="G366" s="19">
        <v>113</v>
      </c>
    </row>
    <row r="367" spans="3:16" ht="38.25" customHeight="1">
      <c r="C367" s="18" t="s">
        <v>262</v>
      </c>
      <c r="D367" s="19">
        <v>0</v>
      </c>
      <c r="E367" s="19">
        <v>0</v>
      </c>
      <c r="F367" s="19">
        <v>0</v>
      </c>
      <c r="G367" s="19">
        <v>0</v>
      </c>
    </row>
    <row r="368" spans="3:16" ht="21">
      <c r="C368" s="41"/>
      <c r="D368" s="43"/>
      <c r="E368" s="43"/>
      <c r="F368" s="43"/>
      <c r="G368" s="43"/>
    </row>
    <row r="369" spans="3:16" ht="21.75" customHeight="1"/>
    <row r="370" spans="3:16" ht="23.25">
      <c r="C370" s="17" t="s">
        <v>149</v>
      </c>
      <c r="D370" s="17" t="s">
        <v>143</v>
      </c>
      <c r="E370" s="17" t="s">
        <v>144</v>
      </c>
      <c r="F370" s="17" t="s">
        <v>145</v>
      </c>
      <c r="G370" s="17" t="s">
        <v>146</v>
      </c>
    </row>
    <row r="371" spans="3:16" ht="21">
      <c r="C371" s="18" t="s">
        <v>261</v>
      </c>
      <c r="D371" s="21">
        <v>0.61111111111111116</v>
      </c>
      <c r="E371" s="21">
        <v>0.68181818181818177</v>
      </c>
      <c r="F371" s="21">
        <v>0.61904761904761907</v>
      </c>
      <c r="G371" s="21">
        <v>0.6384180790960452</v>
      </c>
    </row>
    <row r="372" spans="3:16" ht="21">
      <c r="C372" s="18" t="s">
        <v>257</v>
      </c>
      <c r="D372" s="21">
        <v>0.18888888888888888</v>
      </c>
      <c r="E372" s="21">
        <v>0.12121212121212122</v>
      </c>
      <c r="F372" s="21">
        <v>4.7619047619047616E-2</v>
      </c>
      <c r="G372" s="21">
        <v>0.14689265536723164</v>
      </c>
    </row>
    <row r="373" spans="3:16" ht="21">
      <c r="C373" s="18" t="s">
        <v>258</v>
      </c>
      <c r="D373" s="21">
        <v>2.2222222222222223E-2</v>
      </c>
      <c r="E373" s="21">
        <v>7.575757575757576E-2</v>
      </c>
      <c r="F373" s="21">
        <v>0</v>
      </c>
      <c r="G373" s="21">
        <v>3.954802259887006E-2</v>
      </c>
    </row>
    <row r="374" spans="3:16" ht="21">
      <c r="C374" s="18" t="s">
        <v>260</v>
      </c>
      <c r="D374" s="21">
        <v>7.7777777777777779E-2</v>
      </c>
      <c r="E374" s="21">
        <v>4.5454545454545456E-2</v>
      </c>
      <c r="F374" s="21">
        <v>0</v>
      </c>
      <c r="G374" s="21">
        <v>5.6497175141242938E-2</v>
      </c>
    </row>
    <row r="375" spans="3:16" ht="21">
      <c r="C375" s="18" t="s">
        <v>259</v>
      </c>
      <c r="D375" s="21">
        <v>2.2222222222222223E-2</v>
      </c>
      <c r="E375" s="21">
        <v>1.5151515151515152E-2</v>
      </c>
      <c r="F375" s="21">
        <v>0</v>
      </c>
      <c r="G375" s="21">
        <v>1.6949152542372881E-2</v>
      </c>
    </row>
    <row r="376" spans="3:16" ht="42">
      <c r="C376" s="18" t="s">
        <v>262</v>
      </c>
      <c r="D376" s="21">
        <v>0</v>
      </c>
      <c r="E376" s="21">
        <v>0</v>
      </c>
      <c r="F376" s="21">
        <v>0</v>
      </c>
      <c r="G376" s="21">
        <v>0</v>
      </c>
    </row>
    <row r="377" spans="3:16" ht="75.75" customHeight="1"/>
    <row r="380" spans="3:16" ht="23.25">
      <c r="C380" s="84" t="s">
        <v>263</v>
      </c>
      <c r="D380" s="84"/>
      <c r="E380" s="84"/>
      <c r="F380" s="84"/>
      <c r="G380" s="84"/>
      <c r="H380" s="84"/>
      <c r="I380" s="84"/>
      <c r="J380" s="84"/>
      <c r="K380" s="84"/>
      <c r="L380" s="84"/>
      <c r="M380" s="84"/>
      <c r="N380" s="84"/>
      <c r="O380" s="84"/>
      <c r="P380" s="84"/>
    </row>
    <row r="382" spans="3:16" ht="23.25">
      <c r="C382" s="17" t="s">
        <v>141</v>
      </c>
      <c r="D382" s="38" t="s">
        <v>142</v>
      </c>
      <c r="E382" s="17" t="s">
        <v>143</v>
      </c>
      <c r="F382" s="17" t="s">
        <v>144</v>
      </c>
      <c r="G382" s="17" t="s">
        <v>145</v>
      </c>
      <c r="H382" s="17" t="s">
        <v>146</v>
      </c>
    </row>
    <row r="383" spans="3:16" ht="42">
      <c r="C383" s="18" t="s">
        <v>264</v>
      </c>
      <c r="D383" s="19">
        <v>6</v>
      </c>
      <c r="E383" s="19">
        <v>0</v>
      </c>
      <c r="F383" s="19">
        <v>2</v>
      </c>
      <c r="G383" s="19">
        <v>0</v>
      </c>
      <c r="H383" s="19">
        <v>8</v>
      </c>
    </row>
    <row r="384" spans="3:16" ht="21">
      <c r="C384" s="18" t="s">
        <v>265</v>
      </c>
      <c r="D384" s="19">
        <v>36</v>
      </c>
      <c r="E384" s="19">
        <v>3</v>
      </c>
      <c r="F384" s="19">
        <v>1</v>
      </c>
      <c r="G384" s="19">
        <v>0</v>
      </c>
      <c r="H384" s="19">
        <v>40</v>
      </c>
    </row>
    <row r="385" spans="3:16" ht="42">
      <c r="C385" s="18" t="s">
        <v>266</v>
      </c>
      <c r="D385" s="19">
        <v>17</v>
      </c>
      <c r="E385" s="19">
        <v>1</v>
      </c>
      <c r="F385" s="19">
        <v>0</v>
      </c>
      <c r="G385" s="19">
        <v>0</v>
      </c>
      <c r="H385" s="19">
        <v>18</v>
      </c>
    </row>
    <row r="386" spans="3:16" ht="21">
      <c r="C386" s="18" t="s">
        <v>167</v>
      </c>
      <c r="D386" s="19">
        <v>110</v>
      </c>
      <c r="E386" s="19">
        <v>8</v>
      </c>
      <c r="F386" s="19">
        <v>6</v>
      </c>
      <c r="G386" s="19">
        <v>0</v>
      </c>
      <c r="H386" s="19">
        <v>124</v>
      </c>
    </row>
    <row r="388" spans="3:16" ht="23.25">
      <c r="C388" s="17" t="s">
        <v>149</v>
      </c>
      <c r="D388" s="38" t="s">
        <v>142</v>
      </c>
      <c r="E388" s="17" t="s">
        <v>143</v>
      </c>
      <c r="F388" s="17" t="s">
        <v>144</v>
      </c>
      <c r="G388" s="17" t="s">
        <v>145</v>
      </c>
      <c r="H388" s="17" t="s">
        <v>146</v>
      </c>
    </row>
    <row r="389" spans="3:16" ht="42">
      <c r="C389" s="18" t="s">
        <v>264</v>
      </c>
      <c r="D389" s="44">
        <v>3.0927835051546393E-2</v>
      </c>
      <c r="E389" s="44">
        <v>0</v>
      </c>
      <c r="F389" s="44">
        <v>0.2</v>
      </c>
      <c r="G389" s="44">
        <v>0</v>
      </c>
      <c r="H389" s="44">
        <v>3.5555555555555556E-2</v>
      </c>
    </row>
    <row r="390" spans="3:16" ht="21">
      <c r="C390" s="18" t="s">
        <v>265</v>
      </c>
      <c r="D390" s="44">
        <v>0.18556701030927836</v>
      </c>
      <c r="E390" s="44">
        <v>0.2</v>
      </c>
      <c r="F390" s="44">
        <v>0.1</v>
      </c>
      <c r="G390" s="44">
        <v>0</v>
      </c>
      <c r="H390" s="44">
        <v>0.17777777777777778</v>
      </c>
    </row>
    <row r="391" spans="3:16" ht="42">
      <c r="C391" s="18" t="s">
        <v>266</v>
      </c>
      <c r="D391" s="44">
        <v>8.7628865979381437E-2</v>
      </c>
      <c r="E391" s="44">
        <v>6.6666666666666666E-2</v>
      </c>
      <c r="F391" s="44">
        <v>0</v>
      </c>
      <c r="G391" s="44">
        <v>0</v>
      </c>
      <c r="H391" s="44">
        <v>0.08</v>
      </c>
    </row>
    <row r="392" spans="3:16" ht="21">
      <c r="C392" s="18" t="s">
        <v>167</v>
      </c>
      <c r="D392" s="44">
        <v>0.5670103092783505</v>
      </c>
      <c r="E392" s="44">
        <v>0.53333333333333333</v>
      </c>
      <c r="F392" s="44">
        <v>0.6</v>
      </c>
      <c r="G392" s="44">
        <v>0</v>
      </c>
      <c r="H392" s="44">
        <v>0.55111111111111111</v>
      </c>
    </row>
    <row r="393" spans="3:16" ht="57.75" customHeight="1"/>
    <row r="394" spans="3:16" ht="23.25">
      <c r="C394" s="84" t="s">
        <v>267</v>
      </c>
      <c r="D394" s="84"/>
      <c r="E394" s="84"/>
      <c r="F394" s="84"/>
      <c r="G394" s="84"/>
      <c r="H394" s="84"/>
      <c r="I394" s="84"/>
      <c r="J394" s="84"/>
      <c r="K394" s="84"/>
      <c r="L394" s="84"/>
      <c r="M394" s="84"/>
      <c r="N394" s="84"/>
      <c r="O394" s="84"/>
      <c r="P394" s="84"/>
    </row>
    <row r="396" spans="3:16" ht="23.25">
      <c r="C396" s="17" t="s">
        <v>141</v>
      </c>
      <c r="D396" s="38" t="s">
        <v>142</v>
      </c>
      <c r="E396" s="17" t="s">
        <v>143</v>
      </c>
      <c r="F396" s="17" t="s">
        <v>144</v>
      </c>
      <c r="G396" s="17" t="s">
        <v>145</v>
      </c>
      <c r="H396" s="17" t="s">
        <v>146</v>
      </c>
    </row>
    <row r="397" spans="3:16" ht="42">
      <c r="C397" s="18" t="s">
        <v>268</v>
      </c>
      <c r="D397" s="19">
        <v>20</v>
      </c>
      <c r="E397" s="19">
        <v>1</v>
      </c>
      <c r="F397" s="19">
        <v>0</v>
      </c>
      <c r="G397" s="19">
        <v>0</v>
      </c>
      <c r="H397" s="19">
        <v>21</v>
      </c>
    </row>
    <row r="398" spans="3:16" ht="42">
      <c r="C398" s="18" t="s">
        <v>269</v>
      </c>
      <c r="D398" s="19">
        <v>114</v>
      </c>
      <c r="E398" s="19">
        <v>27</v>
      </c>
      <c r="F398" s="19">
        <v>19</v>
      </c>
      <c r="G398" s="19">
        <v>3</v>
      </c>
      <c r="H398" s="19">
        <v>163</v>
      </c>
    </row>
    <row r="399" spans="3:16" ht="21">
      <c r="C399" s="18" t="s">
        <v>270</v>
      </c>
      <c r="D399" s="19">
        <v>43</v>
      </c>
      <c r="E399" s="19">
        <v>16</v>
      </c>
      <c r="F399" s="19">
        <v>21</v>
      </c>
      <c r="G399" s="19">
        <v>6</v>
      </c>
      <c r="H399" s="19">
        <v>86</v>
      </c>
    </row>
    <row r="400" spans="3:16" ht="21">
      <c r="C400" s="18" t="s">
        <v>271</v>
      </c>
      <c r="D400" s="19">
        <v>12</v>
      </c>
      <c r="E400" s="19">
        <v>4</v>
      </c>
      <c r="F400" s="19">
        <v>1</v>
      </c>
      <c r="G400" s="19">
        <v>0</v>
      </c>
      <c r="H400" s="19">
        <v>17</v>
      </c>
    </row>
    <row r="401" spans="3:16" ht="42">
      <c r="C401" s="18" t="s">
        <v>272</v>
      </c>
      <c r="D401" s="19">
        <v>63</v>
      </c>
      <c r="E401" s="19">
        <v>12</v>
      </c>
      <c r="F401" s="19">
        <v>8</v>
      </c>
      <c r="G401" s="19">
        <v>1</v>
      </c>
      <c r="H401" s="19">
        <v>84</v>
      </c>
    </row>
    <row r="403" spans="3:16" ht="23.25">
      <c r="C403" s="17" t="s">
        <v>149</v>
      </c>
      <c r="D403" s="17" t="s">
        <v>142</v>
      </c>
      <c r="E403" s="17" t="s">
        <v>143</v>
      </c>
      <c r="F403" s="17" t="s">
        <v>144</v>
      </c>
      <c r="G403" s="17" t="s">
        <v>145</v>
      </c>
      <c r="H403" s="17" t="s">
        <v>146</v>
      </c>
    </row>
    <row r="404" spans="3:16" ht="42">
      <c r="C404" s="18" t="s">
        <v>268</v>
      </c>
      <c r="D404" s="44">
        <v>7.3260073260073263E-2</v>
      </c>
      <c r="E404" s="44">
        <v>1.4925373134328358E-2</v>
      </c>
      <c r="F404" s="44">
        <v>0</v>
      </c>
      <c r="G404" s="44">
        <v>0</v>
      </c>
      <c r="H404" s="44">
        <v>5.1094890510948905E-2</v>
      </c>
    </row>
    <row r="405" spans="3:16" ht="42">
      <c r="C405" s="18" t="s">
        <v>269</v>
      </c>
      <c r="D405" s="44">
        <v>0.4175824175824176</v>
      </c>
      <c r="E405" s="44">
        <v>0.40298507462686567</v>
      </c>
      <c r="F405" s="44">
        <v>0.37254901960784315</v>
      </c>
      <c r="G405" s="44">
        <v>0.15</v>
      </c>
      <c r="H405" s="44">
        <v>0.39659367396593675</v>
      </c>
    </row>
    <row r="406" spans="3:16" ht="21">
      <c r="C406" s="18" t="s">
        <v>270</v>
      </c>
      <c r="D406" s="44">
        <v>0.1575091575091575</v>
      </c>
      <c r="E406" s="44">
        <v>0.23880597014925373</v>
      </c>
      <c r="F406" s="44">
        <v>0.41176470588235292</v>
      </c>
      <c r="G406" s="44">
        <v>0.3</v>
      </c>
      <c r="H406" s="44">
        <v>0.20924574209245742</v>
      </c>
    </row>
    <row r="407" spans="3:16" ht="21">
      <c r="C407" s="18" t="s">
        <v>271</v>
      </c>
      <c r="D407" s="44">
        <v>4.3956043956043959E-2</v>
      </c>
      <c r="E407" s="44">
        <v>5.9701492537313432E-2</v>
      </c>
      <c r="F407" s="44">
        <v>1.9607843137254902E-2</v>
      </c>
      <c r="G407" s="44">
        <v>0</v>
      </c>
      <c r="H407" s="44">
        <v>4.1362530413625302E-2</v>
      </c>
    </row>
    <row r="408" spans="3:16" ht="42">
      <c r="C408" s="18" t="s">
        <v>272</v>
      </c>
      <c r="D408" s="44">
        <v>0.23076923076923078</v>
      </c>
      <c r="E408" s="44">
        <v>0.17910447761194029</v>
      </c>
      <c r="F408" s="44">
        <v>0.15686274509803921</v>
      </c>
      <c r="G408" s="44">
        <v>0.05</v>
      </c>
      <c r="H408" s="44">
        <v>0.20437956204379562</v>
      </c>
    </row>
    <row r="410" spans="3:16" ht="23.25">
      <c r="C410" s="84" t="s">
        <v>273</v>
      </c>
      <c r="D410" s="84"/>
      <c r="E410" s="84"/>
      <c r="F410" s="84"/>
      <c r="G410" s="84"/>
      <c r="H410" s="84"/>
      <c r="I410" s="84"/>
      <c r="J410" s="84"/>
      <c r="K410" s="84"/>
      <c r="L410" s="84"/>
      <c r="M410" s="84"/>
      <c r="N410" s="84"/>
      <c r="O410" s="84"/>
      <c r="P410" s="84"/>
    </row>
    <row r="411" spans="3:16" ht="43.5" customHeight="1"/>
    <row r="412" spans="3:16" ht="30" customHeight="1">
      <c r="C412" s="17" t="s">
        <v>141</v>
      </c>
      <c r="D412" s="17" t="s">
        <v>143</v>
      </c>
      <c r="E412" s="17" t="s">
        <v>144</v>
      </c>
      <c r="F412" s="17" t="s">
        <v>145</v>
      </c>
      <c r="G412" s="17" t="s">
        <v>146</v>
      </c>
    </row>
    <row r="413" spans="3:16" ht="21">
      <c r="C413" s="25" t="s">
        <v>227</v>
      </c>
      <c r="D413" s="19">
        <v>22</v>
      </c>
      <c r="E413" s="19">
        <v>16</v>
      </c>
      <c r="F413" s="19">
        <v>13</v>
      </c>
      <c r="G413" s="19">
        <v>51</v>
      </c>
    </row>
    <row r="414" spans="3:16" ht="21">
      <c r="C414" s="25" t="s">
        <v>167</v>
      </c>
      <c r="D414" s="19">
        <v>2</v>
      </c>
      <c r="E414" s="19">
        <v>3</v>
      </c>
      <c r="F414" s="19">
        <v>1</v>
      </c>
      <c r="G414" s="19">
        <v>6</v>
      </c>
    </row>
    <row r="415" spans="3:16" ht="15" customHeight="1"/>
    <row r="416" spans="3:16" ht="23.25">
      <c r="C416" s="17" t="s">
        <v>149</v>
      </c>
      <c r="D416" s="17" t="s">
        <v>143</v>
      </c>
      <c r="E416" s="17" t="s">
        <v>144</v>
      </c>
      <c r="F416" s="17" t="s">
        <v>145</v>
      </c>
      <c r="G416" s="17" t="s">
        <v>146</v>
      </c>
    </row>
    <row r="417" spans="3:7" ht="21">
      <c r="C417" s="25" t="s">
        <v>227</v>
      </c>
      <c r="D417" s="21">
        <v>0.81481481481481477</v>
      </c>
      <c r="E417" s="21">
        <v>0.84210526315789469</v>
      </c>
      <c r="F417" s="21">
        <v>0.8666666666666667</v>
      </c>
      <c r="G417" s="21">
        <v>0.83606557377049184</v>
      </c>
    </row>
    <row r="418" spans="3:7" ht="21">
      <c r="C418" s="25" t="s">
        <v>167</v>
      </c>
      <c r="D418" s="21">
        <v>7.407407407407407E-2</v>
      </c>
      <c r="E418" s="21">
        <v>0.15789473684210525</v>
      </c>
      <c r="F418" s="21">
        <v>6.6666666666666666E-2</v>
      </c>
      <c r="G418" s="21">
        <v>9.8360655737704916E-2</v>
      </c>
    </row>
    <row r="423" spans="3:7" ht="23.25">
      <c r="C423" s="17" t="s">
        <v>141</v>
      </c>
      <c r="D423" s="17" t="s">
        <v>143</v>
      </c>
      <c r="E423" s="17" t="s">
        <v>144</v>
      </c>
      <c r="F423" s="17" t="s">
        <v>145</v>
      </c>
    </row>
    <row r="424" spans="3:7" ht="21">
      <c r="C424" s="18" t="s">
        <v>274</v>
      </c>
      <c r="D424" s="19">
        <v>12</v>
      </c>
      <c r="E424" s="19">
        <v>10</v>
      </c>
      <c r="F424" s="19">
        <v>5</v>
      </c>
    </row>
    <row r="425" spans="3:7" ht="42">
      <c r="C425" s="18" t="s">
        <v>275</v>
      </c>
      <c r="D425" s="19">
        <v>13</v>
      </c>
      <c r="E425" s="19">
        <v>12</v>
      </c>
      <c r="F425" s="19">
        <v>4</v>
      </c>
    </row>
    <row r="426" spans="3:7" ht="42">
      <c r="C426" s="18" t="s">
        <v>276</v>
      </c>
      <c r="D426" s="19">
        <v>19</v>
      </c>
      <c r="E426" s="19">
        <v>17</v>
      </c>
      <c r="F426" s="19">
        <v>3</v>
      </c>
    </row>
    <row r="427" spans="3:7" ht="21">
      <c r="C427" s="18" t="s">
        <v>277</v>
      </c>
      <c r="D427" s="19">
        <v>1</v>
      </c>
      <c r="E427" s="19">
        <v>2</v>
      </c>
      <c r="F427" s="19">
        <v>0</v>
      </c>
    </row>
    <row r="428" spans="3:7" ht="20.25" customHeight="1">
      <c r="F428" s="2" t="s">
        <v>278</v>
      </c>
    </row>
    <row r="429" spans="3:7" ht="23.25">
      <c r="C429" s="17" t="s">
        <v>149</v>
      </c>
      <c r="D429" s="17" t="s">
        <v>143</v>
      </c>
      <c r="E429" s="17" t="s">
        <v>144</v>
      </c>
      <c r="F429" s="17" t="s">
        <v>145</v>
      </c>
    </row>
    <row r="430" spans="3:7" ht="21">
      <c r="C430" s="18" t="s">
        <v>274</v>
      </c>
      <c r="D430" s="21">
        <v>0.25</v>
      </c>
      <c r="E430" s="21">
        <v>0.23809523809523808</v>
      </c>
      <c r="F430" s="21">
        <v>0.33333333333333331</v>
      </c>
    </row>
    <row r="431" spans="3:7" ht="42">
      <c r="C431" s="18" t="s">
        <v>275</v>
      </c>
      <c r="D431" s="21">
        <v>0.27083333333333331</v>
      </c>
      <c r="E431" s="21">
        <v>0.2857142857142857</v>
      </c>
      <c r="F431" s="21">
        <v>0.26666666666666666</v>
      </c>
    </row>
    <row r="432" spans="3:7" ht="42">
      <c r="C432" s="18" t="s">
        <v>276</v>
      </c>
      <c r="D432" s="21">
        <v>0.39583333333333331</v>
      </c>
      <c r="E432" s="21">
        <v>0.40476190476190477</v>
      </c>
      <c r="F432" s="21">
        <v>0.2</v>
      </c>
    </row>
    <row r="433" spans="3:16" ht="21">
      <c r="C433" s="18" t="s">
        <v>277</v>
      </c>
      <c r="D433" s="21">
        <v>2.0833333333333332E-2</v>
      </c>
      <c r="E433" s="21">
        <v>4.7619047619047616E-2</v>
      </c>
      <c r="F433" s="21">
        <v>0</v>
      </c>
    </row>
    <row r="434" spans="3:16" ht="45.75" customHeight="1"/>
    <row r="435" spans="3:16" ht="23.25">
      <c r="C435" s="84" t="s">
        <v>279</v>
      </c>
      <c r="D435" s="84"/>
      <c r="E435" s="84"/>
      <c r="F435" s="84"/>
      <c r="G435" s="84"/>
      <c r="H435" s="84"/>
      <c r="I435" s="84"/>
      <c r="J435" s="84"/>
      <c r="K435" s="84"/>
      <c r="L435" s="84"/>
      <c r="M435" s="84"/>
      <c r="N435" s="84"/>
      <c r="O435" s="84"/>
      <c r="P435" s="84"/>
    </row>
    <row r="436" spans="3:16" ht="46.5" customHeight="1"/>
    <row r="437" spans="3:16" ht="23.25">
      <c r="C437" s="17" t="s">
        <v>141</v>
      </c>
      <c r="D437" s="17" t="s">
        <v>143</v>
      </c>
      <c r="E437" s="17" t="s">
        <v>144</v>
      </c>
      <c r="F437" s="17" t="s">
        <v>145</v>
      </c>
    </row>
    <row r="438" spans="3:16" ht="21">
      <c r="C438" s="25" t="s">
        <v>227</v>
      </c>
      <c r="D438" s="19">
        <v>20</v>
      </c>
      <c r="E438" s="19">
        <v>23</v>
      </c>
      <c r="F438" s="19">
        <v>11</v>
      </c>
    </row>
    <row r="439" spans="3:16" ht="21">
      <c r="C439" s="25" t="s">
        <v>167</v>
      </c>
      <c r="D439" s="19">
        <v>25</v>
      </c>
      <c r="E439" s="19">
        <v>19</v>
      </c>
      <c r="F439" s="19">
        <v>3</v>
      </c>
    </row>
    <row r="441" spans="3:16" ht="23.25">
      <c r="C441" s="17" t="s">
        <v>149</v>
      </c>
      <c r="D441" s="17" t="s">
        <v>143</v>
      </c>
      <c r="E441" s="17" t="s">
        <v>144</v>
      </c>
      <c r="F441" s="17" t="s">
        <v>145</v>
      </c>
    </row>
    <row r="442" spans="3:16" ht="21">
      <c r="C442" s="25" t="s">
        <v>227</v>
      </c>
      <c r="D442" s="21">
        <v>0.41666666666666669</v>
      </c>
      <c r="E442" s="21">
        <v>0.54761904761904767</v>
      </c>
      <c r="F442" s="21">
        <v>0.73333333333333328</v>
      </c>
    </row>
    <row r="443" spans="3:16" ht="21">
      <c r="C443" s="25" t="s">
        <v>167</v>
      </c>
      <c r="D443" s="21">
        <v>0.52083333333333337</v>
      </c>
      <c r="E443" s="21">
        <v>0.45238095238095238</v>
      </c>
      <c r="F443" s="21">
        <v>0.2</v>
      </c>
    </row>
    <row r="444" spans="3:16" ht="108" customHeight="1"/>
    <row r="445" spans="3:16" ht="23.25">
      <c r="C445" s="84" t="s">
        <v>280</v>
      </c>
      <c r="D445" s="84"/>
      <c r="E445" s="84"/>
      <c r="F445" s="84"/>
      <c r="G445" s="84"/>
      <c r="H445" s="84"/>
      <c r="I445" s="84"/>
      <c r="J445" s="84"/>
      <c r="K445" s="84"/>
      <c r="L445" s="84"/>
      <c r="M445" s="84"/>
      <c r="N445" s="84"/>
      <c r="O445" s="84"/>
      <c r="P445" s="84"/>
    </row>
    <row r="447" spans="3:16" ht="23.25">
      <c r="C447" s="17" t="s">
        <v>141</v>
      </c>
      <c r="D447" s="17" t="s">
        <v>143</v>
      </c>
      <c r="E447" s="17" t="s">
        <v>144</v>
      </c>
      <c r="F447" s="17" t="s">
        <v>145</v>
      </c>
    </row>
    <row r="448" spans="3:16" ht="42">
      <c r="C448" s="25" t="s">
        <v>281</v>
      </c>
      <c r="D448" s="19">
        <v>2</v>
      </c>
      <c r="E448" s="19">
        <v>1</v>
      </c>
      <c r="F448" s="19">
        <v>0</v>
      </c>
    </row>
    <row r="449" spans="3:6" ht="42">
      <c r="C449" s="25" t="s">
        <v>282</v>
      </c>
      <c r="D449" s="19">
        <v>17</v>
      </c>
      <c r="E449" s="19">
        <v>7</v>
      </c>
      <c r="F449" s="19">
        <v>2</v>
      </c>
    </row>
    <row r="450" spans="3:6" ht="42">
      <c r="C450" s="25" t="s">
        <v>283</v>
      </c>
      <c r="D450" s="19">
        <v>3</v>
      </c>
      <c r="E450" s="19">
        <v>8</v>
      </c>
      <c r="F450" s="19">
        <v>5</v>
      </c>
    </row>
    <row r="451" spans="3:6" ht="42">
      <c r="C451" s="25" t="s">
        <v>284</v>
      </c>
      <c r="D451" s="19">
        <v>2</v>
      </c>
      <c r="E451" s="19">
        <v>2</v>
      </c>
      <c r="F451" s="19">
        <v>4</v>
      </c>
    </row>
    <row r="452" spans="3:6" ht="42">
      <c r="C452" s="25" t="s">
        <v>285</v>
      </c>
      <c r="D452" s="19">
        <v>0</v>
      </c>
      <c r="E452" s="19">
        <v>1</v>
      </c>
      <c r="F452" s="19">
        <v>2</v>
      </c>
    </row>
    <row r="453" spans="3:6" ht="42">
      <c r="C453" s="25" t="s">
        <v>286</v>
      </c>
      <c r="D453" s="19">
        <v>0</v>
      </c>
      <c r="E453" s="19">
        <v>0</v>
      </c>
      <c r="F453" s="19">
        <v>1</v>
      </c>
    </row>
    <row r="454" spans="3:6" ht="21">
      <c r="C454" s="25" t="s">
        <v>287</v>
      </c>
      <c r="D454" s="19">
        <v>0</v>
      </c>
      <c r="E454" s="19">
        <v>0</v>
      </c>
      <c r="F454" s="19">
        <v>0</v>
      </c>
    </row>
    <row r="456" spans="3:6" ht="23.25">
      <c r="C456" s="17" t="s">
        <v>149</v>
      </c>
      <c r="D456" s="17" t="s">
        <v>143</v>
      </c>
      <c r="E456" s="17" t="s">
        <v>144</v>
      </c>
      <c r="F456" s="17" t="s">
        <v>145</v>
      </c>
    </row>
    <row r="457" spans="3:6" ht="42">
      <c r="C457" s="25" t="s">
        <v>281</v>
      </c>
      <c r="D457" s="21">
        <v>7.407407407407407E-2</v>
      </c>
      <c r="E457" s="21">
        <v>5.2631578947368418E-2</v>
      </c>
      <c r="F457" s="21">
        <v>0</v>
      </c>
    </row>
    <row r="458" spans="3:6" ht="42">
      <c r="C458" s="25" t="s">
        <v>282</v>
      </c>
      <c r="D458" s="21">
        <v>0.62962962962962965</v>
      </c>
      <c r="E458" s="21">
        <v>0.36842105263157893</v>
      </c>
      <c r="F458" s="21">
        <v>0.13333333333333333</v>
      </c>
    </row>
    <row r="459" spans="3:6" ht="42">
      <c r="C459" s="25" t="s">
        <v>283</v>
      </c>
      <c r="D459" s="21">
        <v>0.1111111111111111</v>
      </c>
      <c r="E459" s="21">
        <v>0.42105263157894735</v>
      </c>
      <c r="F459" s="21">
        <v>0.33333333333333331</v>
      </c>
    </row>
    <row r="460" spans="3:6" ht="42">
      <c r="C460" s="25" t="s">
        <v>284</v>
      </c>
      <c r="D460" s="21">
        <v>7.407407407407407E-2</v>
      </c>
      <c r="E460" s="21">
        <v>0.10526315789473684</v>
      </c>
      <c r="F460" s="21">
        <v>0.26666666666666666</v>
      </c>
    </row>
    <row r="461" spans="3:6" ht="42">
      <c r="C461" s="25" t="s">
        <v>285</v>
      </c>
      <c r="D461" s="21">
        <v>0</v>
      </c>
      <c r="E461" s="21">
        <v>5.2631578947368418E-2</v>
      </c>
      <c r="F461" s="21">
        <v>0.13333333333333333</v>
      </c>
    </row>
    <row r="462" spans="3:6" ht="42">
      <c r="C462" s="25" t="s">
        <v>286</v>
      </c>
      <c r="D462" s="21">
        <v>0</v>
      </c>
      <c r="E462" s="21">
        <v>0</v>
      </c>
      <c r="F462" s="21">
        <v>6.6666666666666666E-2</v>
      </c>
    </row>
    <row r="463" spans="3:6" ht="21">
      <c r="C463" s="25" t="s">
        <v>287</v>
      </c>
      <c r="D463" s="21">
        <v>0</v>
      </c>
      <c r="E463" s="21">
        <v>0</v>
      </c>
      <c r="F463" s="21">
        <v>0</v>
      </c>
    </row>
    <row r="464" spans="3:6" ht="21">
      <c r="C464" s="37"/>
      <c r="D464" s="36"/>
      <c r="E464" s="36"/>
      <c r="F464" s="36"/>
    </row>
    <row r="465" spans="3:16" ht="21">
      <c r="C465" s="37"/>
      <c r="D465" s="36"/>
      <c r="E465" s="36"/>
      <c r="F465" s="36"/>
    </row>
    <row r="466" spans="3:16" ht="23.25">
      <c r="C466" s="84" t="s">
        <v>288</v>
      </c>
      <c r="D466" s="84"/>
      <c r="E466" s="84"/>
      <c r="F466" s="84"/>
      <c r="G466" s="84"/>
      <c r="H466" s="84"/>
      <c r="I466" s="84"/>
      <c r="J466" s="84"/>
      <c r="K466" s="84"/>
      <c r="L466" s="84"/>
      <c r="M466" s="84"/>
      <c r="N466" s="84"/>
      <c r="O466" s="84"/>
      <c r="P466" s="84"/>
    </row>
    <row r="467" spans="3:16" ht="21">
      <c r="C467" s="37"/>
      <c r="D467" s="36"/>
      <c r="E467" s="36"/>
      <c r="F467" s="36"/>
    </row>
    <row r="468" spans="3:16" ht="23.25">
      <c r="C468" s="17" t="s">
        <v>141</v>
      </c>
      <c r="D468" s="17" t="s">
        <v>143</v>
      </c>
      <c r="E468" s="17" t="s">
        <v>144</v>
      </c>
      <c r="F468" s="17" t="s">
        <v>145</v>
      </c>
      <c r="G468" s="17" t="s">
        <v>146</v>
      </c>
    </row>
    <row r="469" spans="3:16" ht="23.25" customHeight="1">
      <c r="C469" s="45" t="s">
        <v>289</v>
      </c>
      <c r="D469" s="19">
        <v>0</v>
      </c>
      <c r="E469" s="19">
        <v>0</v>
      </c>
      <c r="F469" s="19">
        <v>0</v>
      </c>
      <c r="G469" s="19">
        <v>0</v>
      </c>
    </row>
    <row r="470" spans="3:16" ht="79.5" customHeight="1">
      <c r="C470" s="45" t="s">
        <v>410</v>
      </c>
      <c r="D470" s="19">
        <v>0</v>
      </c>
      <c r="E470" s="19">
        <v>0</v>
      </c>
      <c r="F470" s="19">
        <v>0</v>
      </c>
      <c r="G470" s="19">
        <v>0</v>
      </c>
    </row>
    <row r="471" spans="3:16" ht="57" customHeight="1">
      <c r="C471" s="45" t="s">
        <v>411</v>
      </c>
      <c r="D471" s="19">
        <v>0</v>
      </c>
      <c r="E471" s="19">
        <v>0</v>
      </c>
      <c r="F471" s="19">
        <v>0</v>
      </c>
      <c r="G471" s="19">
        <v>0</v>
      </c>
    </row>
    <row r="472" spans="3:16" ht="55.5" customHeight="1">
      <c r="C472" s="45" t="s">
        <v>412</v>
      </c>
      <c r="D472" s="19">
        <v>0</v>
      </c>
      <c r="E472" s="19">
        <v>0</v>
      </c>
      <c r="F472" s="19">
        <v>1</v>
      </c>
      <c r="G472" s="19">
        <v>1</v>
      </c>
    </row>
    <row r="473" spans="3:16" ht="38.25" customHeight="1">
      <c r="C473" s="45" t="s">
        <v>413</v>
      </c>
      <c r="D473" s="19">
        <v>0</v>
      </c>
      <c r="E473" s="19">
        <v>0</v>
      </c>
      <c r="F473" s="19">
        <v>0</v>
      </c>
      <c r="G473" s="19">
        <v>0</v>
      </c>
    </row>
    <row r="474" spans="3:16" ht="57" customHeight="1">
      <c r="C474" s="45" t="s">
        <v>414</v>
      </c>
      <c r="D474" s="19">
        <v>0</v>
      </c>
      <c r="E474" s="19">
        <v>0</v>
      </c>
      <c r="F474" s="19">
        <v>0</v>
      </c>
      <c r="G474" s="19">
        <v>0</v>
      </c>
    </row>
    <row r="475" spans="3:16" ht="43.5" customHeight="1">
      <c r="C475" s="45" t="s">
        <v>295</v>
      </c>
      <c r="D475" s="19">
        <v>0</v>
      </c>
      <c r="E475" s="19">
        <v>0</v>
      </c>
      <c r="F475" s="19">
        <v>0</v>
      </c>
      <c r="G475" s="19">
        <v>0</v>
      </c>
    </row>
    <row r="476" spans="3:16" ht="57.75" customHeight="1">
      <c r="C476" s="45" t="s">
        <v>415</v>
      </c>
      <c r="D476" s="19">
        <v>0</v>
      </c>
      <c r="E476" s="19">
        <v>0</v>
      </c>
      <c r="F476" s="19">
        <v>0</v>
      </c>
      <c r="G476" s="19">
        <v>0</v>
      </c>
    </row>
    <row r="477" spans="3:16" ht="23.25" customHeight="1">
      <c r="C477" s="45" t="s">
        <v>297</v>
      </c>
      <c r="D477" s="19">
        <v>0</v>
      </c>
      <c r="E477" s="19">
        <v>0</v>
      </c>
      <c r="F477" s="19">
        <v>0</v>
      </c>
      <c r="G477" s="19">
        <v>0</v>
      </c>
    </row>
    <row r="478" spans="3:16" ht="50.25" customHeight="1">
      <c r="C478" s="45" t="s">
        <v>416</v>
      </c>
      <c r="D478" s="19">
        <v>1</v>
      </c>
      <c r="E478" s="19">
        <v>0</v>
      </c>
      <c r="F478" s="19">
        <v>0</v>
      </c>
      <c r="G478" s="19">
        <v>1</v>
      </c>
    </row>
    <row r="479" spans="3:16" ht="38.25" customHeight="1">
      <c r="C479" s="45" t="s">
        <v>299</v>
      </c>
      <c r="D479" s="19">
        <v>0</v>
      </c>
      <c r="E479" s="19">
        <v>2</v>
      </c>
      <c r="F479" s="19">
        <v>0</v>
      </c>
      <c r="G479" s="19">
        <v>2</v>
      </c>
    </row>
    <row r="480" spans="3:16" ht="63" customHeight="1">
      <c r="C480" s="45" t="s">
        <v>417</v>
      </c>
      <c r="D480" s="19">
        <v>2</v>
      </c>
      <c r="E480" s="19">
        <v>0</v>
      </c>
      <c r="F480" s="19">
        <v>0</v>
      </c>
      <c r="G480" s="19">
        <v>2</v>
      </c>
    </row>
    <row r="481" spans="3:16" ht="23.25" customHeight="1">
      <c r="C481" s="45" t="s">
        <v>301</v>
      </c>
      <c r="D481" s="19">
        <v>1</v>
      </c>
      <c r="E481" s="19">
        <v>0</v>
      </c>
      <c r="F481" s="19">
        <v>0</v>
      </c>
      <c r="G481" s="19">
        <v>1</v>
      </c>
    </row>
    <row r="482" spans="3:16" ht="23.25" customHeight="1">
      <c r="C482" s="45" t="s">
        <v>302</v>
      </c>
      <c r="D482" s="19">
        <v>19</v>
      </c>
      <c r="E482" s="19">
        <v>16</v>
      </c>
      <c r="F482" s="19">
        <v>2</v>
      </c>
      <c r="G482" s="19">
        <v>37</v>
      </c>
    </row>
    <row r="483" spans="3:16" ht="69.75" customHeight="1">
      <c r="C483" s="45" t="s">
        <v>418</v>
      </c>
      <c r="D483" s="19">
        <v>6</v>
      </c>
      <c r="E483" s="19">
        <v>8</v>
      </c>
      <c r="F483" s="19">
        <v>0</v>
      </c>
      <c r="G483" s="19">
        <v>14</v>
      </c>
    </row>
    <row r="484" spans="3:16" ht="42.75" customHeight="1">
      <c r="C484" s="45" t="s">
        <v>419</v>
      </c>
      <c r="D484" s="19">
        <v>1</v>
      </c>
      <c r="E484" s="19">
        <v>1</v>
      </c>
      <c r="F484" s="19">
        <v>0</v>
      </c>
      <c r="G484" s="19">
        <v>2</v>
      </c>
    </row>
    <row r="485" spans="3:16" ht="23.25" customHeight="1">
      <c r="C485" s="45" t="s">
        <v>14</v>
      </c>
      <c r="D485" s="19">
        <v>16</v>
      </c>
      <c r="E485" s="19">
        <v>15</v>
      </c>
      <c r="F485" s="19">
        <v>11</v>
      </c>
      <c r="G485" s="19">
        <v>42</v>
      </c>
    </row>
    <row r="486" spans="3:16" ht="21">
      <c r="C486" s="37"/>
      <c r="D486" s="36"/>
      <c r="E486" s="36"/>
      <c r="F486" s="36"/>
    </row>
    <row r="487" spans="3:16" ht="23.25">
      <c r="C487" s="79" t="s">
        <v>305</v>
      </c>
      <c r="D487" s="79"/>
      <c r="E487" s="79"/>
      <c r="F487" s="79"/>
      <c r="G487" s="79"/>
      <c r="H487" s="79"/>
      <c r="I487" s="79"/>
      <c r="J487" s="79"/>
      <c r="K487" s="79"/>
      <c r="L487" s="79"/>
      <c r="M487" s="79"/>
      <c r="N487" s="79"/>
      <c r="O487" s="79"/>
      <c r="P487" s="79"/>
    </row>
    <row r="488" spans="3:16" ht="21">
      <c r="C488" s="37"/>
      <c r="D488" s="36"/>
      <c r="E488" s="36"/>
      <c r="F488" s="36"/>
    </row>
    <row r="489" spans="3:16" ht="23.25">
      <c r="C489" s="84" t="s">
        <v>306</v>
      </c>
      <c r="D489" s="84"/>
      <c r="E489" s="84"/>
      <c r="F489" s="84"/>
      <c r="G489" s="84"/>
      <c r="H489" s="84"/>
      <c r="I489" s="84"/>
      <c r="J489" s="84"/>
      <c r="K489" s="84"/>
      <c r="L489" s="84"/>
      <c r="M489" s="84"/>
      <c r="N489" s="84"/>
      <c r="O489" s="84"/>
      <c r="P489" s="84"/>
    </row>
    <row r="490" spans="3:16" ht="21">
      <c r="C490" s="37"/>
      <c r="D490" s="36"/>
      <c r="E490" s="36"/>
      <c r="F490" s="36"/>
    </row>
    <row r="491" spans="3:16" ht="23.25">
      <c r="C491" s="17" t="s">
        <v>141</v>
      </c>
      <c r="D491" s="17" t="s">
        <v>143</v>
      </c>
      <c r="E491" s="17" t="s">
        <v>144</v>
      </c>
      <c r="F491" s="17" t="s">
        <v>145</v>
      </c>
      <c r="G491" s="17" t="s">
        <v>146</v>
      </c>
    </row>
    <row r="492" spans="3:16" ht="21">
      <c r="C492" s="25" t="s">
        <v>227</v>
      </c>
      <c r="D492" s="19">
        <v>9</v>
      </c>
      <c r="E492" s="19">
        <v>1</v>
      </c>
      <c r="F492" s="19">
        <v>6</v>
      </c>
      <c r="G492" s="19">
        <v>16</v>
      </c>
    </row>
    <row r="493" spans="3:16" ht="21">
      <c r="C493" s="25" t="s">
        <v>167</v>
      </c>
      <c r="D493" s="19">
        <v>1</v>
      </c>
      <c r="E493" s="19">
        <v>3</v>
      </c>
      <c r="F493" s="19">
        <v>0</v>
      </c>
      <c r="G493" s="19">
        <v>4</v>
      </c>
    </row>
    <row r="494" spans="3:16" ht="21">
      <c r="C494" s="37"/>
      <c r="D494" s="36"/>
      <c r="E494" s="36"/>
      <c r="F494" s="36"/>
    </row>
    <row r="495" spans="3:16" ht="23.25">
      <c r="C495" s="17" t="s">
        <v>149</v>
      </c>
      <c r="D495" s="17" t="s">
        <v>143</v>
      </c>
      <c r="E495" s="17" t="s">
        <v>144</v>
      </c>
      <c r="F495" s="17" t="s">
        <v>145</v>
      </c>
      <c r="G495" s="17" t="s">
        <v>146</v>
      </c>
    </row>
    <row r="496" spans="3:16" ht="21">
      <c r="C496" s="25" t="s">
        <v>227</v>
      </c>
      <c r="D496" s="21">
        <v>0.81818181818181823</v>
      </c>
      <c r="E496" s="21">
        <v>0.2</v>
      </c>
      <c r="F496" s="21">
        <v>0.54545454545454541</v>
      </c>
      <c r="G496" s="21">
        <f>16/20</f>
        <v>0.8</v>
      </c>
    </row>
    <row r="497" spans="3:16" ht="21">
      <c r="C497" s="25" t="s">
        <v>167</v>
      </c>
      <c r="D497" s="21">
        <v>9.0909090909090912E-2</v>
      </c>
      <c r="E497" s="21">
        <v>0.6</v>
      </c>
      <c r="F497" s="21">
        <v>0</v>
      </c>
      <c r="G497" s="21">
        <f>4/20</f>
        <v>0.2</v>
      </c>
    </row>
    <row r="498" spans="3:16" ht="21">
      <c r="C498" s="37"/>
      <c r="D498" s="36"/>
      <c r="E498" s="36"/>
      <c r="F498" s="36"/>
    </row>
    <row r="499" spans="3:16" ht="21">
      <c r="C499" s="37"/>
      <c r="D499" s="36"/>
      <c r="E499" s="36"/>
      <c r="F499" s="36"/>
    </row>
    <row r="500" spans="3:16" ht="21">
      <c r="C500" s="37"/>
      <c r="D500" s="36"/>
      <c r="E500" s="36"/>
      <c r="F500" s="36"/>
    </row>
    <row r="501" spans="3:16" ht="21">
      <c r="C501" s="37"/>
      <c r="D501" s="36"/>
      <c r="E501" s="36"/>
      <c r="F501" s="36"/>
    </row>
    <row r="502" spans="3:16" ht="21">
      <c r="C502" s="37"/>
      <c r="D502" s="36"/>
      <c r="E502" s="36"/>
      <c r="F502" s="36"/>
    </row>
    <row r="503" spans="3:16" ht="21">
      <c r="C503" s="37"/>
      <c r="D503" s="36"/>
      <c r="E503" s="36"/>
      <c r="F503" s="36"/>
    </row>
    <row r="504" spans="3:16" ht="21">
      <c r="C504" s="37"/>
      <c r="D504" s="36"/>
      <c r="E504" s="36"/>
      <c r="F504" s="36"/>
    </row>
    <row r="505" spans="3:16" ht="23.25">
      <c r="C505" s="84" t="s">
        <v>307</v>
      </c>
      <c r="D505" s="84"/>
      <c r="E505" s="84"/>
      <c r="F505" s="84"/>
      <c r="G505" s="84"/>
      <c r="H505" s="84"/>
      <c r="I505" s="84"/>
      <c r="J505" s="84"/>
      <c r="K505" s="84"/>
      <c r="L505" s="84"/>
      <c r="M505" s="84"/>
      <c r="N505" s="84"/>
      <c r="O505" s="84"/>
      <c r="P505" s="84"/>
    </row>
    <row r="506" spans="3:16" ht="21">
      <c r="C506" s="37"/>
      <c r="D506" s="36"/>
      <c r="E506" s="36"/>
      <c r="F506" s="36"/>
    </row>
    <row r="507" spans="3:16" ht="23.25">
      <c r="C507" s="17" t="s">
        <v>141</v>
      </c>
      <c r="D507" s="17" t="s">
        <v>143</v>
      </c>
      <c r="E507" s="17" t="s">
        <v>144</v>
      </c>
      <c r="F507" s="17" t="s">
        <v>145</v>
      </c>
      <c r="G507" s="17" t="s">
        <v>146</v>
      </c>
    </row>
    <row r="508" spans="3:16" ht="18.75">
      <c r="C508" s="46" t="s">
        <v>308</v>
      </c>
      <c r="D508" s="19">
        <v>13</v>
      </c>
      <c r="E508" s="19">
        <v>4</v>
      </c>
      <c r="F508" s="19">
        <v>5</v>
      </c>
      <c r="G508" s="19">
        <v>22</v>
      </c>
    </row>
    <row r="509" spans="3:16" ht="18.75">
      <c r="C509" s="46" t="s">
        <v>309</v>
      </c>
      <c r="D509" s="19">
        <v>0</v>
      </c>
      <c r="E509" s="19">
        <v>1</v>
      </c>
      <c r="F509" s="19">
        <v>0</v>
      </c>
      <c r="G509" s="19">
        <v>1</v>
      </c>
    </row>
    <row r="510" spans="3:16" ht="18.75">
      <c r="C510" s="46" t="s">
        <v>310</v>
      </c>
      <c r="D510" s="19">
        <v>0</v>
      </c>
      <c r="E510" s="19">
        <v>0</v>
      </c>
      <c r="F510" s="19">
        <v>0</v>
      </c>
      <c r="G510" s="19">
        <v>0</v>
      </c>
    </row>
    <row r="511" spans="3:16" ht="18.75">
      <c r="C511" s="46" t="s">
        <v>311</v>
      </c>
      <c r="D511" s="19">
        <v>0</v>
      </c>
      <c r="E511" s="19">
        <v>1</v>
      </c>
      <c r="F511" s="19">
        <v>0</v>
      </c>
      <c r="G511" s="19">
        <v>1</v>
      </c>
    </row>
    <row r="512" spans="3:16" ht="18.75">
      <c r="C512" s="46" t="s">
        <v>312</v>
      </c>
      <c r="D512" s="19">
        <v>0</v>
      </c>
      <c r="E512" s="19">
        <v>0</v>
      </c>
      <c r="F512" s="19">
        <v>0</v>
      </c>
      <c r="G512" s="19">
        <v>0</v>
      </c>
    </row>
    <row r="513" spans="3:16" ht="18.75">
      <c r="C513" s="46" t="s">
        <v>313</v>
      </c>
      <c r="D513" s="19">
        <v>1</v>
      </c>
      <c r="E513" s="19">
        <v>2</v>
      </c>
      <c r="F513" s="19">
        <v>1</v>
      </c>
      <c r="G513" s="19">
        <v>4</v>
      </c>
    </row>
    <row r="514" spans="3:16" ht="21">
      <c r="C514" s="37"/>
      <c r="D514" s="36"/>
      <c r="E514" s="36"/>
      <c r="F514" s="36"/>
    </row>
    <row r="515" spans="3:16" ht="23.25">
      <c r="C515" s="17" t="s">
        <v>149</v>
      </c>
      <c r="D515" s="17" t="s">
        <v>143</v>
      </c>
      <c r="E515" s="17" t="s">
        <v>144</v>
      </c>
      <c r="F515" s="17" t="s">
        <v>145</v>
      </c>
      <c r="G515" s="17" t="s">
        <v>146</v>
      </c>
    </row>
    <row r="516" spans="3:16" ht="18.75">
      <c r="C516" s="46" t="s">
        <v>308</v>
      </c>
      <c r="D516" s="21">
        <v>0.76470588235294112</v>
      </c>
      <c r="E516" s="21">
        <v>0.44444444444444442</v>
      </c>
      <c r="F516" s="21">
        <v>0.45454545454545453</v>
      </c>
      <c r="G516" s="21">
        <v>0.59459459459459463</v>
      </c>
    </row>
    <row r="517" spans="3:16" ht="18.75">
      <c r="C517" s="46" t="s">
        <v>309</v>
      </c>
      <c r="D517" s="21">
        <v>0</v>
      </c>
      <c r="E517" s="21">
        <v>0.1111111111111111</v>
      </c>
      <c r="F517" s="21">
        <v>0</v>
      </c>
      <c r="G517" s="21">
        <v>2.7027027027027029E-2</v>
      </c>
    </row>
    <row r="518" spans="3:16" ht="18.75">
      <c r="C518" s="46" t="s">
        <v>310</v>
      </c>
      <c r="D518" s="21">
        <v>0</v>
      </c>
      <c r="E518" s="21">
        <v>0</v>
      </c>
      <c r="F518" s="21">
        <v>0</v>
      </c>
      <c r="G518" s="21">
        <v>0</v>
      </c>
    </row>
    <row r="519" spans="3:16" ht="18.75">
      <c r="C519" s="46" t="s">
        <v>311</v>
      </c>
      <c r="D519" s="21">
        <v>0</v>
      </c>
      <c r="E519" s="21">
        <v>0.1111111111111111</v>
      </c>
      <c r="F519" s="21">
        <v>0</v>
      </c>
      <c r="G519" s="21">
        <v>2.7027027027027029E-2</v>
      </c>
    </row>
    <row r="520" spans="3:16" ht="18.75">
      <c r="C520" s="46" t="s">
        <v>312</v>
      </c>
      <c r="D520" s="21">
        <v>0</v>
      </c>
      <c r="E520" s="21">
        <v>0</v>
      </c>
      <c r="F520" s="21">
        <v>0</v>
      </c>
      <c r="G520" s="21">
        <v>0</v>
      </c>
    </row>
    <row r="521" spans="3:16" ht="18.75">
      <c r="C521" s="46" t="s">
        <v>313</v>
      </c>
      <c r="D521" s="21">
        <v>5.8823529411764705E-2</v>
      </c>
      <c r="E521" s="21">
        <v>0.22222222222222221</v>
      </c>
      <c r="F521" s="21">
        <v>9.0909090909090912E-2</v>
      </c>
      <c r="G521" s="21">
        <v>0.10810810810810811</v>
      </c>
    </row>
    <row r="522" spans="3:16" ht="21">
      <c r="C522" s="37"/>
      <c r="D522" s="36"/>
      <c r="E522" s="36"/>
      <c r="F522" s="36"/>
    </row>
    <row r="523" spans="3:16" ht="21">
      <c r="C523" s="37"/>
      <c r="D523" s="36"/>
      <c r="E523" s="36"/>
      <c r="F523" s="36"/>
    </row>
    <row r="524" spans="3:16" ht="23.25">
      <c r="C524" s="84" t="s">
        <v>288</v>
      </c>
      <c r="D524" s="84"/>
      <c r="E524" s="84"/>
      <c r="F524" s="84"/>
      <c r="G524" s="84"/>
      <c r="H524" s="84"/>
      <c r="I524" s="84"/>
      <c r="J524" s="84"/>
      <c r="K524" s="84"/>
      <c r="L524" s="84"/>
      <c r="M524" s="84"/>
      <c r="N524" s="84"/>
      <c r="O524" s="84"/>
      <c r="P524" s="84"/>
    </row>
    <row r="525" spans="3:16" ht="21">
      <c r="C525" s="37"/>
      <c r="D525" s="36"/>
      <c r="E525" s="36"/>
      <c r="F525" s="36"/>
    </row>
    <row r="526" spans="3:16" ht="23.25">
      <c r="C526" s="17" t="s">
        <v>141</v>
      </c>
      <c r="D526" s="17" t="s">
        <v>143</v>
      </c>
      <c r="E526" s="17" t="s">
        <v>144</v>
      </c>
      <c r="F526" s="17" t="s">
        <v>145</v>
      </c>
      <c r="G526" s="17" t="s">
        <v>146</v>
      </c>
    </row>
    <row r="527" spans="3:16" ht="42">
      <c r="C527" s="47" t="s">
        <v>304</v>
      </c>
      <c r="D527" s="19">
        <v>1</v>
      </c>
      <c r="E527" s="19">
        <v>0</v>
      </c>
      <c r="F527" s="19">
        <v>0</v>
      </c>
      <c r="G527" s="19">
        <v>1</v>
      </c>
    </row>
    <row r="528" spans="3:16" ht="21">
      <c r="C528" s="47" t="s">
        <v>289</v>
      </c>
      <c r="D528" s="19">
        <v>0</v>
      </c>
      <c r="E528" s="19">
        <v>0</v>
      </c>
      <c r="F528" s="19">
        <v>0</v>
      </c>
      <c r="G528" s="19">
        <v>0</v>
      </c>
    </row>
    <row r="529" spans="3:7" ht="42">
      <c r="C529" s="47" t="s">
        <v>295</v>
      </c>
      <c r="D529" s="19">
        <v>0</v>
      </c>
      <c r="E529" s="19">
        <v>0</v>
      </c>
      <c r="F529" s="19">
        <v>0</v>
      </c>
      <c r="G529" s="19">
        <v>0</v>
      </c>
    </row>
    <row r="530" spans="3:7" ht="21">
      <c r="C530" s="47" t="s">
        <v>301</v>
      </c>
      <c r="D530" s="19">
        <v>0</v>
      </c>
      <c r="E530" s="19">
        <v>0</v>
      </c>
      <c r="F530" s="19">
        <v>0</v>
      </c>
      <c r="G530" s="19">
        <v>0</v>
      </c>
    </row>
    <row r="531" spans="3:7" ht="42">
      <c r="C531" s="47" t="s">
        <v>296</v>
      </c>
      <c r="D531" s="19">
        <v>0</v>
      </c>
      <c r="E531" s="19">
        <v>0</v>
      </c>
      <c r="F531" s="19">
        <v>0</v>
      </c>
      <c r="G531" s="19">
        <v>0</v>
      </c>
    </row>
    <row r="532" spans="3:7" ht="21">
      <c r="C532" s="47" t="s">
        <v>297</v>
      </c>
      <c r="D532" s="19">
        <v>0</v>
      </c>
      <c r="E532" s="19">
        <v>0</v>
      </c>
      <c r="F532" s="19">
        <v>0</v>
      </c>
      <c r="G532" s="19">
        <v>0</v>
      </c>
    </row>
    <row r="533" spans="3:7" ht="84">
      <c r="C533" s="47" t="s">
        <v>290</v>
      </c>
      <c r="D533" s="19">
        <v>0</v>
      </c>
      <c r="E533" s="19">
        <v>1</v>
      </c>
      <c r="F533" s="19">
        <v>0</v>
      </c>
      <c r="G533" s="19">
        <v>1</v>
      </c>
    </row>
    <row r="534" spans="3:7" ht="21">
      <c r="C534" s="47" t="s">
        <v>293</v>
      </c>
      <c r="D534" s="19">
        <v>0</v>
      </c>
      <c r="E534" s="19">
        <v>0</v>
      </c>
      <c r="F534" s="19">
        <v>0</v>
      </c>
      <c r="G534" s="19">
        <v>0</v>
      </c>
    </row>
    <row r="535" spans="3:7" ht="42">
      <c r="C535" s="47" t="s">
        <v>298</v>
      </c>
      <c r="D535" s="19">
        <v>0</v>
      </c>
      <c r="E535" s="19">
        <v>0</v>
      </c>
      <c r="F535" s="19">
        <v>0</v>
      </c>
      <c r="G535" s="19">
        <v>0</v>
      </c>
    </row>
    <row r="536" spans="3:7" ht="21">
      <c r="C536" s="47" t="s">
        <v>299</v>
      </c>
      <c r="D536" s="19">
        <v>0</v>
      </c>
      <c r="E536" s="19">
        <v>0</v>
      </c>
      <c r="F536" s="19">
        <v>0</v>
      </c>
      <c r="G536" s="19">
        <v>0</v>
      </c>
    </row>
    <row r="537" spans="3:7" ht="63">
      <c r="C537" s="47" t="s">
        <v>291</v>
      </c>
      <c r="D537" s="19">
        <v>0</v>
      </c>
      <c r="E537" s="19">
        <v>0</v>
      </c>
      <c r="F537" s="19">
        <v>0</v>
      </c>
      <c r="G537" s="19">
        <v>0</v>
      </c>
    </row>
    <row r="538" spans="3:7" ht="63">
      <c r="C538" s="47" t="s">
        <v>300</v>
      </c>
      <c r="D538" s="19">
        <v>0</v>
      </c>
      <c r="E538" s="19">
        <v>0</v>
      </c>
      <c r="F538" s="19">
        <v>1</v>
      </c>
      <c r="G538" s="19">
        <v>1</v>
      </c>
    </row>
    <row r="539" spans="3:7" ht="21">
      <c r="C539" s="47" t="s">
        <v>14</v>
      </c>
      <c r="D539" s="19">
        <v>4</v>
      </c>
      <c r="E539" s="19">
        <v>0</v>
      </c>
      <c r="F539" s="19">
        <v>0</v>
      </c>
      <c r="G539" s="19">
        <v>4</v>
      </c>
    </row>
    <row r="540" spans="3:7" ht="21">
      <c r="C540" s="47" t="s">
        <v>302</v>
      </c>
      <c r="D540" s="19">
        <v>3</v>
      </c>
      <c r="E540" s="19">
        <v>3</v>
      </c>
      <c r="F540" s="19">
        <v>2</v>
      </c>
      <c r="G540" s="19">
        <v>8</v>
      </c>
    </row>
    <row r="541" spans="3:7" ht="63">
      <c r="C541" s="47" t="s">
        <v>303</v>
      </c>
      <c r="D541" s="19">
        <v>8</v>
      </c>
      <c r="E541" s="19">
        <v>4</v>
      </c>
      <c r="F541" s="19">
        <v>2</v>
      </c>
      <c r="G541" s="19">
        <v>14</v>
      </c>
    </row>
    <row r="542" spans="3:7" ht="42">
      <c r="C542" s="47" t="s">
        <v>292</v>
      </c>
      <c r="D542" s="19">
        <v>0</v>
      </c>
      <c r="E542" s="19">
        <v>0</v>
      </c>
      <c r="F542" s="19">
        <v>0</v>
      </c>
      <c r="G542" s="19">
        <v>0</v>
      </c>
    </row>
    <row r="543" spans="3:7" ht="42">
      <c r="C543" s="47" t="s">
        <v>294</v>
      </c>
      <c r="D543" s="19">
        <v>0</v>
      </c>
      <c r="E543" s="19">
        <v>0</v>
      </c>
      <c r="F543" s="19">
        <v>1</v>
      </c>
      <c r="G543" s="19">
        <v>1</v>
      </c>
    </row>
    <row r="544" spans="3:7" ht="21">
      <c r="C544" s="37"/>
      <c r="D544" s="36"/>
      <c r="E544" s="36"/>
      <c r="F544" s="36"/>
    </row>
    <row r="546" spans="3:16" ht="23.25">
      <c r="C546" s="79" t="s">
        <v>314</v>
      </c>
      <c r="D546" s="79"/>
      <c r="E546" s="79"/>
      <c r="F546" s="79"/>
      <c r="G546" s="79"/>
      <c r="H546" s="79"/>
      <c r="I546" s="79"/>
      <c r="J546" s="79"/>
      <c r="K546" s="79"/>
      <c r="L546" s="79"/>
      <c r="M546" s="79"/>
      <c r="N546" s="79"/>
      <c r="O546" s="79"/>
      <c r="P546" s="79"/>
    </row>
    <row r="548" spans="3:16" ht="23.25">
      <c r="C548" s="84" t="s">
        <v>315</v>
      </c>
      <c r="D548" s="84"/>
      <c r="E548" s="84"/>
      <c r="F548" s="84"/>
      <c r="G548" s="84"/>
      <c r="H548" s="84"/>
      <c r="I548" s="84"/>
      <c r="J548" s="84"/>
      <c r="K548" s="84"/>
      <c r="L548" s="84"/>
      <c r="M548" s="84"/>
      <c r="N548" s="84"/>
      <c r="O548" s="84"/>
      <c r="P548" s="84"/>
    </row>
    <row r="549" spans="3:16" ht="60" customHeight="1"/>
    <row r="550" spans="3:16" ht="23.25">
      <c r="C550" s="17" t="s">
        <v>141</v>
      </c>
      <c r="D550" s="17" t="s">
        <v>143</v>
      </c>
      <c r="E550" s="17" t="s">
        <v>144</v>
      </c>
      <c r="F550" s="17" t="s">
        <v>145</v>
      </c>
    </row>
    <row r="551" spans="3:16" ht="21">
      <c r="C551" s="25" t="s">
        <v>227</v>
      </c>
      <c r="D551" s="19">
        <v>0</v>
      </c>
      <c r="E551" s="19">
        <v>0</v>
      </c>
      <c r="F551" s="19">
        <v>1</v>
      </c>
    </row>
    <row r="552" spans="3:16" ht="21">
      <c r="C552" s="25" t="s">
        <v>167</v>
      </c>
      <c r="D552" s="19">
        <v>0</v>
      </c>
      <c r="E552" s="19">
        <v>0</v>
      </c>
      <c r="F552" s="19">
        <v>0</v>
      </c>
    </row>
    <row r="553" spans="3:16" ht="21">
      <c r="C553" s="37"/>
      <c r="D553" s="43"/>
      <c r="E553" s="43"/>
      <c r="F553" s="43"/>
    </row>
    <row r="554" spans="3:16" ht="21">
      <c r="C554" s="37"/>
      <c r="D554" s="43"/>
      <c r="E554" s="43"/>
      <c r="F554" s="43"/>
    </row>
    <row r="556" spans="3:16" ht="23.25">
      <c r="C556" s="17" t="s">
        <v>149</v>
      </c>
      <c r="D556" s="17" t="s">
        <v>143</v>
      </c>
      <c r="E556" s="17" t="s">
        <v>144</v>
      </c>
      <c r="F556" s="17" t="s">
        <v>145</v>
      </c>
    </row>
    <row r="557" spans="3:16" ht="21">
      <c r="C557" s="25" t="s">
        <v>227</v>
      </c>
      <c r="D557" s="21">
        <v>0</v>
      </c>
      <c r="E557" s="21">
        <v>0</v>
      </c>
      <c r="F557" s="48">
        <v>1</v>
      </c>
    </row>
    <row r="558" spans="3:16" ht="21">
      <c r="C558" s="25" t="s">
        <v>167</v>
      </c>
      <c r="D558" s="21">
        <v>0</v>
      </c>
      <c r="E558" s="21">
        <v>0</v>
      </c>
      <c r="F558" s="48">
        <v>0</v>
      </c>
    </row>
    <row r="559" spans="3:16" ht="83.25" customHeight="1"/>
    <row r="560" spans="3:16" ht="23.25">
      <c r="C560" s="84" t="s">
        <v>316</v>
      </c>
      <c r="D560" s="84"/>
      <c r="E560" s="84"/>
      <c r="F560" s="84"/>
      <c r="G560" s="84"/>
      <c r="H560" s="84"/>
      <c r="I560" s="84"/>
      <c r="J560" s="84"/>
      <c r="K560" s="84"/>
      <c r="L560" s="84"/>
      <c r="M560" s="84"/>
      <c r="N560" s="84"/>
      <c r="O560" s="84"/>
      <c r="P560" s="84"/>
    </row>
    <row r="561" spans="3:6" ht="24.75" customHeight="1"/>
    <row r="562" spans="3:6" ht="24.75" customHeight="1">
      <c r="C562" s="17" t="s">
        <v>141</v>
      </c>
      <c r="D562" s="17" t="s">
        <v>143</v>
      </c>
      <c r="E562" s="17" t="s">
        <v>144</v>
      </c>
      <c r="F562" s="17" t="s">
        <v>145</v>
      </c>
    </row>
    <row r="563" spans="3:6" ht="42">
      <c r="C563" s="18" t="s">
        <v>281</v>
      </c>
      <c r="D563" s="19">
        <v>2</v>
      </c>
      <c r="E563" s="19">
        <v>0</v>
      </c>
      <c r="F563" s="19">
        <v>0</v>
      </c>
    </row>
    <row r="564" spans="3:6" ht="42">
      <c r="C564" s="18" t="s">
        <v>282</v>
      </c>
      <c r="D564" s="19">
        <v>1</v>
      </c>
      <c r="E564" s="19">
        <v>0</v>
      </c>
      <c r="F564" s="19">
        <v>1</v>
      </c>
    </row>
    <row r="565" spans="3:6" ht="42">
      <c r="C565" s="18" t="s">
        <v>283</v>
      </c>
      <c r="D565" s="19">
        <v>0</v>
      </c>
      <c r="E565" s="19">
        <v>0</v>
      </c>
      <c r="F565" s="19">
        <v>0</v>
      </c>
    </row>
    <row r="566" spans="3:6" ht="42">
      <c r="C566" s="18" t="s">
        <v>284</v>
      </c>
      <c r="D566" s="19">
        <v>0</v>
      </c>
      <c r="E566" s="19">
        <v>0</v>
      </c>
      <c r="F566" s="19">
        <v>0</v>
      </c>
    </row>
    <row r="567" spans="3:6" ht="42">
      <c r="C567" s="18" t="s">
        <v>285</v>
      </c>
      <c r="D567" s="19">
        <v>1</v>
      </c>
      <c r="E567" s="19">
        <v>0</v>
      </c>
      <c r="F567" s="19">
        <v>0</v>
      </c>
    </row>
    <row r="568" spans="3:6" ht="42">
      <c r="C568" s="18" t="s">
        <v>286</v>
      </c>
      <c r="D568" s="19">
        <v>0</v>
      </c>
      <c r="E568" s="19">
        <v>0</v>
      </c>
      <c r="F568" s="19">
        <v>0</v>
      </c>
    </row>
    <row r="569" spans="3:6" ht="21">
      <c r="C569" s="18" t="s">
        <v>287</v>
      </c>
      <c r="D569" s="19">
        <v>0</v>
      </c>
      <c r="E569" s="19">
        <v>0</v>
      </c>
      <c r="F569" s="19">
        <v>0</v>
      </c>
    </row>
    <row r="570" spans="3:6" ht="24.75" customHeight="1"/>
    <row r="571" spans="3:6" ht="23.25">
      <c r="C571" s="17" t="s">
        <v>149</v>
      </c>
      <c r="D571" s="17" t="s">
        <v>143</v>
      </c>
      <c r="E571" s="17" t="s">
        <v>144</v>
      </c>
      <c r="F571" s="17" t="s">
        <v>145</v>
      </c>
    </row>
    <row r="572" spans="3:6" ht="42">
      <c r="C572" s="18" t="s">
        <v>281</v>
      </c>
      <c r="D572" s="21">
        <v>0.33333333333333331</v>
      </c>
      <c r="E572" s="21">
        <v>0</v>
      </c>
      <c r="F572" s="21">
        <v>0</v>
      </c>
    </row>
    <row r="573" spans="3:6" ht="42">
      <c r="C573" s="18" t="s">
        <v>282</v>
      </c>
      <c r="D573" s="21">
        <v>0.16666666666666666</v>
      </c>
      <c r="E573" s="21">
        <v>0</v>
      </c>
      <c r="F573" s="21">
        <v>0.14285714285714285</v>
      </c>
    </row>
    <row r="574" spans="3:6" ht="42">
      <c r="C574" s="18" t="s">
        <v>283</v>
      </c>
      <c r="D574" s="21">
        <v>0</v>
      </c>
      <c r="E574" s="21">
        <v>0</v>
      </c>
      <c r="F574" s="21">
        <v>0</v>
      </c>
    </row>
    <row r="575" spans="3:6" ht="42">
      <c r="C575" s="18" t="s">
        <v>284</v>
      </c>
      <c r="D575" s="21">
        <v>0</v>
      </c>
      <c r="E575" s="21">
        <v>0</v>
      </c>
      <c r="F575" s="21">
        <v>0</v>
      </c>
    </row>
    <row r="576" spans="3:6" ht="42">
      <c r="C576" s="18" t="s">
        <v>285</v>
      </c>
      <c r="D576" s="21">
        <v>0.16666666666666666</v>
      </c>
      <c r="E576" s="21">
        <v>0</v>
      </c>
      <c r="F576" s="21">
        <v>0</v>
      </c>
    </row>
    <row r="577" spans="3:16" ht="42">
      <c r="C577" s="18" t="s">
        <v>286</v>
      </c>
      <c r="D577" s="21">
        <v>0</v>
      </c>
      <c r="E577" s="21">
        <v>0</v>
      </c>
      <c r="F577" s="21">
        <v>0</v>
      </c>
    </row>
    <row r="578" spans="3:16" ht="21">
      <c r="C578" s="18" t="s">
        <v>287</v>
      </c>
      <c r="D578" s="21">
        <v>0</v>
      </c>
      <c r="E578" s="21">
        <v>0</v>
      </c>
      <c r="F578" s="21">
        <v>0</v>
      </c>
    </row>
    <row r="579" spans="3:16" ht="21" customHeight="1"/>
    <row r="580" spans="3:16" ht="23.25">
      <c r="C580" s="84" t="s">
        <v>317</v>
      </c>
      <c r="D580" s="84"/>
      <c r="E580" s="84"/>
      <c r="F580" s="84"/>
      <c r="G580" s="84"/>
      <c r="H580" s="84"/>
      <c r="I580" s="84"/>
      <c r="J580" s="84"/>
      <c r="K580" s="84"/>
      <c r="L580" s="84"/>
      <c r="M580" s="84"/>
      <c r="N580" s="84"/>
      <c r="O580" s="84"/>
      <c r="P580" s="84"/>
    </row>
    <row r="582" spans="3:16" ht="23.25">
      <c r="C582" s="17" t="s">
        <v>141</v>
      </c>
      <c r="D582" s="17" t="s">
        <v>143</v>
      </c>
      <c r="E582" s="17" t="s">
        <v>144</v>
      </c>
      <c r="F582" s="17" t="s">
        <v>145</v>
      </c>
    </row>
    <row r="583" spans="3:16" ht="42">
      <c r="C583" s="47" t="s">
        <v>318</v>
      </c>
      <c r="D583" s="19">
        <v>2</v>
      </c>
      <c r="E583" s="19">
        <v>6</v>
      </c>
      <c r="F583" s="19">
        <v>0</v>
      </c>
    </row>
    <row r="584" spans="3:16" ht="21">
      <c r="C584" s="47" t="s">
        <v>319</v>
      </c>
      <c r="D584" s="19">
        <v>1</v>
      </c>
      <c r="E584" s="19">
        <v>0</v>
      </c>
      <c r="F584" s="19">
        <v>1</v>
      </c>
    </row>
    <row r="585" spans="3:16" ht="63">
      <c r="C585" s="47" t="s">
        <v>320</v>
      </c>
      <c r="D585" s="19">
        <v>8</v>
      </c>
      <c r="E585" s="19">
        <v>1</v>
      </c>
      <c r="F585" s="19">
        <v>0</v>
      </c>
    </row>
    <row r="586" spans="3:16" ht="42">
      <c r="C586" s="47" t="s">
        <v>321</v>
      </c>
      <c r="D586" s="19">
        <v>1</v>
      </c>
      <c r="E586" s="19">
        <v>1</v>
      </c>
      <c r="F586" s="19">
        <v>0</v>
      </c>
    </row>
    <row r="587" spans="3:16" ht="42">
      <c r="C587" s="47" t="s">
        <v>322</v>
      </c>
      <c r="D587" s="19">
        <v>0</v>
      </c>
      <c r="E587" s="19">
        <v>0</v>
      </c>
      <c r="F587" s="19">
        <v>0</v>
      </c>
    </row>
    <row r="588" spans="3:16" ht="42">
      <c r="C588" s="47" t="s">
        <v>323</v>
      </c>
      <c r="D588" s="19">
        <v>1</v>
      </c>
      <c r="E588" s="19">
        <v>0</v>
      </c>
      <c r="F588" s="19">
        <v>0</v>
      </c>
    </row>
    <row r="589" spans="3:16" ht="42">
      <c r="C589" s="47" t="s">
        <v>324</v>
      </c>
      <c r="D589" s="19">
        <v>3</v>
      </c>
      <c r="E589" s="19">
        <v>1</v>
      </c>
      <c r="F589" s="19">
        <v>0</v>
      </c>
    </row>
    <row r="590" spans="3:16" ht="21">
      <c r="C590" s="47" t="s">
        <v>153</v>
      </c>
      <c r="D590" s="19">
        <v>0</v>
      </c>
      <c r="E590" s="19">
        <v>2</v>
      </c>
      <c r="F590" s="19">
        <v>1</v>
      </c>
    </row>
    <row r="591" spans="3:16">
      <c r="C591" s="49"/>
    </row>
    <row r="592" spans="3:16" ht="23.25">
      <c r="C592" s="50" t="s">
        <v>149</v>
      </c>
      <c r="D592" s="17" t="s">
        <v>143</v>
      </c>
      <c r="E592" s="17" t="s">
        <v>144</v>
      </c>
      <c r="F592" s="17" t="s">
        <v>145</v>
      </c>
    </row>
    <row r="593" spans="3:16" ht="42">
      <c r="C593" s="47" t="s">
        <v>318</v>
      </c>
      <c r="D593" s="21">
        <v>8.6956521739130432E-2</v>
      </c>
      <c r="E593" s="21">
        <v>0.46153846153846156</v>
      </c>
      <c r="F593" s="21">
        <v>0</v>
      </c>
    </row>
    <row r="594" spans="3:16" ht="21">
      <c r="C594" s="47" t="s">
        <v>319</v>
      </c>
      <c r="D594" s="21">
        <v>4.3478260869565216E-2</v>
      </c>
      <c r="E594" s="21">
        <v>0</v>
      </c>
      <c r="F594" s="21">
        <v>0.125</v>
      </c>
    </row>
    <row r="595" spans="3:16" ht="63">
      <c r="C595" s="47" t="s">
        <v>320</v>
      </c>
      <c r="D595" s="21">
        <v>0.34782608695652173</v>
      </c>
      <c r="E595" s="21">
        <v>7.6923076923076927E-2</v>
      </c>
      <c r="F595" s="21">
        <v>0</v>
      </c>
    </row>
    <row r="596" spans="3:16" ht="42">
      <c r="C596" s="47" t="s">
        <v>321</v>
      </c>
      <c r="D596" s="21">
        <v>4.3478260869565216E-2</v>
      </c>
      <c r="E596" s="21">
        <v>7.6923076923076927E-2</v>
      </c>
      <c r="F596" s="21">
        <v>0</v>
      </c>
    </row>
    <row r="597" spans="3:16" ht="42">
      <c r="C597" s="47" t="s">
        <v>322</v>
      </c>
      <c r="D597" s="21">
        <v>0</v>
      </c>
      <c r="E597" s="21">
        <v>0</v>
      </c>
      <c r="F597" s="21">
        <v>0</v>
      </c>
    </row>
    <row r="598" spans="3:16" ht="42">
      <c r="C598" s="47" t="s">
        <v>323</v>
      </c>
      <c r="D598" s="21">
        <v>4.3478260869565216E-2</v>
      </c>
      <c r="E598" s="21">
        <v>0</v>
      </c>
      <c r="F598" s="21">
        <v>0</v>
      </c>
    </row>
    <row r="599" spans="3:16" ht="42">
      <c r="C599" s="47" t="s">
        <v>324</v>
      </c>
      <c r="D599" s="21">
        <v>0.13043478260869565</v>
      </c>
      <c r="E599" s="21">
        <v>7.6923076923076927E-2</v>
      </c>
      <c r="F599" s="21">
        <v>0</v>
      </c>
    </row>
    <row r="600" spans="3:16" ht="21">
      <c r="C600" s="47" t="s">
        <v>153</v>
      </c>
      <c r="D600" s="21">
        <v>0</v>
      </c>
      <c r="E600" s="21">
        <v>0.15384615384615385</v>
      </c>
      <c r="F600" s="21">
        <v>0.125</v>
      </c>
    </row>
    <row r="601" spans="3:16" ht="36" customHeight="1"/>
    <row r="602" spans="3:16" ht="23.25">
      <c r="C602" s="84" t="s">
        <v>325</v>
      </c>
      <c r="D602" s="84"/>
      <c r="E602" s="84"/>
      <c r="F602" s="84"/>
      <c r="G602" s="84"/>
      <c r="H602" s="84"/>
      <c r="I602" s="84"/>
      <c r="J602" s="84"/>
      <c r="K602" s="84"/>
      <c r="L602" s="84"/>
      <c r="M602" s="84"/>
      <c r="N602" s="84"/>
      <c r="O602" s="84"/>
      <c r="P602" s="84"/>
    </row>
    <row r="604" spans="3:16" ht="23.25">
      <c r="C604" s="17" t="s">
        <v>141</v>
      </c>
      <c r="D604" s="17" t="s">
        <v>143</v>
      </c>
      <c r="E604" s="17" t="s">
        <v>144</v>
      </c>
      <c r="F604" s="17" t="s">
        <v>145</v>
      </c>
      <c r="G604" s="17" t="s">
        <v>146</v>
      </c>
    </row>
    <row r="605" spans="3:16" ht="21">
      <c r="C605" s="18" t="s">
        <v>326</v>
      </c>
      <c r="D605" s="19">
        <v>10</v>
      </c>
      <c r="E605" s="19">
        <v>0</v>
      </c>
      <c r="F605" s="19">
        <v>0</v>
      </c>
      <c r="G605" s="19">
        <v>10</v>
      </c>
    </row>
    <row r="606" spans="3:16" ht="21">
      <c r="C606" s="18" t="s">
        <v>327</v>
      </c>
      <c r="D606" s="19">
        <v>2</v>
      </c>
      <c r="E606" s="19">
        <v>0</v>
      </c>
      <c r="F606" s="19">
        <v>0</v>
      </c>
      <c r="G606" s="19">
        <v>2</v>
      </c>
    </row>
    <row r="607" spans="3:16" ht="21">
      <c r="C607" s="18" t="s">
        <v>328</v>
      </c>
      <c r="D607" s="19">
        <v>0</v>
      </c>
      <c r="E607" s="19">
        <v>0</v>
      </c>
      <c r="F607" s="19">
        <v>0</v>
      </c>
      <c r="G607" s="19">
        <v>0</v>
      </c>
    </row>
    <row r="609" spans="3:16" ht="23.25">
      <c r="C609" s="17" t="s">
        <v>149</v>
      </c>
      <c r="D609" s="17" t="s">
        <v>143</v>
      </c>
      <c r="E609" s="17" t="s">
        <v>144</v>
      </c>
      <c r="F609" s="17" t="s">
        <v>145</v>
      </c>
      <c r="G609" s="17" t="s">
        <v>146</v>
      </c>
    </row>
    <row r="610" spans="3:16" ht="21">
      <c r="C610" s="18" t="s">
        <v>326</v>
      </c>
      <c r="D610" s="21">
        <f>10/12</f>
        <v>0.83333333333333337</v>
      </c>
      <c r="E610" s="21">
        <v>0</v>
      </c>
      <c r="F610" s="21">
        <v>0</v>
      </c>
      <c r="G610" s="21">
        <f>10/12</f>
        <v>0.83333333333333337</v>
      </c>
    </row>
    <row r="611" spans="3:16" ht="21">
      <c r="C611" s="18" t="s">
        <v>327</v>
      </c>
      <c r="D611" s="21">
        <f>2/12</f>
        <v>0.16666666666666666</v>
      </c>
      <c r="E611" s="21">
        <v>0</v>
      </c>
      <c r="F611" s="21">
        <v>0</v>
      </c>
      <c r="G611" s="21">
        <f>2/12</f>
        <v>0.16666666666666666</v>
      </c>
    </row>
    <row r="612" spans="3:16" ht="21">
      <c r="C612" s="18" t="s">
        <v>328</v>
      </c>
      <c r="D612" s="21">
        <v>0</v>
      </c>
      <c r="E612" s="21">
        <v>0</v>
      </c>
      <c r="F612" s="21">
        <v>0</v>
      </c>
      <c r="G612" s="21">
        <v>0</v>
      </c>
    </row>
    <row r="616" spans="3:16" ht="3.75" customHeight="1"/>
    <row r="617" spans="3:16" ht="23.25">
      <c r="C617" s="79" t="s">
        <v>329</v>
      </c>
      <c r="D617" s="79"/>
      <c r="E617" s="79"/>
      <c r="F617" s="79"/>
      <c r="G617" s="79"/>
      <c r="H617" s="79"/>
      <c r="I617" s="79"/>
      <c r="J617" s="79"/>
      <c r="K617" s="79"/>
      <c r="L617" s="79"/>
      <c r="M617" s="79"/>
      <c r="N617" s="79"/>
      <c r="O617" s="79"/>
      <c r="P617" s="79"/>
    </row>
    <row r="619" spans="3:16" ht="54.75" customHeight="1">
      <c r="C619" s="84" t="s">
        <v>330</v>
      </c>
      <c r="D619" s="84"/>
      <c r="E619" s="84"/>
      <c r="F619" s="84"/>
      <c r="G619" s="84"/>
      <c r="H619" s="84"/>
      <c r="I619" s="84"/>
      <c r="J619" s="84"/>
      <c r="K619" s="84"/>
      <c r="L619" s="84"/>
      <c r="M619" s="84"/>
      <c r="N619" s="84"/>
      <c r="O619" s="84"/>
      <c r="P619" s="84"/>
    </row>
    <row r="621" spans="3:16" ht="23.25">
      <c r="C621" s="17" t="s">
        <v>149</v>
      </c>
      <c r="D621" s="17" t="s">
        <v>143</v>
      </c>
      <c r="E621" s="17" t="s">
        <v>144</v>
      </c>
      <c r="F621" s="17" t="s">
        <v>145</v>
      </c>
      <c r="G621" s="17" t="s">
        <v>146</v>
      </c>
    </row>
    <row r="622" spans="3:16" ht="42">
      <c r="C622" s="18" t="s">
        <v>331</v>
      </c>
      <c r="D622" s="21">
        <v>0.15555555555555556</v>
      </c>
      <c r="E622" s="21">
        <v>0.19696969696969696</v>
      </c>
      <c r="F622" s="21">
        <v>0.2857142857142857</v>
      </c>
      <c r="G622" s="21">
        <v>0.1864406779661017</v>
      </c>
    </row>
    <row r="623" spans="3:16" ht="21">
      <c r="C623" s="18" t="s">
        <v>332</v>
      </c>
      <c r="D623" s="21">
        <v>0.14444444444444443</v>
      </c>
      <c r="E623" s="21">
        <v>0.12121212121212122</v>
      </c>
      <c r="F623" s="21">
        <v>4.7619047619047616E-2</v>
      </c>
      <c r="G623" s="21">
        <v>0.12429378531073447</v>
      </c>
    </row>
    <row r="624" spans="3:16" ht="63">
      <c r="C624" s="18" t="s">
        <v>333</v>
      </c>
      <c r="D624" s="21">
        <v>0.26666666666666666</v>
      </c>
      <c r="E624" s="21">
        <v>0.40909090909090912</v>
      </c>
      <c r="F624" s="21">
        <v>0.47619047619047616</v>
      </c>
      <c r="G624" s="21">
        <v>0.34463276836158191</v>
      </c>
    </row>
    <row r="625" spans="3:7" ht="42">
      <c r="C625" s="18" t="s">
        <v>334</v>
      </c>
      <c r="D625" s="21">
        <v>0.14444444444444443</v>
      </c>
      <c r="E625" s="21">
        <v>0.25757575757575757</v>
      </c>
      <c r="F625" s="21">
        <v>0.2857142857142857</v>
      </c>
      <c r="G625" s="21">
        <v>0.20338983050847459</v>
      </c>
    </row>
    <row r="626" spans="3:7" ht="63">
      <c r="C626" s="18" t="s">
        <v>335</v>
      </c>
      <c r="D626" s="21">
        <v>0.1111111111111111</v>
      </c>
      <c r="E626" s="21">
        <v>0.22727272727272727</v>
      </c>
      <c r="F626" s="21">
        <v>0.23809523809523808</v>
      </c>
      <c r="G626" s="21">
        <v>0.16949152542372881</v>
      </c>
    </row>
    <row r="627" spans="3:7" ht="84">
      <c r="C627" s="18" t="s">
        <v>336</v>
      </c>
      <c r="D627" s="21">
        <v>0.23333333333333334</v>
      </c>
      <c r="E627" s="21">
        <v>0.43939393939393939</v>
      </c>
      <c r="F627" s="21">
        <v>0.2857142857142857</v>
      </c>
      <c r="G627" s="21">
        <v>0.31638418079096048</v>
      </c>
    </row>
    <row r="628" spans="3:7" ht="21">
      <c r="C628" s="18" t="s">
        <v>252</v>
      </c>
      <c r="D628" s="21">
        <v>0.15555555555555556</v>
      </c>
      <c r="E628" s="21">
        <v>7.575757575757576E-2</v>
      </c>
      <c r="F628" s="21">
        <v>4.7619047619047616E-2</v>
      </c>
      <c r="G628" s="21">
        <v>0.11299435028248588</v>
      </c>
    </row>
    <row r="629" spans="3:7" ht="21">
      <c r="C629" s="18" t="s">
        <v>337</v>
      </c>
      <c r="D629" s="21">
        <v>4.4444444444444446E-2</v>
      </c>
      <c r="E629" s="21">
        <v>1.5151515151515152E-2</v>
      </c>
      <c r="F629" s="21">
        <v>9.5238095238095233E-2</v>
      </c>
      <c r="G629" s="21">
        <v>3.954802259887006E-2</v>
      </c>
    </row>
    <row r="650" spans="3:16" ht="23.25">
      <c r="C650" s="84" t="s">
        <v>338</v>
      </c>
      <c r="D650" s="84"/>
      <c r="E650" s="84"/>
      <c r="F650" s="84"/>
      <c r="G650" s="84"/>
      <c r="H650" s="84"/>
      <c r="I650" s="84"/>
      <c r="J650" s="84"/>
      <c r="K650" s="84"/>
      <c r="L650" s="84"/>
      <c r="M650" s="84"/>
      <c r="N650" s="84"/>
      <c r="O650" s="84"/>
      <c r="P650" s="84"/>
    </row>
    <row r="651" spans="3:16" ht="32.25" customHeight="1"/>
    <row r="652" spans="3:16" ht="23.25">
      <c r="C652" s="17" t="s">
        <v>141</v>
      </c>
      <c r="D652" s="17" t="s">
        <v>143</v>
      </c>
      <c r="E652" s="17" t="s">
        <v>144</v>
      </c>
      <c r="F652" s="17" t="s">
        <v>145</v>
      </c>
    </row>
    <row r="653" spans="3:16" ht="21">
      <c r="C653" s="18" t="s">
        <v>339</v>
      </c>
      <c r="D653" s="40">
        <v>2</v>
      </c>
      <c r="E653" s="40">
        <v>6</v>
      </c>
      <c r="F653" s="40">
        <v>1</v>
      </c>
    </row>
    <row r="654" spans="3:16" ht="21">
      <c r="C654" s="18" t="s">
        <v>340</v>
      </c>
      <c r="D654" s="40">
        <v>4</v>
      </c>
      <c r="E654" s="40">
        <v>5</v>
      </c>
      <c r="F654" s="40">
        <v>2</v>
      </c>
    </row>
    <row r="655" spans="3:16" ht="21">
      <c r="C655" s="18" t="s">
        <v>341</v>
      </c>
      <c r="D655" s="40">
        <v>7</v>
      </c>
      <c r="E655" s="40">
        <v>5</v>
      </c>
      <c r="F655" s="40">
        <v>3</v>
      </c>
    </row>
    <row r="656" spans="3:16" ht="21">
      <c r="C656" s="18" t="s">
        <v>199</v>
      </c>
      <c r="D656" s="40">
        <v>47</v>
      </c>
      <c r="E656" s="40">
        <v>36</v>
      </c>
      <c r="F656" s="40">
        <v>10</v>
      </c>
    </row>
    <row r="657" spans="3:16" ht="21">
      <c r="C657" s="18" t="s">
        <v>251</v>
      </c>
      <c r="D657" s="40">
        <v>3</v>
      </c>
      <c r="E657" s="40">
        <v>3</v>
      </c>
      <c r="F657" s="40">
        <v>2</v>
      </c>
    </row>
    <row r="659" spans="3:16" ht="23.25">
      <c r="C659" s="17" t="s">
        <v>149</v>
      </c>
      <c r="D659" s="17" t="s">
        <v>143</v>
      </c>
      <c r="E659" s="17" t="s">
        <v>144</v>
      </c>
      <c r="F659" s="17" t="s">
        <v>145</v>
      </c>
    </row>
    <row r="660" spans="3:16" ht="21">
      <c r="C660" s="18" t="s">
        <v>339</v>
      </c>
      <c r="D660" s="21">
        <v>2.2222222222222223E-2</v>
      </c>
      <c r="E660" s="21">
        <v>9.0909090909090912E-2</v>
      </c>
      <c r="F660" s="21">
        <v>4.7619047619047616E-2</v>
      </c>
    </row>
    <row r="661" spans="3:16" ht="21">
      <c r="C661" s="18" t="s">
        <v>340</v>
      </c>
      <c r="D661" s="21">
        <v>4.4444444444444446E-2</v>
      </c>
      <c r="E661" s="21">
        <v>7.575757575757576E-2</v>
      </c>
      <c r="F661" s="21">
        <v>9.5238095238095233E-2</v>
      </c>
    </row>
    <row r="662" spans="3:16" ht="21">
      <c r="C662" s="18" t="s">
        <v>341</v>
      </c>
      <c r="D662" s="21">
        <v>7.7777777777777779E-2</v>
      </c>
      <c r="E662" s="21">
        <v>7.575757575757576E-2</v>
      </c>
      <c r="F662" s="21">
        <v>0.14285714285714285</v>
      </c>
    </row>
    <row r="663" spans="3:16" ht="21">
      <c r="C663" s="18" t="s">
        <v>199</v>
      </c>
      <c r="D663" s="21">
        <v>0.52222222222222225</v>
      </c>
      <c r="E663" s="21">
        <v>0.54545454545454541</v>
      </c>
      <c r="F663" s="21">
        <v>0.47619047619047616</v>
      </c>
    </row>
    <row r="664" spans="3:16" ht="21">
      <c r="C664" s="18" t="s">
        <v>251</v>
      </c>
      <c r="D664" s="21">
        <v>3.3333333333333333E-2</v>
      </c>
      <c r="E664" s="21">
        <v>4.5454545454545456E-2</v>
      </c>
      <c r="F664" s="21">
        <v>9.5238095238095233E-2</v>
      </c>
    </row>
    <row r="665" spans="3:16" ht="39" customHeight="1"/>
    <row r="666" spans="3:16" ht="23.25">
      <c r="C666" s="79" t="s">
        <v>342</v>
      </c>
      <c r="D666" s="79"/>
      <c r="E666" s="79"/>
      <c r="F666" s="79"/>
      <c r="G666" s="79"/>
      <c r="H666" s="79"/>
      <c r="I666" s="79"/>
      <c r="J666" s="79"/>
      <c r="K666" s="79"/>
      <c r="L666" s="79"/>
      <c r="M666" s="79"/>
      <c r="N666" s="79"/>
      <c r="O666" s="79"/>
      <c r="P666" s="79"/>
    </row>
    <row r="668" spans="3:16" ht="23.25">
      <c r="C668" s="84" t="s">
        <v>343</v>
      </c>
      <c r="D668" s="84"/>
      <c r="E668" s="84"/>
      <c r="F668" s="84"/>
      <c r="G668" s="84"/>
      <c r="H668" s="84"/>
      <c r="I668" s="84"/>
      <c r="J668" s="84"/>
      <c r="K668" s="84"/>
      <c r="L668" s="84"/>
      <c r="M668" s="84"/>
      <c r="N668" s="84"/>
      <c r="O668" s="84"/>
      <c r="P668" s="84"/>
    </row>
    <row r="670" spans="3:16" ht="23.25">
      <c r="C670" s="17" t="s">
        <v>141</v>
      </c>
      <c r="D670" s="17" t="s">
        <v>142</v>
      </c>
      <c r="E670" s="17" t="s">
        <v>143</v>
      </c>
      <c r="F670" s="17" t="s">
        <v>144</v>
      </c>
      <c r="G670" s="17" t="s">
        <v>145</v>
      </c>
      <c r="H670" s="17" t="s">
        <v>146</v>
      </c>
    </row>
    <row r="671" spans="3:16" ht="21">
      <c r="C671" s="25" t="s">
        <v>227</v>
      </c>
      <c r="D671" s="19">
        <v>283</v>
      </c>
      <c r="E671" s="19">
        <v>32</v>
      </c>
      <c r="F671" s="19">
        <v>34</v>
      </c>
      <c r="G671" s="19">
        <v>14</v>
      </c>
      <c r="H671" s="20">
        <v>363</v>
      </c>
    </row>
    <row r="672" spans="3:16" ht="21">
      <c r="C672" s="25" t="s">
        <v>167</v>
      </c>
      <c r="D672" s="19">
        <v>59</v>
      </c>
      <c r="E672" s="19">
        <v>23</v>
      </c>
      <c r="F672" s="19">
        <v>16</v>
      </c>
      <c r="G672" s="19">
        <v>6</v>
      </c>
      <c r="H672" s="20">
        <v>104</v>
      </c>
    </row>
    <row r="674" spans="3:8" ht="23.25">
      <c r="C674" s="17" t="s">
        <v>149</v>
      </c>
      <c r="D674" s="17" t="s">
        <v>142</v>
      </c>
      <c r="E674" s="17" t="s">
        <v>143</v>
      </c>
      <c r="F674" s="17" t="s">
        <v>144</v>
      </c>
      <c r="G674" s="17" t="s">
        <v>145</v>
      </c>
      <c r="H674" s="17" t="s">
        <v>146</v>
      </c>
    </row>
    <row r="675" spans="3:8" ht="21">
      <c r="C675" s="25" t="s">
        <v>227</v>
      </c>
      <c r="D675" s="21">
        <v>0.82748538011695905</v>
      </c>
      <c r="E675" s="21">
        <v>0.5714285714285714</v>
      </c>
      <c r="F675" s="21">
        <v>0.68</v>
      </c>
      <c r="G675" s="21">
        <v>0.7</v>
      </c>
      <c r="H675" s="22">
        <v>0.77564102564102566</v>
      </c>
    </row>
    <row r="676" spans="3:8" ht="21">
      <c r="C676" s="25" t="s">
        <v>167</v>
      </c>
      <c r="D676" s="21">
        <v>0.17251461988304093</v>
      </c>
      <c r="E676" s="21">
        <v>0.4107142857142857</v>
      </c>
      <c r="F676" s="21">
        <v>0.32</v>
      </c>
      <c r="G676" s="21">
        <v>0.3</v>
      </c>
      <c r="H676" s="22">
        <v>0.22222222222222221</v>
      </c>
    </row>
    <row r="690" spans="3:16" ht="23.25">
      <c r="C690" s="84" t="s">
        <v>344</v>
      </c>
      <c r="D690" s="84"/>
      <c r="E690" s="84"/>
      <c r="F690" s="84"/>
      <c r="G690" s="84"/>
      <c r="H690" s="84"/>
      <c r="I690" s="84"/>
      <c r="J690" s="84"/>
      <c r="K690" s="84"/>
      <c r="L690" s="84"/>
      <c r="M690" s="84"/>
      <c r="N690" s="84"/>
      <c r="O690" s="84"/>
      <c r="P690" s="84"/>
    </row>
    <row r="692" spans="3:16" ht="29.25" customHeight="1">
      <c r="C692" s="17" t="s">
        <v>141</v>
      </c>
      <c r="D692" s="17" t="s">
        <v>142</v>
      </c>
      <c r="E692" s="17" t="s">
        <v>143</v>
      </c>
      <c r="F692" s="17" t="s">
        <v>144</v>
      </c>
      <c r="G692" s="17" t="s">
        <v>145</v>
      </c>
      <c r="H692" s="17" t="s">
        <v>146</v>
      </c>
    </row>
    <row r="693" spans="3:16" ht="56.25">
      <c r="C693" s="45" t="s">
        <v>345</v>
      </c>
      <c r="D693" s="19">
        <v>24</v>
      </c>
      <c r="E693" s="19">
        <v>7</v>
      </c>
      <c r="F693" s="19">
        <v>4</v>
      </c>
      <c r="G693" s="19">
        <v>1</v>
      </c>
      <c r="H693" s="19">
        <v>36</v>
      </c>
    </row>
    <row r="694" spans="3:16" ht="37.5">
      <c r="C694" s="45" t="s">
        <v>346</v>
      </c>
      <c r="D694" s="19">
        <v>108</v>
      </c>
      <c r="E694" s="19">
        <v>15</v>
      </c>
      <c r="F694" s="19">
        <v>15</v>
      </c>
      <c r="G694" s="19">
        <v>4</v>
      </c>
      <c r="H694" s="19">
        <v>142</v>
      </c>
    </row>
    <row r="695" spans="3:16" ht="37.5">
      <c r="C695" s="45" t="s">
        <v>347</v>
      </c>
      <c r="D695" s="19">
        <v>4</v>
      </c>
      <c r="E695" s="19">
        <v>0</v>
      </c>
      <c r="F695" s="19">
        <v>1</v>
      </c>
      <c r="G695" s="19">
        <v>1</v>
      </c>
      <c r="H695" s="19">
        <v>6</v>
      </c>
    </row>
    <row r="696" spans="3:16" ht="37.5">
      <c r="C696" s="45" t="s">
        <v>348</v>
      </c>
      <c r="D696" s="19">
        <v>4</v>
      </c>
      <c r="E696" s="19">
        <v>1</v>
      </c>
      <c r="F696" s="19">
        <v>6</v>
      </c>
      <c r="G696" s="19">
        <v>0</v>
      </c>
      <c r="H696" s="19">
        <v>11</v>
      </c>
    </row>
    <row r="697" spans="3:16" ht="37.5">
      <c r="C697" s="45" t="s">
        <v>349</v>
      </c>
      <c r="D697" s="19">
        <v>11</v>
      </c>
      <c r="E697" s="19">
        <v>2</v>
      </c>
      <c r="F697" s="19">
        <v>4</v>
      </c>
      <c r="G697" s="19">
        <v>0</v>
      </c>
      <c r="H697" s="19">
        <v>17</v>
      </c>
    </row>
    <row r="698" spans="3:16" ht="18.75">
      <c r="C698" s="45" t="s">
        <v>350</v>
      </c>
      <c r="D698" s="19">
        <v>8</v>
      </c>
      <c r="E698" s="19">
        <v>1</v>
      </c>
      <c r="F698" s="19">
        <v>3</v>
      </c>
      <c r="G698" s="19">
        <v>1</v>
      </c>
      <c r="H698" s="19">
        <v>13</v>
      </c>
    </row>
    <row r="699" spans="3:16" ht="37.5">
      <c r="C699" s="45" t="s">
        <v>351</v>
      </c>
      <c r="D699" s="19">
        <v>4</v>
      </c>
      <c r="E699" s="19">
        <v>2</v>
      </c>
      <c r="F699" s="19">
        <v>0</v>
      </c>
      <c r="G699" s="19">
        <v>0</v>
      </c>
      <c r="H699" s="19">
        <v>6</v>
      </c>
    </row>
    <row r="700" spans="3:16" ht="18.75">
      <c r="C700" s="45" t="s">
        <v>352</v>
      </c>
      <c r="D700" s="19">
        <v>31</v>
      </c>
      <c r="E700" s="19">
        <v>6</v>
      </c>
      <c r="F700" s="19">
        <v>3</v>
      </c>
      <c r="G700" s="19">
        <v>3</v>
      </c>
      <c r="H700" s="19">
        <v>43</v>
      </c>
    </row>
    <row r="701" spans="3:16" ht="18.75">
      <c r="C701" s="45" t="s">
        <v>353</v>
      </c>
      <c r="D701" s="19">
        <v>9</v>
      </c>
      <c r="E701" s="19">
        <v>6</v>
      </c>
      <c r="F701" s="19">
        <v>3</v>
      </c>
      <c r="G701" s="19">
        <v>3</v>
      </c>
      <c r="H701" s="19">
        <v>21</v>
      </c>
    </row>
    <row r="706" spans="3:16" ht="23.25">
      <c r="C706" s="17" t="s">
        <v>149</v>
      </c>
      <c r="D706" s="17" t="s">
        <v>142</v>
      </c>
      <c r="E706" s="17" t="s">
        <v>143</v>
      </c>
      <c r="F706" s="17" t="s">
        <v>144</v>
      </c>
      <c r="G706" s="17" t="s">
        <v>145</v>
      </c>
      <c r="H706" s="17" t="s">
        <v>146</v>
      </c>
    </row>
    <row r="707" spans="3:16" ht="63">
      <c r="C707" s="18" t="s">
        <v>345</v>
      </c>
      <c r="D707" s="21">
        <v>8.7591240875912413E-2</v>
      </c>
      <c r="E707" s="21">
        <v>0.16279069767441862</v>
      </c>
      <c r="F707" s="21">
        <v>0.1</v>
      </c>
      <c r="G707" s="21">
        <v>0.05</v>
      </c>
      <c r="H707" s="21">
        <v>9.5490716180371346E-2</v>
      </c>
    </row>
    <row r="708" spans="3:16" ht="42">
      <c r="C708" s="18" t="s">
        <v>346</v>
      </c>
      <c r="D708" s="21">
        <v>0.39416058394160586</v>
      </c>
      <c r="E708" s="21">
        <v>0.34883720930232559</v>
      </c>
      <c r="F708" s="21">
        <v>0.375</v>
      </c>
      <c r="G708" s="21">
        <v>0.2</v>
      </c>
      <c r="H708" s="21">
        <v>0.37665782493368699</v>
      </c>
    </row>
    <row r="709" spans="3:16" ht="42">
      <c r="C709" s="18" t="s">
        <v>347</v>
      </c>
      <c r="D709" s="21">
        <v>1.4598540145985401E-2</v>
      </c>
      <c r="E709" s="21">
        <v>0</v>
      </c>
      <c r="F709" s="21">
        <v>2.5000000000000001E-2</v>
      </c>
      <c r="G709" s="21">
        <v>0.05</v>
      </c>
      <c r="H709" s="21">
        <v>1.5915119363395226E-2</v>
      </c>
    </row>
    <row r="710" spans="3:16" ht="42">
      <c r="C710" s="18" t="s">
        <v>348</v>
      </c>
      <c r="D710" s="21">
        <v>1.4598540145985401E-2</v>
      </c>
      <c r="E710" s="21">
        <v>2.3255813953488372E-2</v>
      </c>
      <c r="F710" s="21">
        <v>0.15</v>
      </c>
      <c r="G710" s="21">
        <v>0</v>
      </c>
      <c r="H710" s="21">
        <v>2.9177718832891247E-2</v>
      </c>
    </row>
    <row r="711" spans="3:16" ht="42">
      <c r="C711" s="18" t="s">
        <v>349</v>
      </c>
      <c r="D711" s="21">
        <v>4.0145985401459854E-2</v>
      </c>
      <c r="E711" s="21">
        <v>4.6511627906976744E-2</v>
      </c>
      <c r="F711" s="21">
        <v>0.1</v>
      </c>
      <c r="G711" s="21">
        <v>0</v>
      </c>
      <c r="H711" s="21">
        <v>4.5092838196286469E-2</v>
      </c>
    </row>
    <row r="712" spans="3:16" ht="21">
      <c r="C712" s="18" t="s">
        <v>350</v>
      </c>
      <c r="D712" s="21">
        <v>2.9197080291970802E-2</v>
      </c>
      <c r="E712" s="21">
        <v>2.3255813953488372E-2</v>
      </c>
      <c r="F712" s="21">
        <v>7.4999999999999997E-2</v>
      </c>
      <c r="G712" s="21">
        <v>0.05</v>
      </c>
      <c r="H712" s="21">
        <v>3.4482758620689655E-2</v>
      </c>
    </row>
    <row r="713" spans="3:16" ht="42">
      <c r="C713" s="18" t="s">
        <v>351</v>
      </c>
      <c r="D713" s="21">
        <v>1.4598540145985401E-2</v>
      </c>
      <c r="E713" s="21">
        <v>4.6511627906976744E-2</v>
      </c>
      <c r="F713" s="21">
        <v>0</v>
      </c>
      <c r="G713" s="21">
        <v>0</v>
      </c>
      <c r="H713" s="21">
        <v>1.5915119363395226E-2</v>
      </c>
    </row>
    <row r="714" spans="3:16" ht="21">
      <c r="C714" s="18" t="s">
        <v>352</v>
      </c>
      <c r="D714" s="21">
        <v>0.11313868613138686</v>
      </c>
      <c r="E714" s="21">
        <v>0.13953488372093023</v>
      </c>
      <c r="F714" s="21">
        <v>7.4999999999999997E-2</v>
      </c>
      <c r="G714" s="21">
        <v>0.15</v>
      </c>
      <c r="H714" s="21">
        <v>0.11405835543766578</v>
      </c>
    </row>
    <row r="715" spans="3:16" ht="21">
      <c r="C715" s="18" t="s">
        <v>353</v>
      </c>
      <c r="D715" s="21">
        <v>3.2846715328467155E-2</v>
      </c>
      <c r="E715" s="21">
        <v>0.13953488372093023</v>
      </c>
      <c r="F715" s="21">
        <v>7.4999999999999997E-2</v>
      </c>
      <c r="G715" s="21">
        <v>0.15</v>
      </c>
      <c r="H715" s="21">
        <v>5.5702917771883291E-2</v>
      </c>
    </row>
    <row r="716" spans="3:16" ht="21">
      <c r="C716" s="41"/>
      <c r="D716" s="36"/>
      <c r="E716" s="36"/>
      <c r="F716" s="36"/>
      <c r="G716" s="36"/>
      <c r="H716" s="36"/>
    </row>
    <row r="717" spans="3:16" ht="43.5" customHeight="1"/>
    <row r="718" spans="3:16" ht="23.25">
      <c r="C718" s="79" t="s">
        <v>354</v>
      </c>
      <c r="D718" s="79"/>
      <c r="E718" s="79"/>
      <c r="F718" s="79"/>
      <c r="G718" s="79"/>
      <c r="H718" s="79"/>
      <c r="I718" s="79"/>
      <c r="J718" s="79"/>
      <c r="K718" s="79"/>
      <c r="L718" s="79"/>
      <c r="M718" s="79"/>
      <c r="N718" s="79"/>
      <c r="O718" s="79"/>
      <c r="P718" s="79"/>
    </row>
    <row r="720" spans="3:16" s="51" customFormat="1" ht="52.5" customHeight="1">
      <c r="C720" s="85" t="s">
        <v>355</v>
      </c>
      <c r="D720" s="85"/>
      <c r="E720" s="85"/>
      <c r="F720" s="85"/>
      <c r="G720" s="85"/>
      <c r="H720" s="85"/>
      <c r="I720" s="85"/>
      <c r="J720" s="85"/>
      <c r="K720" s="85"/>
      <c r="L720" s="85"/>
      <c r="M720" s="85"/>
      <c r="N720" s="85"/>
      <c r="O720" s="85"/>
      <c r="P720" s="85"/>
    </row>
    <row r="722" spans="3:16" ht="23.25">
      <c r="C722" s="17" t="s">
        <v>141</v>
      </c>
      <c r="D722" s="17" t="s">
        <v>142</v>
      </c>
    </row>
    <row r="723" spans="3:16" ht="21">
      <c r="C723" s="25" t="s">
        <v>227</v>
      </c>
      <c r="D723" s="19">
        <v>418</v>
      </c>
    </row>
    <row r="724" spans="3:16" ht="21">
      <c r="C724" s="25" t="s">
        <v>167</v>
      </c>
      <c r="D724" s="19">
        <v>41</v>
      </c>
    </row>
    <row r="725" spans="3:16" ht="21">
      <c r="C725" s="25" t="s">
        <v>123</v>
      </c>
      <c r="D725" s="19">
        <v>18</v>
      </c>
    </row>
    <row r="727" spans="3:16" ht="23.25">
      <c r="C727" s="17" t="s">
        <v>149</v>
      </c>
      <c r="D727" s="17" t="s">
        <v>142</v>
      </c>
    </row>
    <row r="728" spans="3:16" ht="21">
      <c r="C728" s="25" t="s">
        <v>227</v>
      </c>
      <c r="D728" s="21">
        <v>0.87631027253668758</v>
      </c>
    </row>
    <row r="729" spans="3:16" ht="21">
      <c r="C729" s="25" t="s">
        <v>167</v>
      </c>
      <c r="D729" s="21">
        <v>8.5953878406708595E-2</v>
      </c>
    </row>
    <row r="730" spans="3:16" ht="21">
      <c r="C730" s="25" t="s">
        <v>123</v>
      </c>
      <c r="D730" s="21">
        <v>3.7735849056603772E-2</v>
      </c>
    </row>
    <row r="733" spans="3:16" ht="23.25">
      <c r="C733" s="79" t="s">
        <v>356</v>
      </c>
      <c r="D733" s="79"/>
      <c r="E733" s="79"/>
      <c r="F733" s="79"/>
      <c r="G733" s="79"/>
      <c r="H733" s="79"/>
      <c r="I733" s="79"/>
      <c r="J733" s="79"/>
      <c r="K733" s="79"/>
      <c r="L733" s="79"/>
      <c r="M733" s="79"/>
      <c r="N733" s="79"/>
      <c r="O733" s="79"/>
      <c r="P733" s="79"/>
    </row>
    <row r="735" spans="3:16" ht="54" customHeight="1">
      <c r="C735" s="84" t="s">
        <v>357</v>
      </c>
      <c r="D735" s="84"/>
      <c r="E735" s="84"/>
      <c r="F735" s="84"/>
      <c r="G735" s="84"/>
      <c r="H735" s="84"/>
      <c r="I735" s="84"/>
      <c r="J735" s="84"/>
      <c r="K735" s="84"/>
      <c r="L735" s="84"/>
      <c r="M735" s="84"/>
      <c r="N735" s="84"/>
      <c r="O735" s="84"/>
      <c r="P735" s="84"/>
    </row>
    <row r="737" spans="3:16" ht="23.25">
      <c r="C737" s="17" t="s">
        <v>141</v>
      </c>
      <c r="D737" s="17" t="s">
        <v>142</v>
      </c>
    </row>
    <row r="738" spans="3:16" ht="21">
      <c r="C738" s="18" t="s">
        <v>158</v>
      </c>
      <c r="D738" s="19">
        <v>185</v>
      </c>
    </row>
    <row r="739" spans="3:16" ht="21">
      <c r="C739" s="18" t="s">
        <v>198</v>
      </c>
      <c r="D739" s="19">
        <v>242</v>
      </c>
    </row>
    <row r="740" spans="3:16" ht="21">
      <c r="C740" s="18" t="s">
        <v>160</v>
      </c>
      <c r="D740" s="19">
        <v>41</v>
      </c>
    </row>
    <row r="741" spans="3:16" ht="21">
      <c r="C741" s="18" t="s">
        <v>199</v>
      </c>
      <c r="D741" s="19">
        <v>5</v>
      </c>
    </row>
    <row r="742" spans="3:16" ht="21">
      <c r="C742" s="18" t="s">
        <v>123</v>
      </c>
      <c r="D742" s="19">
        <v>4</v>
      </c>
    </row>
    <row r="744" spans="3:16" ht="23.25">
      <c r="C744" s="17" t="s">
        <v>149</v>
      </c>
      <c r="D744" s="17" t="s">
        <v>142</v>
      </c>
    </row>
    <row r="745" spans="3:16" ht="21">
      <c r="C745" s="18" t="s">
        <v>158</v>
      </c>
      <c r="D745" s="21">
        <v>0.38784067085953877</v>
      </c>
    </row>
    <row r="746" spans="3:16" ht="21">
      <c r="C746" s="18" t="s">
        <v>198</v>
      </c>
      <c r="D746" s="21">
        <v>0.5073375262054507</v>
      </c>
    </row>
    <row r="747" spans="3:16" ht="21">
      <c r="C747" s="18" t="s">
        <v>160</v>
      </c>
      <c r="D747" s="21">
        <v>8.5953878406708595E-2</v>
      </c>
    </row>
    <row r="748" spans="3:16" ht="21">
      <c r="C748" s="18" t="s">
        <v>199</v>
      </c>
      <c r="D748" s="21">
        <v>1.0482180293501049E-2</v>
      </c>
    </row>
    <row r="749" spans="3:16" ht="21">
      <c r="C749" s="18" t="s">
        <v>123</v>
      </c>
      <c r="D749" s="21">
        <v>8.385744234800839E-3</v>
      </c>
    </row>
    <row r="751" spans="3:16" ht="23.25">
      <c r="C751" s="79" t="s">
        <v>358</v>
      </c>
      <c r="D751" s="79"/>
      <c r="E751" s="79"/>
      <c r="F751" s="79"/>
      <c r="G751" s="79"/>
      <c r="H751" s="79"/>
      <c r="I751" s="79"/>
      <c r="J751" s="79"/>
      <c r="K751" s="79"/>
      <c r="L751" s="79"/>
      <c r="M751" s="79"/>
      <c r="N751" s="79"/>
      <c r="O751" s="79"/>
      <c r="P751" s="79"/>
    </row>
    <row r="753" spans="3:16" ht="23.25">
      <c r="C753" s="84" t="s">
        <v>359</v>
      </c>
      <c r="D753" s="84"/>
      <c r="E753" s="84"/>
      <c r="F753" s="84"/>
      <c r="G753" s="84"/>
      <c r="H753" s="84"/>
      <c r="I753" s="84"/>
      <c r="J753" s="84"/>
      <c r="K753" s="84"/>
      <c r="L753" s="84"/>
      <c r="M753" s="84"/>
      <c r="N753" s="84"/>
      <c r="O753" s="84"/>
      <c r="P753" s="84"/>
    </row>
    <row r="755" spans="3:16" ht="23.25">
      <c r="C755" s="52" t="s">
        <v>360</v>
      </c>
      <c r="D755" s="17" t="s">
        <v>142</v>
      </c>
      <c r="E755" s="17" t="s">
        <v>144</v>
      </c>
      <c r="F755" s="17" t="s">
        <v>145</v>
      </c>
      <c r="G755" s="17" t="s">
        <v>146</v>
      </c>
    </row>
    <row r="756" spans="3:16" ht="21">
      <c r="C756" s="25" t="s">
        <v>361</v>
      </c>
      <c r="D756" s="19">
        <v>122</v>
      </c>
      <c r="E756" s="19">
        <v>14</v>
      </c>
      <c r="F756" s="19">
        <v>6</v>
      </c>
      <c r="G756" s="19">
        <v>142</v>
      </c>
    </row>
    <row r="757" spans="3:16" ht="21">
      <c r="C757" s="25" t="s">
        <v>362</v>
      </c>
      <c r="D757" s="19">
        <v>158</v>
      </c>
      <c r="E757" s="19">
        <v>13</v>
      </c>
      <c r="F757" s="19">
        <v>3</v>
      </c>
      <c r="G757" s="19">
        <v>174</v>
      </c>
    </row>
    <row r="758" spans="3:16" ht="21">
      <c r="C758" s="25" t="s">
        <v>363</v>
      </c>
      <c r="D758" s="19">
        <v>119</v>
      </c>
      <c r="E758" s="19">
        <v>24</v>
      </c>
      <c r="F758" s="19">
        <v>5</v>
      </c>
      <c r="G758" s="19">
        <v>148</v>
      </c>
    </row>
    <row r="759" spans="3:16" ht="21">
      <c r="C759" s="25" t="s">
        <v>364</v>
      </c>
      <c r="D759" s="19">
        <v>23</v>
      </c>
      <c r="E759" s="19">
        <v>5</v>
      </c>
      <c r="F759" s="19">
        <v>3</v>
      </c>
      <c r="G759" s="19">
        <v>31</v>
      </c>
    </row>
    <row r="760" spans="3:16" ht="21">
      <c r="C760" s="25" t="s">
        <v>123</v>
      </c>
      <c r="D760" s="19">
        <v>16</v>
      </c>
      <c r="E760" s="19">
        <v>10</v>
      </c>
      <c r="F760" s="19">
        <v>4</v>
      </c>
      <c r="G760" s="19">
        <v>30</v>
      </c>
    </row>
    <row r="762" spans="3:16" ht="23.25">
      <c r="C762" s="52" t="s">
        <v>365</v>
      </c>
      <c r="D762" s="17" t="s">
        <v>142</v>
      </c>
      <c r="E762" s="17" t="s">
        <v>144</v>
      </c>
      <c r="F762" s="17" t="s">
        <v>145</v>
      </c>
      <c r="G762" s="17" t="s">
        <v>146</v>
      </c>
    </row>
    <row r="763" spans="3:16" ht="21">
      <c r="C763" s="25" t="s">
        <v>361</v>
      </c>
      <c r="D763" s="19">
        <v>107</v>
      </c>
      <c r="E763" s="19">
        <v>14</v>
      </c>
      <c r="F763" s="19">
        <v>4</v>
      </c>
      <c r="G763" s="19">
        <v>125</v>
      </c>
    </row>
    <row r="764" spans="3:16" ht="21">
      <c r="C764" s="25" t="s">
        <v>362</v>
      </c>
      <c r="D764" s="19">
        <v>174</v>
      </c>
      <c r="E764" s="19">
        <v>16</v>
      </c>
      <c r="F764" s="19">
        <v>3</v>
      </c>
      <c r="G764" s="19">
        <v>193</v>
      </c>
    </row>
    <row r="765" spans="3:16" ht="21">
      <c r="C765" s="25" t="s">
        <v>363</v>
      </c>
      <c r="D765" s="19">
        <v>149</v>
      </c>
      <c r="E765" s="19">
        <v>25</v>
      </c>
      <c r="F765" s="19">
        <v>7</v>
      </c>
      <c r="G765" s="19">
        <v>181</v>
      </c>
    </row>
    <row r="766" spans="3:16" ht="21">
      <c r="C766" s="25" t="s">
        <v>364</v>
      </c>
      <c r="D766" s="19">
        <v>30</v>
      </c>
      <c r="E766" s="19">
        <v>4</v>
      </c>
      <c r="F766" s="19">
        <v>3</v>
      </c>
      <c r="G766" s="19">
        <v>37</v>
      </c>
    </row>
    <row r="767" spans="3:16" ht="21">
      <c r="C767" s="25" t="s">
        <v>123</v>
      </c>
      <c r="D767" s="19">
        <v>17</v>
      </c>
      <c r="E767" s="19">
        <v>7</v>
      </c>
      <c r="F767" s="19">
        <v>4</v>
      </c>
      <c r="G767" s="19">
        <v>28</v>
      </c>
    </row>
    <row r="769" spans="3:7" ht="23.25">
      <c r="C769" s="52" t="s">
        <v>366</v>
      </c>
      <c r="D769" s="17" t="s">
        <v>142</v>
      </c>
      <c r="E769" s="17" t="s">
        <v>144</v>
      </c>
      <c r="F769" s="17" t="s">
        <v>145</v>
      </c>
      <c r="G769" s="17" t="s">
        <v>146</v>
      </c>
    </row>
    <row r="770" spans="3:7" ht="21">
      <c r="C770" s="25" t="s">
        <v>361</v>
      </c>
      <c r="D770" s="19">
        <v>117</v>
      </c>
      <c r="E770" s="19">
        <v>15</v>
      </c>
      <c r="F770" s="19">
        <v>4</v>
      </c>
      <c r="G770" s="19">
        <v>136</v>
      </c>
    </row>
    <row r="771" spans="3:7" ht="21">
      <c r="C771" s="25" t="s">
        <v>362</v>
      </c>
      <c r="D771" s="19">
        <v>165</v>
      </c>
      <c r="E771" s="19">
        <v>15</v>
      </c>
      <c r="F771" s="19">
        <v>6</v>
      </c>
      <c r="G771" s="19">
        <v>186</v>
      </c>
    </row>
    <row r="772" spans="3:7" ht="21">
      <c r="C772" s="25" t="s">
        <v>363</v>
      </c>
      <c r="D772" s="19">
        <v>118</v>
      </c>
      <c r="E772" s="19">
        <v>24</v>
      </c>
      <c r="F772" s="19">
        <v>4</v>
      </c>
      <c r="G772" s="19">
        <v>146</v>
      </c>
    </row>
    <row r="773" spans="3:7" ht="21">
      <c r="C773" s="25" t="s">
        <v>364</v>
      </c>
      <c r="D773" s="19">
        <v>22</v>
      </c>
      <c r="E773" s="19">
        <v>5</v>
      </c>
      <c r="F773" s="19">
        <v>3</v>
      </c>
      <c r="G773" s="19">
        <v>30</v>
      </c>
    </row>
    <row r="774" spans="3:7" ht="21">
      <c r="C774" s="25" t="s">
        <v>123</v>
      </c>
      <c r="D774" s="19">
        <v>16</v>
      </c>
      <c r="E774" s="19">
        <v>7</v>
      </c>
      <c r="F774" s="19">
        <v>4</v>
      </c>
      <c r="G774" s="19">
        <v>27</v>
      </c>
    </row>
    <row r="775" spans="3:7" ht="63" customHeight="1"/>
    <row r="776" spans="3:7" ht="23.25">
      <c r="C776" s="52" t="s">
        <v>367</v>
      </c>
      <c r="D776" s="17" t="s">
        <v>142</v>
      </c>
      <c r="E776" s="17" t="s">
        <v>144</v>
      </c>
      <c r="F776" s="17" t="s">
        <v>145</v>
      </c>
      <c r="G776" s="17" t="s">
        <v>146</v>
      </c>
    </row>
    <row r="777" spans="3:7" ht="21">
      <c r="C777" s="25" t="s">
        <v>361</v>
      </c>
      <c r="D777" s="21">
        <v>0.25576519916142559</v>
      </c>
      <c r="E777" s="21">
        <v>0.21212121212121213</v>
      </c>
      <c r="F777" s="21">
        <v>0.2857142857142857</v>
      </c>
      <c r="G777" s="21">
        <v>0.25177304964539005</v>
      </c>
    </row>
    <row r="778" spans="3:7" ht="21">
      <c r="C778" s="25" t="s">
        <v>362</v>
      </c>
      <c r="D778" s="21">
        <v>0.33123689727463312</v>
      </c>
      <c r="E778" s="21">
        <v>0.19696969696969696</v>
      </c>
      <c r="F778" s="21">
        <v>0.14285714285714285</v>
      </c>
      <c r="G778" s="21">
        <v>0.30851063829787234</v>
      </c>
    </row>
    <row r="779" spans="3:7" ht="21">
      <c r="C779" s="25" t="s">
        <v>363</v>
      </c>
      <c r="D779" s="21">
        <v>0.24947589098532494</v>
      </c>
      <c r="E779" s="21">
        <v>0.36363636363636365</v>
      </c>
      <c r="F779" s="21">
        <v>0.23809523809523808</v>
      </c>
      <c r="G779" s="21">
        <v>0.26241134751773049</v>
      </c>
    </row>
    <row r="780" spans="3:7" ht="21">
      <c r="C780" s="25" t="s">
        <v>364</v>
      </c>
      <c r="D780" s="21">
        <v>4.8218029350104823E-2</v>
      </c>
      <c r="E780" s="21">
        <v>7.575757575757576E-2</v>
      </c>
      <c r="F780" s="21">
        <v>0.14285714285714285</v>
      </c>
      <c r="G780" s="21">
        <v>5.4964539007092202E-2</v>
      </c>
    </row>
    <row r="781" spans="3:7" ht="21">
      <c r="C781" s="25" t="s">
        <v>123</v>
      </c>
      <c r="D781" s="21">
        <v>3.3542976939203356E-2</v>
      </c>
      <c r="E781" s="21">
        <v>0.15151515151515152</v>
      </c>
      <c r="F781" s="21">
        <v>0.19047619047619047</v>
      </c>
      <c r="G781" s="21">
        <v>5.3191489361702128E-2</v>
      </c>
    </row>
    <row r="782" spans="3:7" ht="84.75" customHeight="1"/>
    <row r="783" spans="3:7" ht="23.25">
      <c r="C783" s="52" t="s">
        <v>368</v>
      </c>
      <c r="D783" s="17" t="s">
        <v>142</v>
      </c>
      <c r="E783" s="17" t="s">
        <v>144</v>
      </c>
      <c r="F783" s="17" t="s">
        <v>145</v>
      </c>
      <c r="G783" s="17" t="s">
        <v>146</v>
      </c>
    </row>
    <row r="784" spans="3:7" ht="21">
      <c r="C784" s="25" t="s">
        <v>361</v>
      </c>
      <c r="D784" s="21">
        <v>0.22431865828092243</v>
      </c>
      <c r="E784" s="21">
        <v>0.21212121212121213</v>
      </c>
      <c r="F784" s="21">
        <v>0.19047619047619047</v>
      </c>
      <c r="G784" s="21">
        <v>0.22163120567375885</v>
      </c>
    </row>
    <row r="785" spans="3:16" ht="21">
      <c r="C785" s="25" t="s">
        <v>362</v>
      </c>
      <c r="D785" s="21">
        <v>0.36477987421383645</v>
      </c>
      <c r="E785" s="21">
        <v>0.24242424242424243</v>
      </c>
      <c r="F785" s="21">
        <v>0.14285714285714285</v>
      </c>
      <c r="G785" s="21">
        <v>0.34219858156028371</v>
      </c>
    </row>
    <row r="786" spans="3:16" ht="21">
      <c r="C786" s="25" t="s">
        <v>363</v>
      </c>
      <c r="D786" s="21">
        <v>0.31236897274633124</v>
      </c>
      <c r="E786" s="21">
        <v>0.37878787878787878</v>
      </c>
      <c r="F786" s="21">
        <v>0.33333333333333331</v>
      </c>
      <c r="G786" s="21">
        <v>0.32092198581560283</v>
      </c>
    </row>
    <row r="787" spans="3:16" ht="21">
      <c r="C787" s="25" t="s">
        <v>364</v>
      </c>
      <c r="D787" s="21">
        <v>6.2893081761006289E-2</v>
      </c>
      <c r="E787" s="21">
        <v>6.0606060606060608E-2</v>
      </c>
      <c r="F787" s="21">
        <v>0.14285714285714285</v>
      </c>
      <c r="G787" s="21">
        <v>6.5602836879432622E-2</v>
      </c>
    </row>
    <row r="788" spans="3:16" ht="21">
      <c r="C788" s="25" t="s">
        <v>123</v>
      </c>
      <c r="D788" s="21">
        <v>3.5639412997903561E-2</v>
      </c>
      <c r="E788" s="21">
        <v>0.10606060606060606</v>
      </c>
      <c r="F788" s="21">
        <v>0.19047619047619047</v>
      </c>
      <c r="G788" s="21">
        <v>4.9645390070921988E-2</v>
      </c>
    </row>
    <row r="789" spans="3:16" ht="67.5" customHeight="1"/>
    <row r="790" spans="3:16" ht="23.25">
      <c r="C790" s="52" t="s">
        <v>369</v>
      </c>
      <c r="D790" s="17" t="s">
        <v>142</v>
      </c>
      <c r="E790" s="17" t="s">
        <v>144</v>
      </c>
      <c r="F790" s="17" t="s">
        <v>145</v>
      </c>
      <c r="G790" s="17" t="s">
        <v>146</v>
      </c>
    </row>
    <row r="791" spans="3:16" ht="21">
      <c r="C791" s="25" t="s">
        <v>361</v>
      </c>
      <c r="D791" s="21">
        <v>0.24528301886792453</v>
      </c>
      <c r="E791" s="21">
        <v>0.22727272727272727</v>
      </c>
      <c r="F791" s="21">
        <v>0.19047619047619047</v>
      </c>
      <c r="G791" s="21">
        <v>0.24113475177304963</v>
      </c>
    </row>
    <row r="792" spans="3:16" ht="21">
      <c r="C792" s="25" t="s">
        <v>362</v>
      </c>
      <c r="D792" s="21">
        <v>0.34591194968553457</v>
      </c>
      <c r="E792" s="21">
        <v>0.22727272727272727</v>
      </c>
      <c r="F792" s="21">
        <v>0.2857142857142857</v>
      </c>
      <c r="G792" s="21">
        <v>0.32978723404255317</v>
      </c>
    </row>
    <row r="793" spans="3:16" ht="21">
      <c r="C793" s="25" t="s">
        <v>363</v>
      </c>
      <c r="D793" s="21">
        <v>0.24737945492662475</v>
      </c>
      <c r="E793" s="21">
        <v>0.36363636363636365</v>
      </c>
      <c r="F793" s="21">
        <v>0.19047619047619047</v>
      </c>
      <c r="G793" s="21">
        <v>0.25886524822695034</v>
      </c>
    </row>
    <row r="794" spans="3:16" ht="21">
      <c r="C794" s="25" t="s">
        <v>364</v>
      </c>
      <c r="D794" s="21">
        <v>4.6121593291404611E-2</v>
      </c>
      <c r="E794" s="21">
        <v>7.575757575757576E-2</v>
      </c>
      <c r="F794" s="21">
        <v>0.14285714285714285</v>
      </c>
      <c r="G794" s="21">
        <v>5.3191489361702128E-2</v>
      </c>
    </row>
    <row r="795" spans="3:16" ht="21">
      <c r="C795" s="25" t="s">
        <v>123</v>
      </c>
      <c r="D795" s="21">
        <v>3.3542976939203356E-2</v>
      </c>
      <c r="E795" s="21">
        <v>0.10606060606060606</v>
      </c>
      <c r="F795" s="21">
        <v>0.19047619047619047</v>
      </c>
      <c r="G795" s="21">
        <v>4.7872340425531915E-2</v>
      </c>
    </row>
    <row r="796" spans="3:16" ht="60" customHeight="1"/>
    <row r="797" spans="3:16" ht="75" customHeight="1"/>
    <row r="798" spans="3:16" ht="23.25">
      <c r="C798" s="79" t="s">
        <v>370</v>
      </c>
      <c r="D798" s="79"/>
      <c r="E798" s="79"/>
      <c r="F798" s="79"/>
      <c r="G798" s="79"/>
      <c r="H798" s="79"/>
      <c r="I798" s="79"/>
      <c r="J798" s="79"/>
      <c r="K798" s="79"/>
      <c r="L798" s="79"/>
      <c r="M798" s="79"/>
      <c r="N798" s="79"/>
      <c r="O798" s="79"/>
      <c r="P798" s="79"/>
    </row>
    <row r="800" spans="3:16" ht="42" customHeight="1">
      <c r="C800" s="85" t="s">
        <v>371</v>
      </c>
      <c r="D800" s="85"/>
      <c r="E800" s="85"/>
      <c r="F800" s="85"/>
      <c r="G800" s="85"/>
      <c r="H800" s="85"/>
      <c r="I800" s="85"/>
      <c r="J800" s="85"/>
      <c r="K800" s="85"/>
      <c r="L800" s="85"/>
      <c r="M800" s="85"/>
      <c r="N800" s="85"/>
      <c r="O800" s="85"/>
      <c r="P800" s="85"/>
    </row>
    <row r="802" spans="3:8" ht="23.25">
      <c r="C802" s="17" t="s">
        <v>141</v>
      </c>
      <c r="D802" s="17" t="s">
        <v>142</v>
      </c>
      <c r="E802" s="17" t="s">
        <v>143</v>
      </c>
      <c r="F802" s="17" t="s">
        <v>144</v>
      </c>
      <c r="G802" s="17" t="s">
        <v>145</v>
      </c>
      <c r="H802" s="17" t="s">
        <v>146</v>
      </c>
    </row>
    <row r="803" spans="3:8" ht="21">
      <c r="C803" s="25">
        <v>1</v>
      </c>
      <c r="D803" s="19">
        <v>1</v>
      </c>
      <c r="E803" s="19">
        <v>0</v>
      </c>
      <c r="F803" s="19">
        <v>0</v>
      </c>
      <c r="G803" s="19">
        <v>1</v>
      </c>
      <c r="H803" s="19">
        <v>2</v>
      </c>
    </row>
    <row r="804" spans="3:8" ht="21">
      <c r="C804" s="25">
        <v>2</v>
      </c>
      <c r="D804" s="19">
        <v>3</v>
      </c>
      <c r="E804" s="19">
        <v>0</v>
      </c>
      <c r="F804" s="19">
        <v>2</v>
      </c>
      <c r="G804" s="19">
        <v>1</v>
      </c>
      <c r="H804" s="19">
        <v>6</v>
      </c>
    </row>
    <row r="805" spans="3:8" ht="21">
      <c r="C805" s="25">
        <v>3</v>
      </c>
      <c r="D805" s="19">
        <v>58</v>
      </c>
      <c r="E805" s="19">
        <v>22</v>
      </c>
      <c r="F805" s="19">
        <v>15</v>
      </c>
      <c r="G805" s="19">
        <v>3</v>
      </c>
      <c r="H805" s="19">
        <v>98</v>
      </c>
    </row>
    <row r="806" spans="3:8" ht="21">
      <c r="C806" s="25">
        <v>4</v>
      </c>
      <c r="D806" s="19">
        <v>278</v>
      </c>
      <c r="E806" s="19">
        <v>55</v>
      </c>
      <c r="F806" s="19">
        <v>35</v>
      </c>
      <c r="G806" s="19">
        <v>10</v>
      </c>
      <c r="H806" s="19">
        <v>378</v>
      </c>
    </row>
    <row r="807" spans="3:8" ht="21">
      <c r="C807" s="25">
        <v>5</v>
      </c>
      <c r="D807" s="19">
        <v>137</v>
      </c>
      <c r="E807" s="19">
        <v>13</v>
      </c>
      <c r="F807" s="19">
        <v>14</v>
      </c>
      <c r="G807" s="19">
        <v>6</v>
      </c>
      <c r="H807" s="19">
        <v>170</v>
      </c>
    </row>
    <row r="809" spans="3:8" ht="23.25">
      <c r="C809" s="52" t="s">
        <v>149</v>
      </c>
      <c r="D809" s="17" t="s">
        <v>142</v>
      </c>
      <c r="E809" s="17" t="s">
        <v>143</v>
      </c>
      <c r="F809" s="17" t="s">
        <v>144</v>
      </c>
      <c r="G809" s="17" t="s">
        <v>145</v>
      </c>
      <c r="H809" s="17" t="s">
        <v>146</v>
      </c>
    </row>
    <row r="810" spans="3:8" ht="21">
      <c r="C810" s="25">
        <v>1</v>
      </c>
      <c r="D810" s="21">
        <v>2.0964360587002098E-3</v>
      </c>
      <c r="E810" s="21">
        <v>0</v>
      </c>
      <c r="F810" s="21">
        <v>0</v>
      </c>
      <c r="G810" s="21">
        <v>4.7619047619047616E-2</v>
      </c>
      <c r="H810" s="21">
        <v>3.0581039755351682E-3</v>
      </c>
    </row>
    <row r="811" spans="3:8" ht="21">
      <c r="C811" s="25">
        <v>2</v>
      </c>
      <c r="D811" s="21">
        <v>6.2893081761006293E-3</v>
      </c>
      <c r="E811" s="21">
        <v>0</v>
      </c>
      <c r="F811" s="21">
        <v>3.0303030303030304E-2</v>
      </c>
      <c r="G811" s="21">
        <v>4.7619047619047616E-2</v>
      </c>
      <c r="H811" s="21">
        <v>9.1743119266055051E-3</v>
      </c>
    </row>
    <row r="812" spans="3:8" ht="21">
      <c r="C812" s="25">
        <v>3</v>
      </c>
      <c r="D812" s="21">
        <v>0.12159329140461216</v>
      </c>
      <c r="E812" s="21">
        <v>0.24444444444444444</v>
      </c>
      <c r="F812" s="21">
        <v>0.22727272727272727</v>
      </c>
      <c r="G812" s="21">
        <v>0.14285714285714285</v>
      </c>
      <c r="H812" s="21">
        <v>0.14984709480122324</v>
      </c>
    </row>
    <row r="813" spans="3:8" ht="21">
      <c r="C813" s="25">
        <v>4</v>
      </c>
      <c r="D813" s="21">
        <v>0.58280922431865823</v>
      </c>
      <c r="E813" s="21">
        <v>0.61111111111111116</v>
      </c>
      <c r="F813" s="21">
        <v>0.53030303030303028</v>
      </c>
      <c r="G813" s="21">
        <v>0.47619047619047616</v>
      </c>
      <c r="H813" s="21">
        <v>0.57798165137614677</v>
      </c>
    </row>
    <row r="814" spans="3:8" ht="21">
      <c r="C814" s="25">
        <v>5</v>
      </c>
      <c r="D814" s="21">
        <v>0.28721174004192873</v>
      </c>
      <c r="E814" s="21">
        <v>0.14444444444444443</v>
      </c>
      <c r="F814" s="21">
        <v>0.21212121212121213</v>
      </c>
      <c r="G814" s="21">
        <v>0.2857142857142857</v>
      </c>
      <c r="H814" s="21">
        <v>0.25993883792048927</v>
      </c>
    </row>
    <row r="833" spans="3:16" ht="23.25">
      <c r="C833" s="84" t="s">
        <v>372</v>
      </c>
      <c r="D833" s="84"/>
      <c r="E833" s="84"/>
      <c r="F833" s="84"/>
      <c r="G833" s="84"/>
      <c r="H833" s="84"/>
      <c r="I833" s="84"/>
      <c r="J833" s="84"/>
      <c r="K833" s="84"/>
      <c r="L833" s="84"/>
      <c r="M833" s="84"/>
      <c r="N833" s="84"/>
      <c r="O833" s="84"/>
      <c r="P833" s="84"/>
    </row>
    <row r="835" spans="3:16" ht="23.25">
      <c r="C835" s="17" t="s">
        <v>373</v>
      </c>
      <c r="D835" s="17" t="s">
        <v>142</v>
      </c>
      <c r="E835" s="17" t="s">
        <v>374</v>
      </c>
    </row>
    <row r="836" spans="3:16" ht="21">
      <c r="C836" s="18" t="s">
        <v>375</v>
      </c>
      <c r="D836" s="19">
        <v>25</v>
      </c>
      <c r="E836" s="21">
        <v>0.1016260162601626</v>
      </c>
    </row>
    <row r="837" spans="3:16" ht="21">
      <c r="C837" s="18" t="s">
        <v>376</v>
      </c>
      <c r="D837" s="19">
        <v>3</v>
      </c>
      <c r="E837" s="21">
        <v>1.2195121951219513E-2</v>
      </c>
    </row>
    <row r="838" spans="3:16" ht="42">
      <c r="C838" s="18" t="s">
        <v>377</v>
      </c>
      <c r="D838" s="19">
        <v>17</v>
      </c>
      <c r="E838" s="21">
        <v>6.910569105691057E-2</v>
      </c>
    </row>
    <row r="839" spans="3:16" ht="63">
      <c r="C839" s="18" t="s">
        <v>378</v>
      </c>
      <c r="D839" s="19">
        <v>17</v>
      </c>
      <c r="E839" s="21">
        <v>6.910569105691057E-2</v>
      </c>
    </row>
    <row r="840" spans="3:16" ht="84">
      <c r="C840" s="18" t="s">
        <v>379</v>
      </c>
      <c r="D840" s="19">
        <v>54</v>
      </c>
      <c r="E840" s="21">
        <v>0.21951219512195122</v>
      </c>
    </row>
    <row r="841" spans="3:16" ht="21">
      <c r="C841" s="18" t="s">
        <v>337</v>
      </c>
      <c r="D841" s="19">
        <v>62</v>
      </c>
      <c r="E841" s="21">
        <v>0.25203252032520324</v>
      </c>
    </row>
    <row r="842" spans="3:16" ht="37.5" customHeight="1"/>
    <row r="843" spans="3:16" ht="23.25">
      <c r="C843" s="84" t="s">
        <v>380</v>
      </c>
      <c r="D843" s="84"/>
      <c r="E843" s="84"/>
      <c r="F843" s="84"/>
      <c r="G843" s="84"/>
      <c r="H843" s="84"/>
      <c r="I843" s="84"/>
      <c r="J843" s="84"/>
      <c r="K843" s="84"/>
      <c r="L843" s="84"/>
      <c r="M843" s="84"/>
      <c r="N843" s="84"/>
      <c r="O843" s="84"/>
      <c r="P843" s="84"/>
    </row>
    <row r="844" spans="3:16" ht="42.75" customHeight="1"/>
    <row r="845" spans="3:16" ht="18.75" customHeight="1">
      <c r="C845" s="17" t="s">
        <v>141</v>
      </c>
      <c r="D845" s="17" t="s">
        <v>142</v>
      </c>
      <c r="E845" s="17" t="s">
        <v>143</v>
      </c>
      <c r="F845" s="17" t="s">
        <v>146</v>
      </c>
    </row>
    <row r="846" spans="3:16" ht="18.75" customHeight="1">
      <c r="C846" s="18" t="s">
        <v>158</v>
      </c>
      <c r="D846" s="53">
        <v>69</v>
      </c>
      <c r="E846" s="19">
        <v>5</v>
      </c>
      <c r="F846" s="20">
        <v>74</v>
      </c>
    </row>
    <row r="847" spans="3:16" ht="18.75" customHeight="1">
      <c r="C847" s="18" t="s">
        <v>198</v>
      </c>
      <c r="D847" s="53">
        <v>184</v>
      </c>
      <c r="E847" s="19">
        <v>33</v>
      </c>
      <c r="F847" s="20">
        <v>217</v>
      </c>
    </row>
    <row r="848" spans="3:16" ht="21">
      <c r="C848" s="18" t="s">
        <v>160</v>
      </c>
      <c r="D848" s="53">
        <v>175</v>
      </c>
      <c r="E848" s="19">
        <v>39</v>
      </c>
      <c r="F848" s="20">
        <v>214</v>
      </c>
    </row>
    <row r="849" spans="3:16" ht="21">
      <c r="C849" s="18" t="s">
        <v>199</v>
      </c>
      <c r="D849" s="53">
        <v>33</v>
      </c>
      <c r="E849" s="19">
        <v>11</v>
      </c>
      <c r="F849" s="20">
        <v>44</v>
      </c>
    </row>
    <row r="850" spans="3:16" ht="21">
      <c r="C850" s="18" t="s">
        <v>123</v>
      </c>
      <c r="D850" s="53">
        <v>16</v>
      </c>
      <c r="E850" s="19">
        <v>2</v>
      </c>
      <c r="F850" s="20">
        <v>18</v>
      </c>
    </row>
    <row r="851" spans="3:16" ht="21">
      <c r="C851" s="18" t="s">
        <v>146</v>
      </c>
      <c r="D851" s="53">
        <v>477</v>
      </c>
      <c r="E851" s="53">
        <v>90</v>
      </c>
      <c r="F851" s="54">
        <v>567</v>
      </c>
    </row>
    <row r="853" spans="3:16" ht="23.25">
      <c r="C853" s="17" t="s">
        <v>149</v>
      </c>
      <c r="D853" s="17" t="s">
        <v>142</v>
      </c>
      <c r="E853" s="17" t="s">
        <v>143</v>
      </c>
      <c r="F853" s="17" t="s">
        <v>146</v>
      </c>
    </row>
    <row r="854" spans="3:16" ht="21">
      <c r="C854" s="18" t="s">
        <v>158</v>
      </c>
      <c r="D854" s="21">
        <v>0.14465408805031446</v>
      </c>
      <c r="E854" s="21">
        <v>5.5555555555555552E-2</v>
      </c>
      <c r="F854" s="22">
        <v>0.13051146384479717</v>
      </c>
      <c r="G854" s="55"/>
    </row>
    <row r="855" spans="3:16" ht="21">
      <c r="C855" s="18" t="s">
        <v>198</v>
      </c>
      <c r="D855" s="21">
        <v>0.38574423480083858</v>
      </c>
      <c r="E855" s="21">
        <v>0.36666666666666664</v>
      </c>
      <c r="F855" s="22">
        <v>0.38271604938271603</v>
      </c>
    </row>
    <row r="856" spans="3:16" ht="21">
      <c r="C856" s="18" t="s">
        <v>160</v>
      </c>
      <c r="D856" s="21">
        <v>0.3668763102725367</v>
      </c>
      <c r="E856" s="21">
        <v>0.43333333333333335</v>
      </c>
      <c r="F856" s="22">
        <v>0.37742504409171074</v>
      </c>
    </row>
    <row r="857" spans="3:16" ht="21">
      <c r="C857" s="18" t="s">
        <v>199</v>
      </c>
      <c r="D857" s="21">
        <v>6.9182389937106917E-2</v>
      </c>
      <c r="E857" s="21">
        <v>0.12222222222222222</v>
      </c>
      <c r="F857" s="22">
        <v>7.7601410934744264E-2</v>
      </c>
    </row>
    <row r="858" spans="3:16" ht="21">
      <c r="C858" s="18" t="s">
        <v>123</v>
      </c>
      <c r="D858" s="21">
        <v>3.3542976939203356E-2</v>
      </c>
      <c r="E858" s="21">
        <v>2.2222222222222223E-2</v>
      </c>
      <c r="F858" s="22">
        <v>3.1746031746031744E-2</v>
      </c>
    </row>
    <row r="859" spans="3:16" ht="40.5" customHeight="1"/>
    <row r="860" spans="3:16" ht="23.25">
      <c r="C860" s="84" t="s">
        <v>381</v>
      </c>
      <c r="D860" s="84"/>
      <c r="E860" s="84"/>
      <c r="F860" s="84"/>
      <c r="G860" s="84"/>
      <c r="H860" s="84"/>
      <c r="I860" s="84"/>
      <c r="J860" s="84"/>
      <c r="K860" s="84"/>
      <c r="L860" s="84"/>
      <c r="M860" s="84"/>
      <c r="N860" s="84"/>
      <c r="O860" s="84"/>
      <c r="P860" s="84"/>
    </row>
    <row r="861" spans="3:16" ht="12.75" customHeight="1"/>
    <row r="862" spans="3:16" ht="23.25">
      <c r="C862" s="17" t="s">
        <v>141</v>
      </c>
      <c r="D862" s="17" t="s">
        <v>143</v>
      </c>
      <c r="E862" s="17" t="s">
        <v>144</v>
      </c>
      <c r="F862" s="17" t="s">
        <v>145</v>
      </c>
      <c r="G862" s="17" t="s">
        <v>146</v>
      </c>
    </row>
    <row r="863" spans="3:16" ht="21">
      <c r="C863" s="18" t="s">
        <v>382</v>
      </c>
      <c r="D863" s="19">
        <v>4</v>
      </c>
      <c r="E863" s="19">
        <v>15</v>
      </c>
      <c r="F863" s="19">
        <v>7</v>
      </c>
      <c r="G863" s="19">
        <v>26</v>
      </c>
    </row>
    <row r="864" spans="3:16" ht="21">
      <c r="C864" s="18" t="s">
        <v>383</v>
      </c>
      <c r="D864" s="19">
        <v>52</v>
      </c>
      <c r="E864" s="19">
        <v>34</v>
      </c>
      <c r="F864" s="19">
        <v>8</v>
      </c>
      <c r="G864" s="19">
        <v>94</v>
      </c>
    </row>
    <row r="865" spans="3:7" ht="21">
      <c r="C865" s="18" t="s">
        <v>384</v>
      </c>
      <c r="D865" s="19">
        <v>30</v>
      </c>
      <c r="E865" s="19">
        <v>13</v>
      </c>
      <c r="F865" s="19">
        <v>6</v>
      </c>
      <c r="G865" s="19">
        <v>49</v>
      </c>
    </row>
    <row r="866" spans="3:7" ht="21">
      <c r="C866" s="18" t="s">
        <v>385</v>
      </c>
      <c r="D866" s="19">
        <v>4</v>
      </c>
      <c r="E866" s="19">
        <v>4</v>
      </c>
      <c r="F866" s="19">
        <v>0</v>
      </c>
      <c r="G866" s="19">
        <v>8</v>
      </c>
    </row>
    <row r="889" spans="3:16" ht="23.25">
      <c r="C889" s="17" t="s">
        <v>149</v>
      </c>
      <c r="D889" s="17" t="s">
        <v>143</v>
      </c>
      <c r="E889" s="17" t="s">
        <v>144</v>
      </c>
      <c r="F889" s="17" t="s">
        <v>145</v>
      </c>
      <c r="G889" s="17" t="s">
        <v>146</v>
      </c>
    </row>
    <row r="890" spans="3:16" ht="21">
      <c r="C890" s="18" t="s">
        <v>382</v>
      </c>
      <c r="D890" s="21">
        <v>4.4444444444444446E-2</v>
      </c>
      <c r="E890" s="21">
        <v>0.22727272727272727</v>
      </c>
      <c r="F890" s="21">
        <v>0.33333333333333331</v>
      </c>
      <c r="G890" s="21">
        <v>0.14689265536723164</v>
      </c>
    </row>
    <row r="891" spans="3:16" ht="21">
      <c r="C891" s="18" t="s">
        <v>383</v>
      </c>
      <c r="D891" s="21">
        <v>0.57777777777777772</v>
      </c>
      <c r="E891" s="21">
        <v>0.51515151515151514</v>
      </c>
      <c r="F891" s="21">
        <v>0.38095238095238093</v>
      </c>
      <c r="G891" s="21">
        <v>0.53107344632768361</v>
      </c>
    </row>
    <row r="892" spans="3:16" ht="21">
      <c r="C892" s="18" t="s">
        <v>384</v>
      </c>
      <c r="D892" s="21">
        <v>0.33333333333333331</v>
      </c>
      <c r="E892" s="21">
        <v>0.19696969696969696</v>
      </c>
      <c r="F892" s="21">
        <v>0.2857142857142857</v>
      </c>
      <c r="G892" s="21">
        <v>0.2768361581920904</v>
      </c>
    </row>
    <row r="893" spans="3:16" ht="21">
      <c r="C893" s="18" t="s">
        <v>385</v>
      </c>
      <c r="D893" s="21">
        <v>4.4444444444444446E-2</v>
      </c>
      <c r="E893" s="21">
        <v>6.0606060606060608E-2</v>
      </c>
      <c r="F893" s="21">
        <v>0</v>
      </c>
      <c r="G893" s="21">
        <v>4.519774011299435E-2</v>
      </c>
    </row>
    <row r="894" spans="3:16" ht="98.25" customHeight="1"/>
    <row r="895" spans="3:16" ht="22.5">
      <c r="C895" s="82" t="s">
        <v>386</v>
      </c>
      <c r="D895" s="82"/>
      <c r="E895" s="82"/>
      <c r="F895" s="82"/>
      <c r="G895" s="82"/>
      <c r="H895" s="82"/>
      <c r="I895" s="82"/>
      <c r="J895" s="82"/>
      <c r="K895" s="82"/>
      <c r="L895" s="82"/>
      <c r="M895" s="82"/>
      <c r="N895" s="82"/>
      <c r="O895" s="82"/>
      <c r="P895" s="82"/>
    </row>
    <row r="897" spans="3:6" ht="23.25">
      <c r="C897" s="17" t="s">
        <v>387</v>
      </c>
      <c r="D897" s="17" t="s">
        <v>144</v>
      </c>
      <c r="E897" s="17" t="s">
        <v>145</v>
      </c>
      <c r="F897" s="17" t="s">
        <v>146</v>
      </c>
    </row>
    <row r="898" spans="3:6" ht="21">
      <c r="C898" s="18" t="s">
        <v>58</v>
      </c>
      <c r="D898" s="19">
        <v>10</v>
      </c>
      <c r="E898" s="19">
        <v>3</v>
      </c>
      <c r="F898" s="19">
        <v>13</v>
      </c>
    </row>
    <row r="899" spans="3:6" ht="21">
      <c r="C899" s="18" t="s">
        <v>60</v>
      </c>
      <c r="D899" s="19">
        <v>32</v>
      </c>
      <c r="E899" s="19">
        <v>8</v>
      </c>
      <c r="F899" s="19">
        <v>40</v>
      </c>
    </row>
    <row r="900" spans="3:6" ht="21">
      <c r="C900" s="18" t="s">
        <v>388</v>
      </c>
      <c r="D900" s="19">
        <v>12</v>
      </c>
      <c r="E900" s="19">
        <v>3</v>
      </c>
      <c r="F900" s="19">
        <v>15</v>
      </c>
    </row>
    <row r="901" spans="3:6" ht="21">
      <c r="C901" s="18" t="s">
        <v>389</v>
      </c>
      <c r="D901" s="19">
        <v>0</v>
      </c>
      <c r="E901" s="19">
        <v>0</v>
      </c>
      <c r="F901" s="19">
        <v>0</v>
      </c>
    </row>
    <row r="902" spans="3:6" ht="21">
      <c r="C902" s="18" t="s">
        <v>390</v>
      </c>
      <c r="D902" s="19">
        <v>12</v>
      </c>
      <c r="E902" s="19">
        <v>7</v>
      </c>
      <c r="F902" s="19">
        <v>19</v>
      </c>
    </row>
    <row r="904" spans="3:6" ht="23.25">
      <c r="C904" s="17" t="s">
        <v>391</v>
      </c>
      <c r="D904" s="17" t="s">
        <v>144</v>
      </c>
      <c r="E904" s="17" t="s">
        <v>145</v>
      </c>
      <c r="F904" s="17" t="s">
        <v>146</v>
      </c>
    </row>
    <row r="905" spans="3:6" ht="21">
      <c r="C905" s="18" t="s">
        <v>58</v>
      </c>
      <c r="D905" s="21">
        <v>0.15151515151515152</v>
      </c>
      <c r="E905" s="21">
        <v>0.14285714285714285</v>
      </c>
      <c r="F905" s="21">
        <v>0.14942528735632185</v>
      </c>
    </row>
    <row r="906" spans="3:6" ht="21">
      <c r="C906" s="18" t="s">
        <v>60</v>
      </c>
      <c r="D906" s="21">
        <v>0.48484848484848486</v>
      </c>
      <c r="E906" s="21">
        <v>0.38095238095238093</v>
      </c>
      <c r="F906" s="21">
        <v>0.45977011494252873</v>
      </c>
    </row>
    <row r="907" spans="3:6" ht="21">
      <c r="C907" s="18" t="s">
        <v>388</v>
      </c>
      <c r="D907" s="21">
        <v>0.18181818181818182</v>
      </c>
      <c r="E907" s="21">
        <v>0.14285714285714285</v>
      </c>
      <c r="F907" s="21">
        <v>0.17241379310344829</v>
      </c>
    </row>
    <row r="908" spans="3:6" ht="21">
      <c r="C908" s="18" t="s">
        <v>389</v>
      </c>
      <c r="D908" s="21">
        <v>0</v>
      </c>
      <c r="E908" s="21">
        <v>0</v>
      </c>
      <c r="F908" s="21">
        <v>0</v>
      </c>
    </row>
    <row r="909" spans="3:6" ht="21">
      <c r="C909" s="18" t="s">
        <v>390</v>
      </c>
      <c r="D909" s="21">
        <v>0.18181818181818182</v>
      </c>
      <c r="E909" s="21">
        <v>0.33333333333333331</v>
      </c>
      <c r="F909" s="21">
        <v>0.21839080459770116</v>
      </c>
    </row>
    <row r="910" spans="3:6" ht="41.25" customHeight="1"/>
    <row r="911" spans="3:6" ht="23.25">
      <c r="C911" s="56" t="s">
        <v>392</v>
      </c>
      <c r="D911" s="17" t="s">
        <v>144</v>
      </c>
      <c r="E911" s="17" t="s">
        <v>145</v>
      </c>
      <c r="F911" s="17" t="s">
        <v>146</v>
      </c>
    </row>
    <row r="912" spans="3:6" ht="21">
      <c r="C912" s="18" t="s">
        <v>58</v>
      </c>
      <c r="D912" s="19">
        <v>11</v>
      </c>
      <c r="E912" s="19">
        <v>3</v>
      </c>
      <c r="F912" s="19">
        <v>14</v>
      </c>
    </row>
    <row r="913" spans="3:6" ht="21">
      <c r="C913" s="18" t="s">
        <v>60</v>
      </c>
      <c r="D913" s="19">
        <v>30</v>
      </c>
      <c r="E913" s="19">
        <v>7</v>
      </c>
      <c r="F913" s="19">
        <v>37</v>
      </c>
    </row>
    <row r="914" spans="3:6" ht="21">
      <c r="C914" s="18" t="s">
        <v>388</v>
      </c>
      <c r="D914" s="19">
        <v>10</v>
      </c>
      <c r="E914" s="19">
        <v>3</v>
      </c>
      <c r="F914" s="19">
        <v>13</v>
      </c>
    </row>
    <row r="915" spans="3:6" ht="21">
      <c r="C915" s="18" t="s">
        <v>389</v>
      </c>
      <c r="D915" s="19">
        <v>2</v>
      </c>
      <c r="E915" s="19">
        <v>1</v>
      </c>
      <c r="F915" s="19">
        <v>3</v>
      </c>
    </row>
    <row r="916" spans="3:6" ht="21">
      <c r="C916" s="18" t="s">
        <v>390</v>
      </c>
      <c r="D916" s="19">
        <v>13</v>
      </c>
      <c r="E916" s="19">
        <v>7</v>
      </c>
      <c r="F916" s="19">
        <v>20</v>
      </c>
    </row>
    <row r="918" spans="3:6" ht="46.5">
      <c r="C918" s="56" t="s">
        <v>393</v>
      </c>
      <c r="D918" s="17" t="s">
        <v>144</v>
      </c>
      <c r="E918" s="17" t="s">
        <v>145</v>
      </c>
      <c r="F918" s="17" t="s">
        <v>146</v>
      </c>
    </row>
    <row r="919" spans="3:6" ht="21">
      <c r="C919" s="18" t="s">
        <v>58</v>
      </c>
      <c r="D919" s="21">
        <v>0.16666666666666666</v>
      </c>
      <c r="E919" s="21">
        <v>0.14285714285714285</v>
      </c>
      <c r="F919" s="21">
        <v>0.16091954022988506</v>
      </c>
    </row>
    <row r="920" spans="3:6" ht="21">
      <c r="C920" s="18" t="s">
        <v>60</v>
      </c>
      <c r="D920" s="21">
        <v>0.45454545454545453</v>
      </c>
      <c r="E920" s="21">
        <v>0.33333333333333331</v>
      </c>
      <c r="F920" s="21">
        <v>0.42528735632183906</v>
      </c>
    </row>
    <row r="921" spans="3:6" ht="21">
      <c r="C921" s="18" t="s">
        <v>388</v>
      </c>
      <c r="D921" s="21">
        <v>0.15151515151515152</v>
      </c>
      <c r="E921" s="21">
        <v>0.14285714285714285</v>
      </c>
      <c r="F921" s="21">
        <v>0.14942528735632185</v>
      </c>
    </row>
    <row r="922" spans="3:6" ht="21">
      <c r="C922" s="18" t="s">
        <v>389</v>
      </c>
      <c r="D922" s="21">
        <v>3.0303030303030304E-2</v>
      </c>
      <c r="E922" s="21">
        <v>4.7619047619047616E-2</v>
      </c>
      <c r="F922" s="21">
        <v>3.4482758620689655E-2</v>
      </c>
    </row>
    <row r="923" spans="3:6" ht="21">
      <c r="C923" s="18" t="s">
        <v>390</v>
      </c>
      <c r="D923" s="21">
        <v>0.19696969696969696</v>
      </c>
      <c r="E923" s="21">
        <v>0.33333333333333331</v>
      </c>
      <c r="F923" s="21">
        <v>0.22988505747126436</v>
      </c>
    </row>
    <row r="924" spans="3:6" ht="43.5" customHeight="1"/>
    <row r="925" spans="3:6" ht="23.25">
      <c r="C925" s="17" t="s">
        <v>394</v>
      </c>
      <c r="D925" s="17" t="s">
        <v>144</v>
      </c>
      <c r="E925" s="17" t="s">
        <v>145</v>
      </c>
      <c r="F925" s="17" t="s">
        <v>146</v>
      </c>
    </row>
    <row r="926" spans="3:6" ht="21">
      <c r="C926" s="18" t="s">
        <v>58</v>
      </c>
      <c r="D926" s="19">
        <v>7</v>
      </c>
      <c r="E926" s="19">
        <v>3</v>
      </c>
      <c r="F926" s="19">
        <v>10</v>
      </c>
    </row>
    <row r="927" spans="3:6" ht="21">
      <c r="C927" s="18" t="s">
        <v>60</v>
      </c>
      <c r="D927" s="19">
        <v>42</v>
      </c>
      <c r="E927" s="19">
        <v>10</v>
      </c>
      <c r="F927" s="19">
        <v>52</v>
      </c>
    </row>
    <row r="928" spans="3:6" ht="21">
      <c r="C928" s="18" t="s">
        <v>388</v>
      </c>
      <c r="D928" s="19">
        <v>10</v>
      </c>
      <c r="E928" s="19">
        <v>5</v>
      </c>
      <c r="F928" s="19">
        <v>15</v>
      </c>
    </row>
    <row r="929" spans="3:6" ht="21">
      <c r="C929" s="18" t="s">
        <v>389</v>
      </c>
      <c r="D929" s="19">
        <v>2</v>
      </c>
      <c r="E929" s="19">
        <v>0</v>
      </c>
      <c r="F929" s="19">
        <v>2</v>
      </c>
    </row>
    <row r="930" spans="3:6" ht="21">
      <c r="C930" s="18" t="s">
        <v>390</v>
      </c>
      <c r="D930" s="19">
        <v>5</v>
      </c>
      <c r="E930" s="19">
        <v>3</v>
      </c>
      <c r="F930" s="19">
        <v>8</v>
      </c>
    </row>
    <row r="932" spans="3:6" ht="23.25">
      <c r="C932" s="56" t="s">
        <v>395</v>
      </c>
      <c r="D932" s="17" t="s">
        <v>144</v>
      </c>
      <c r="E932" s="17" t="s">
        <v>145</v>
      </c>
      <c r="F932" s="17" t="s">
        <v>146</v>
      </c>
    </row>
    <row r="933" spans="3:6" ht="21">
      <c r="C933" s="18" t="s">
        <v>58</v>
      </c>
      <c r="D933" s="21">
        <v>0.10606060606060606</v>
      </c>
      <c r="E933" s="21">
        <v>0.14285714285714285</v>
      </c>
      <c r="F933" s="21">
        <v>0.11494252873563218</v>
      </c>
    </row>
    <row r="934" spans="3:6" ht="21">
      <c r="C934" s="18" t="s">
        <v>60</v>
      </c>
      <c r="D934" s="21">
        <v>0.63636363636363635</v>
      </c>
      <c r="E934" s="21">
        <v>0.47619047619047616</v>
      </c>
      <c r="F934" s="21">
        <v>0.5977011494252874</v>
      </c>
    </row>
    <row r="935" spans="3:6" ht="21">
      <c r="C935" s="18" t="s">
        <v>388</v>
      </c>
      <c r="D935" s="21">
        <v>0.15151515151515152</v>
      </c>
      <c r="E935" s="21">
        <v>0.23809523809523808</v>
      </c>
      <c r="F935" s="21">
        <v>0.17241379310344829</v>
      </c>
    </row>
    <row r="936" spans="3:6" ht="21">
      <c r="C936" s="18" t="s">
        <v>389</v>
      </c>
      <c r="D936" s="21">
        <v>3.0303030303030304E-2</v>
      </c>
      <c r="E936" s="21">
        <v>0</v>
      </c>
      <c r="F936" s="21">
        <v>2.2988505747126436E-2</v>
      </c>
    </row>
    <row r="937" spans="3:6" ht="21">
      <c r="C937" s="18" t="s">
        <v>390</v>
      </c>
      <c r="D937" s="21">
        <v>7.575757575757576E-2</v>
      </c>
      <c r="E937" s="21">
        <v>0.14285714285714285</v>
      </c>
      <c r="F937" s="21">
        <v>9.1954022988505746E-2</v>
      </c>
    </row>
    <row r="940" spans="3:6" ht="23.25">
      <c r="C940" s="17" t="s">
        <v>396</v>
      </c>
      <c r="D940" s="17" t="s">
        <v>144</v>
      </c>
      <c r="E940" s="17" t="s">
        <v>145</v>
      </c>
      <c r="F940" s="17" t="s">
        <v>146</v>
      </c>
    </row>
    <row r="941" spans="3:6" ht="21">
      <c r="C941" s="18" t="s">
        <v>58</v>
      </c>
      <c r="D941" s="19">
        <v>5</v>
      </c>
      <c r="E941" s="19">
        <v>1</v>
      </c>
      <c r="F941" s="19">
        <v>6</v>
      </c>
    </row>
    <row r="942" spans="3:6" ht="21">
      <c r="C942" s="18" t="s">
        <v>60</v>
      </c>
      <c r="D942" s="19">
        <v>17</v>
      </c>
      <c r="E942" s="19">
        <v>4</v>
      </c>
      <c r="F942" s="19">
        <v>21</v>
      </c>
    </row>
    <row r="943" spans="3:6" ht="21">
      <c r="C943" s="18" t="s">
        <v>388</v>
      </c>
      <c r="D943" s="19">
        <v>21</v>
      </c>
      <c r="E943" s="19">
        <v>6</v>
      </c>
      <c r="F943" s="19">
        <v>27</v>
      </c>
    </row>
    <row r="944" spans="3:6" ht="21">
      <c r="C944" s="18" t="s">
        <v>389</v>
      </c>
      <c r="D944" s="19">
        <v>12</v>
      </c>
      <c r="E944" s="19">
        <v>3</v>
      </c>
      <c r="F944" s="19">
        <v>15</v>
      </c>
    </row>
    <row r="945" spans="3:6" ht="21">
      <c r="C945" s="18" t="s">
        <v>390</v>
      </c>
      <c r="D945" s="19">
        <v>11</v>
      </c>
      <c r="E945" s="19">
        <v>7</v>
      </c>
      <c r="F945" s="19">
        <v>18</v>
      </c>
    </row>
    <row r="947" spans="3:6" ht="23.25">
      <c r="C947" s="56" t="s">
        <v>397</v>
      </c>
      <c r="D947" s="17" t="s">
        <v>144</v>
      </c>
      <c r="E947" s="17" t="s">
        <v>145</v>
      </c>
      <c r="F947" s="17" t="s">
        <v>146</v>
      </c>
    </row>
    <row r="948" spans="3:6" ht="21">
      <c r="C948" s="18" t="s">
        <v>58</v>
      </c>
      <c r="D948" s="21">
        <v>7.575757575757576E-2</v>
      </c>
      <c r="E948" s="21">
        <v>4.7619047619047616E-2</v>
      </c>
      <c r="F948" s="21">
        <v>6.8965517241379309E-2</v>
      </c>
    </row>
    <row r="949" spans="3:6" ht="21">
      <c r="C949" s="18" t="s">
        <v>60</v>
      </c>
      <c r="D949" s="21">
        <v>0.25757575757575757</v>
      </c>
      <c r="E949" s="21">
        <v>0.19047619047619047</v>
      </c>
      <c r="F949" s="21">
        <v>0.2413793103448276</v>
      </c>
    </row>
    <row r="950" spans="3:6" ht="21">
      <c r="C950" s="18" t="s">
        <v>388</v>
      </c>
      <c r="D950" s="21">
        <v>0.31818181818181818</v>
      </c>
      <c r="E950" s="21">
        <v>0.2857142857142857</v>
      </c>
      <c r="F950" s="21">
        <v>0.31034482758620691</v>
      </c>
    </row>
    <row r="951" spans="3:6" ht="21">
      <c r="C951" s="18" t="s">
        <v>389</v>
      </c>
      <c r="D951" s="21">
        <v>0.18181818181818182</v>
      </c>
      <c r="E951" s="21">
        <v>0.14285714285714285</v>
      </c>
      <c r="F951" s="21">
        <v>0.17241379310344829</v>
      </c>
    </row>
    <row r="952" spans="3:6" ht="21">
      <c r="C952" s="18" t="s">
        <v>390</v>
      </c>
      <c r="D952" s="21">
        <v>0.16666666666666666</v>
      </c>
      <c r="E952" s="21">
        <v>0.33333333333333331</v>
      </c>
      <c r="F952" s="21">
        <v>0.20689655172413793</v>
      </c>
    </row>
    <row r="954" spans="3:6" ht="23.25">
      <c r="C954" s="17" t="s">
        <v>398</v>
      </c>
      <c r="D954" s="17" t="s">
        <v>144</v>
      </c>
      <c r="E954" s="17" t="s">
        <v>145</v>
      </c>
      <c r="F954" s="17" t="s">
        <v>146</v>
      </c>
    </row>
    <row r="955" spans="3:6" ht="21">
      <c r="C955" s="18" t="s">
        <v>58</v>
      </c>
      <c r="D955" s="19">
        <v>19</v>
      </c>
      <c r="E955" s="19">
        <v>6</v>
      </c>
      <c r="F955" s="19">
        <v>25</v>
      </c>
    </row>
    <row r="956" spans="3:6" ht="21">
      <c r="C956" s="18" t="s">
        <v>60</v>
      </c>
      <c r="D956" s="19">
        <v>30</v>
      </c>
      <c r="E956" s="19">
        <v>8</v>
      </c>
      <c r="F956" s="19">
        <v>38</v>
      </c>
    </row>
    <row r="957" spans="3:6" ht="21">
      <c r="C957" s="18" t="s">
        <v>388</v>
      </c>
      <c r="D957" s="19">
        <v>4</v>
      </c>
      <c r="E957" s="19">
        <v>0</v>
      </c>
      <c r="F957" s="19">
        <v>4</v>
      </c>
    </row>
    <row r="958" spans="3:6" ht="21">
      <c r="C958" s="18" t="s">
        <v>389</v>
      </c>
      <c r="D958" s="19">
        <v>3</v>
      </c>
      <c r="E958" s="19">
        <v>0</v>
      </c>
      <c r="F958" s="19">
        <v>3</v>
      </c>
    </row>
    <row r="959" spans="3:6" ht="21">
      <c r="C959" s="18" t="s">
        <v>390</v>
      </c>
      <c r="D959" s="19">
        <v>10</v>
      </c>
      <c r="E959" s="19">
        <v>7</v>
      </c>
      <c r="F959" s="19">
        <v>17</v>
      </c>
    </row>
    <row r="962" spans="3:6" ht="23.25">
      <c r="C962" s="56" t="s">
        <v>399</v>
      </c>
      <c r="D962" s="17" t="s">
        <v>144</v>
      </c>
      <c r="E962" s="17" t="s">
        <v>145</v>
      </c>
      <c r="F962" s="17" t="s">
        <v>146</v>
      </c>
    </row>
    <row r="963" spans="3:6" ht="21">
      <c r="C963" s="18" t="s">
        <v>58</v>
      </c>
      <c r="D963" s="21">
        <v>0.2878787878787879</v>
      </c>
      <c r="E963" s="21">
        <v>0.2857142857142857</v>
      </c>
      <c r="F963" s="21">
        <v>0.28735632183908044</v>
      </c>
    </row>
    <row r="964" spans="3:6" ht="21">
      <c r="C964" s="18" t="s">
        <v>60</v>
      </c>
      <c r="D964" s="21">
        <v>0.45454545454545453</v>
      </c>
      <c r="E964" s="21">
        <v>0.38095238095238093</v>
      </c>
      <c r="F964" s="21">
        <v>0.43678160919540232</v>
      </c>
    </row>
    <row r="965" spans="3:6" ht="21">
      <c r="C965" s="18" t="s">
        <v>388</v>
      </c>
      <c r="D965" s="21">
        <v>6.0606060606060608E-2</v>
      </c>
      <c r="E965" s="21">
        <v>0</v>
      </c>
      <c r="F965" s="21">
        <v>4.5977011494252873E-2</v>
      </c>
    </row>
    <row r="966" spans="3:6" ht="21">
      <c r="C966" s="18" t="s">
        <v>389</v>
      </c>
      <c r="D966" s="21">
        <v>4.5454545454545456E-2</v>
      </c>
      <c r="E966" s="21">
        <v>0</v>
      </c>
      <c r="F966" s="21">
        <v>3.4482758620689655E-2</v>
      </c>
    </row>
    <row r="967" spans="3:6" ht="21">
      <c r="C967" s="18" t="s">
        <v>390</v>
      </c>
      <c r="D967" s="21">
        <v>0.15151515151515152</v>
      </c>
      <c r="E967" s="21">
        <v>0.33333333333333331</v>
      </c>
      <c r="F967" s="21">
        <v>0.19540229885057472</v>
      </c>
    </row>
    <row r="969" spans="3:6" ht="46.5">
      <c r="C969" s="56" t="s">
        <v>400</v>
      </c>
      <c r="D969" s="17" t="s">
        <v>144</v>
      </c>
      <c r="E969" s="17" t="s">
        <v>145</v>
      </c>
      <c r="F969" s="17" t="s">
        <v>146</v>
      </c>
    </row>
    <row r="970" spans="3:6" ht="21">
      <c r="C970" s="18" t="s">
        <v>58</v>
      </c>
      <c r="D970" s="19">
        <v>11</v>
      </c>
      <c r="E970" s="19">
        <v>2</v>
      </c>
      <c r="F970" s="19">
        <v>13</v>
      </c>
    </row>
    <row r="971" spans="3:6" ht="21">
      <c r="C971" s="18" t="s">
        <v>60</v>
      </c>
      <c r="D971" s="19">
        <v>29</v>
      </c>
      <c r="E971" s="19">
        <v>9</v>
      </c>
      <c r="F971" s="19">
        <v>38</v>
      </c>
    </row>
    <row r="972" spans="3:6" ht="21">
      <c r="C972" s="18" t="s">
        <v>388</v>
      </c>
      <c r="D972" s="19">
        <v>12</v>
      </c>
      <c r="E972" s="19">
        <v>6</v>
      </c>
      <c r="F972" s="19">
        <v>18</v>
      </c>
    </row>
    <row r="973" spans="3:6" ht="21">
      <c r="C973" s="18" t="s">
        <v>389</v>
      </c>
      <c r="D973" s="19">
        <v>6</v>
      </c>
      <c r="E973" s="19">
        <v>2</v>
      </c>
      <c r="F973" s="19">
        <v>8</v>
      </c>
    </row>
    <row r="974" spans="3:6" ht="21">
      <c r="C974" s="18" t="s">
        <v>390</v>
      </c>
      <c r="D974" s="19">
        <v>8</v>
      </c>
      <c r="E974" s="19">
        <v>2</v>
      </c>
      <c r="F974" s="19">
        <v>10</v>
      </c>
    </row>
    <row r="976" spans="3:6" ht="46.5">
      <c r="C976" s="56" t="s">
        <v>401</v>
      </c>
      <c r="D976" s="17" t="s">
        <v>144</v>
      </c>
      <c r="E976" s="17" t="s">
        <v>145</v>
      </c>
      <c r="F976" s="17" t="s">
        <v>146</v>
      </c>
    </row>
    <row r="977" spans="3:16" ht="21">
      <c r="C977" s="18" t="s">
        <v>58</v>
      </c>
      <c r="D977" s="21">
        <v>0.16666666666666666</v>
      </c>
      <c r="E977" s="21">
        <v>9.5238095238095233E-2</v>
      </c>
      <c r="F977" s="21">
        <v>0.14942528735632185</v>
      </c>
    </row>
    <row r="978" spans="3:16" ht="21">
      <c r="C978" s="18" t="s">
        <v>60</v>
      </c>
      <c r="D978" s="21">
        <v>0.43939393939393939</v>
      </c>
      <c r="E978" s="21">
        <v>0.42857142857142855</v>
      </c>
      <c r="F978" s="21">
        <v>0.43678160919540232</v>
      </c>
    </row>
    <row r="979" spans="3:16" ht="21">
      <c r="C979" s="18" t="s">
        <v>388</v>
      </c>
      <c r="D979" s="21">
        <v>0.18181818181818182</v>
      </c>
      <c r="E979" s="21">
        <v>0.2857142857142857</v>
      </c>
      <c r="F979" s="21">
        <v>0.20689655172413793</v>
      </c>
    </row>
    <row r="980" spans="3:16" ht="21">
      <c r="C980" s="18" t="s">
        <v>389</v>
      </c>
      <c r="D980" s="21">
        <v>9.0909090909090912E-2</v>
      </c>
      <c r="E980" s="21">
        <v>9.5238095238095233E-2</v>
      </c>
      <c r="F980" s="21">
        <v>9.1954022988505746E-2</v>
      </c>
    </row>
    <row r="981" spans="3:16" ht="21">
      <c r="C981" s="18" t="s">
        <v>390</v>
      </c>
      <c r="D981" s="21">
        <v>0.12121212121212122</v>
      </c>
      <c r="E981" s="21">
        <v>9.5238095238095233E-2</v>
      </c>
      <c r="F981" s="21">
        <v>0.11494252873563218</v>
      </c>
    </row>
    <row r="983" spans="3:16" s="51" customFormat="1" ht="45.75" customHeight="1">
      <c r="C983" s="85" t="s">
        <v>402</v>
      </c>
      <c r="D983" s="85"/>
      <c r="E983" s="85"/>
      <c r="F983" s="85"/>
      <c r="G983" s="85"/>
      <c r="H983" s="85"/>
      <c r="I983" s="85"/>
      <c r="J983" s="85"/>
      <c r="K983" s="85"/>
      <c r="L983" s="85"/>
      <c r="M983" s="85"/>
      <c r="N983" s="85"/>
      <c r="O983" s="85"/>
      <c r="P983" s="85"/>
    </row>
    <row r="985" spans="3:16" ht="23.25">
      <c r="C985" s="56" t="s">
        <v>403</v>
      </c>
      <c r="D985" s="17" t="s">
        <v>142</v>
      </c>
      <c r="E985" s="17" t="s">
        <v>404</v>
      </c>
    </row>
    <row r="986" spans="3:16" ht="21">
      <c r="C986" s="18" t="s">
        <v>58</v>
      </c>
      <c r="D986" s="19">
        <v>88</v>
      </c>
      <c r="E986" s="21">
        <v>0.58278145695364236</v>
      </c>
    </row>
    <row r="987" spans="3:16" ht="21">
      <c r="C987" s="18" t="s">
        <v>405</v>
      </c>
      <c r="D987" s="19">
        <v>59</v>
      </c>
      <c r="E987" s="21">
        <v>0.39072847682119205</v>
      </c>
    </row>
    <row r="988" spans="3:16" ht="21">
      <c r="C988" s="18" t="s">
        <v>388</v>
      </c>
      <c r="D988" s="19">
        <v>4</v>
      </c>
      <c r="E988" s="21">
        <v>2.6490066225165563E-2</v>
      </c>
    </row>
    <row r="989" spans="3:16" ht="21">
      <c r="C989" s="18" t="s">
        <v>406</v>
      </c>
      <c r="D989" s="19">
        <v>0</v>
      </c>
      <c r="E989" s="21">
        <v>0</v>
      </c>
    </row>
    <row r="990" spans="3:16" ht="123" customHeight="1"/>
    <row r="991" spans="3:16" ht="22.5">
      <c r="C991" s="82" t="s">
        <v>407</v>
      </c>
      <c r="D991" s="82"/>
      <c r="E991" s="82"/>
      <c r="F991" s="82"/>
      <c r="G991" s="82"/>
      <c r="H991" s="82"/>
      <c r="I991" s="82"/>
      <c r="J991" s="82"/>
      <c r="K991" s="82"/>
      <c r="L991" s="82"/>
      <c r="M991" s="82"/>
      <c r="N991" s="82"/>
      <c r="O991" s="82"/>
      <c r="P991" s="82"/>
    </row>
    <row r="992" spans="3:16" ht="45.75" customHeight="1"/>
    <row r="993" spans="3:5" ht="23.25">
      <c r="C993" s="56" t="s">
        <v>373</v>
      </c>
      <c r="D993" s="17" t="s">
        <v>143</v>
      </c>
      <c r="E993" s="17" t="s">
        <v>408</v>
      </c>
    </row>
    <row r="994" spans="3:5" ht="21">
      <c r="C994" s="18" t="s">
        <v>158</v>
      </c>
      <c r="D994" s="19">
        <v>48</v>
      </c>
      <c r="E994" s="21">
        <v>0.53333333333333333</v>
      </c>
    </row>
    <row r="995" spans="3:5" ht="21">
      <c r="C995" s="18" t="s">
        <v>198</v>
      </c>
      <c r="D995" s="19">
        <v>36</v>
      </c>
      <c r="E995" s="21">
        <v>0.4</v>
      </c>
    </row>
    <row r="996" spans="3:5" ht="21">
      <c r="C996" s="18" t="s">
        <v>160</v>
      </c>
      <c r="D996" s="19">
        <v>5</v>
      </c>
      <c r="E996" s="21">
        <v>5.5555555555555552E-2</v>
      </c>
    </row>
    <row r="997" spans="3:5" ht="21">
      <c r="C997" s="18" t="s">
        <v>199</v>
      </c>
      <c r="D997" s="19">
        <v>1</v>
      </c>
      <c r="E997" s="21">
        <v>1.1111111111111112E-2</v>
      </c>
    </row>
  </sheetData>
  <mergeCells count="83">
    <mergeCell ref="C991:P991"/>
    <mergeCell ref="C733:P733"/>
    <mergeCell ref="C735:P735"/>
    <mergeCell ref="C751:P751"/>
    <mergeCell ref="C753:P753"/>
    <mergeCell ref="C798:P798"/>
    <mergeCell ref="C800:P800"/>
    <mergeCell ref="C833:P833"/>
    <mergeCell ref="C843:P843"/>
    <mergeCell ref="C860:P860"/>
    <mergeCell ref="C895:P895"/>
    <mergeCell ref="C983:P983"/>
    <mergeCell ref="C720:P720"/>
    <mergeCell ref="C548:P548"/>
    <mergeCell ref="C560:P560"/>
    <mergeCell ref="C580:P580"/>
    <mergeCell ref="C602:P602"/>
    <mergeCell ref="C617:P617"/>
    <mergeCell ref="C619:P619"/>
    <mergeCell ref="C650:P650"/>
    <mergeCell ref="C666:P666"/>
    <mergeCell ref="C668:P668"/>
    <mergeCell ref="C690:P690"/>
    <mergeCell ref="C718:P718"/>
    <mergeCell ref="C546:P546"/>
    <mergeCell ref="C380:P380"/>
    <mergeCell ref="C394:P394"/>
    <mergeCell ref="C410:P410"/>
    <mergeCell ref="C435:P435"/>
    <mergeCell ref="C445:P445"/>
    <mergeCell ref="C466:P466"/>
    <mergeCell ref="C487:P487"/>
    <mergeCell ref="C489:P489"/>
    <mergeCell ref="C505:P505"/>
    <mergeCell ref="C524:P524"/>
    <mergeCell ref="C359:P359"/>
    <mergeCell ref="C235:P235"/>
    <mergeCell ref="C237:P237"/>
    <mergeCell ref="C250:P250"/>
    <mergeCell ref="C261:P261"/>
    <mergeCell ref="C277:P277"/>
    <mergeCell ref="C287:P287"/>
    <mergeCell ref="C309:P309"/>
    <mergeCell ref="C319:P319"/>
    <mergeCell ref="C345:P345"/>
    <mergeCell ref="C347:P347"/>
    <mergeCell ref="C357:P357"/>
    <mergeCell ref="C120:P120"/>
    <mergeCell ref="C82:I82"/>
    <mergeCell ref="C100:I100"/>
    <mergeCell ref="C101:I101"/>
    <mergeCell ref="C102:I102"/>
    <mergeCell ref="C103:I103"/>
    <mergeCell ref="C104:I104"/>
    <mergeCell ref="C105:I105"/>
    <mergeCell ref="C106:I106"/>
    <mergeCell ref="C107:I107"/>
    <mergeCell ref="C108:I108"/>
    <mergeCell ref="C118:P118"/>
    <mergeCell ref="C81:I81"/>
    <mergeCell ref="C70:I70"/>
    <mergeCell ref="C71:I71"/>
    <mergeCell ref="C72:I72"/>
    <mergeCell ref="C73:I73"/>
    <mergeCell ref="C74:I74"/>
    <mergeCell ref="C75:I75"/>
    <mergeCell ref="C76:I76"/>
    <mergeCell ref="C77:I77"/>
    <mergeCell ref="C78:I78"/>
    <mergeCell ref="C79:I79"/>
    <mergeCell ref="C80:I80"/>
    <mergeCell ref="C69:I69"/>
    <mergeCell ref="C2:P2"/>
    <mergeCell ref="C5:P5"/>
    <mergeCell ref="C7:P7"/>
    <mergeCell ref="C17:P17"/>
    <mergeCell ref="C29:P29"/>
    <mergeCell ref="C44:P44"/>
    <mergeCell ref="C46:P46"/>
    <mergeCell ref="C64:P64"/>
    <mergeCell ref="C66:I66"/>
    <mergeCell ref="C67:I67"/>
    <mergeCell ref="C68:I6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02"/>
  <sheetViews>
    <sheetView tabSelected="1" zoomScale="80" zoomScaleNormal="80" workbookViewId="0">
      <selection activeCell="M26" sqref="M26"/>
    </sheetView>
  </sheetViews>
  <sheetFormatPr baseColWidth="10" defaultRowHeight="30" customHeight="1"/>
  <cols>
    <col min="1" max="1" width="8.140625" style="2" customWidth="1"/>
    <col min="2" max="2" width="11.42578125" style="2"/>
    <col min="3" max="3" width="51.85546875" style="2" customWidth="1"/>
    <col min="4" max="4" width="57" style="2" customWidth="1"/>
    <col min="5" max="5" width="59.5703125" style="2" customWidth="1"/>
    <col min="6" max="6" width="51.28515625" style="2" customWidth="1"/>
    <col min="7" max="8" width="11.42578125" style="2"/>
    <col min="9" max="9" width="14.140625" style="2" customWidth="1"/>
    <col min="10" max="16384" width="11.42578125" style="2"/>
  </cols>
  <sheetData>
    <row r="2" spans="2:16" ht="30" customHeight="1">
      <c r="C2" s="57"/>
      <c r="D2" s="57"/>
      <c r="E2" s="57"/>
      <c r="F2" s="57"/>
      <c r="G2" s="57"/>
      <c r="H2" s="5"/>
      <c r="I2" s="5"/>
      <c r="J2" s="5"/>
      <c r="K2" s="5"/>
      <c r="L2" s="5"/>
      <c r="M2" s="5"/>
      <c r="N2" s="5"/>
      <c r="O2" s="5"/>
      <c r="P2" s="5"/>
    </row>
    <row r="3" spans="2:16" ht="30" customHeight="1">
      <c r="C3" s="87" t="s">
        <v>421</v>
      </c>
      <c r="D3" s="87"/>
      <c r="E3" s="87"/>
      <c r="F3" s="87"/>
      <c r="G3" s="87"/>
      <c r="H3" s="5"/>
      <c r="I3" s="5"/>
      <c r="J3" s="5"/>
      <c r="K3" s="5"/>
      <c r="L3" s="5"/>
      <c r="M3" s="5"/>
      <c r="N3" s="5"/>
      <c r="O3" s="5"/>
    </row>
    <row r="5" spans="2:16" ht="30" customHeight="1">
      <c r="C5" s="6"/>
    </row>
    <row r="6" spans="2:16" ht="30" customHeight="1">
      <c r="C6" s="6" t="s">
        <v>64</v>
      </c>
    </row>
    <row r="7" spans="2:16" ht="30" customHeight="1">
      <c r="B7" s="62" t="s">
        <v>0</v>
      </c>
      <c r="C7" s="62" t="s">
        <v>1</v>
      </c>
      <c r="D7" s="62" t="s">
        <v>2</v>
      </c>
      <c r="E7" s="62" t="s">
        <v>3</v>
      </c>
      <c r="F7" s="62" t="s">
        <v>4</v>
      </c>
      <c r="G7" s="62" t="s">
        <v>5</v>
      </c>
      <c r="H7" s="62" t="s">
        <v>6</v>
      </c>
      <c r="I7" s="72" t="s">
        <v>7</v>
      </c>
      <c r="J7" s="7"/>
      <c r="K7" s="7"/>
      <c r="L7" s="7"/>
      <c r="M7" s="7"/>
      <c r="N7" s="7"/>
    </row>
    <row r="8" spans="2:16" ht="30" customHeight="1">
      <c r="B8" s="3">
        <v>1</v>
      </c>
      <c r="C8" s="59" t="s">
        <v>65</v>
      </c>
      <c r="D8" s="59" t="s">
        <v>66</v>
      </c>
      <c r="E8" s="59" t="s">
        <v>67</v>
      </c>
      <c r="F8" s="59" t="s">
        <v>8</v>
      </c>
      <c r="G8" s="59" t="s">
        <v>9</v>
      </c>
      <c r="H8" s="59" t="s">
        <v>10</v>
      </c>
      <c r="I8" s="59" t="s">
        <v>11</v>
      </c>
      <c r="J8" s="99"/>
      <c r="K8" s="99"/>
      <c r="L8" s="99"/>
      <c r="M8" s="99"/>
      <c r="N8" s="99"/>
    </row>
    <row r="9" spans="2:16" ht="30" customHeight="1">
      <c r="B9" s="3">
        <v>2</v>
      </c>
      <c r="C9" s="59" t="s">
        <v>68</v>
      </c>
      <c r="D9" s="59" t="s">
        <v>69</v>
      </c>
      <c r="E9" s="59" t="s">
        <v>68</v>
      </c>
      <c r="F9" s="59" t="s">
        <v>8</v>
      </c>
      <c r="G9" s="59" t="s">
        <v>70</v>
      </c>
      <c r="H9" s="59" t="s">
        <v>71</v>
      </c>
      <c r="I9" s="59" t="s">
        <v>11</v>
      </c>
      <c r="J9" s="99"/>
      <c r="K9" s="99"/>
      <c r="L9" s="99"/>
      <c r="M9" s="99"/>
      <c r="N9" s="99"/>
    </row>
    <row r="10" spans="2:16" ht="30" customHeight="1">
      <c r="B10" s="3">
        <v>3</v>
      </c>
      <c r="C10" s="59" t="s">
        <v>73</v>
      </c>
      <c r="D10" s="59" t="s">
        <v>74</v>
      </c>
      <c r="E10" s="59" t="s">
        <v>75</v>
      </c>
      <c r="F10" s="59" t="s">
        <v>8</v>
      </c>
      <c r="G10" s="59" t="s">
        <v>12</v>
      </c>
      <c r="H10" s="59" t="s">
        <v>13</v>
      </c>
      <c r="I10" s="59" t="s">
        <v>11</v>
      </c>
      <c r="J10" s="99"/>
      <c r="K10" s="99"/>
      <c r="L10" s="99"/>
      <c r="M10" s="99"/>
      <c r="N10" s="99"/>
    </row>
    <row r="11" spans="2:16" ht="30" customHeight="1">
      <c r="B11" s="3">
        <v>4</v>
      </c>
      <c r="C11" s="59" t="s">
        <v>76</v>
      </c>
      <c r="D11" s="59" t="s">
        <v>77</v>
      </c>
      <c r="E11" s="59" t="s">
        <v>78</v>
      </c>
      <c r="F11" s="59" t="s">
        <v>8</v>
      </c>
      <c r="G11" s="59" t="s">
        <v>9</v>
      </c>
      <c r="H11" s="59" t="s">
        <v>10</v>
      </c>
      <c r="I11" s="59" t="s">
        <v>11</v>
      </c>
      <c r="J11" s="99"/>
      <c r="K11" s="99"/>
      <c r="L11" s="99"/>
      <c r="M11" s="99"/>
      <c r="N11" s="99"/>
    </row>
    <row r="12" spans="2:16" ht="30" customHeight="1">
      <c r="B12" s="3">
        <v>5</v>
      </c>
      <c r="C12" s="59" t="s">
        <v>79</v>
      </c>
      <c r="D12" s="59" t="s">
        <v>80</v>
      </c>
      <c r="E12" s="59" t="s">
        <v>81</v>
      </c>
      <c r="F12" s="59" t="s">
        <v>8</v>
      </c>
      <c r="G12" s="59" t="s">
        <v>9</v>
      </c>
      <c r="H12" s="59" t="s">
        <v>10</v>
      </c>
      <c r="I12" s="59" t="s">
        <v>11</v>
      </c>
      <c r="J12" s="99"/>
      <c r="K12" s="99"/>
      <c r="L12" s="99"/>
      <c r="M12" s="99"/>
      <c r="N12" s="99"/>
    </row>
    <row r="13" spans="2:16" ht="30" customHeight="1">
      <c r="B13" s="3">
        <v>6</v>
      </c>
      <c r="C13" s="59" t="s">
        <v>82</v>
      </c>
      <c r="D13" s="59" t="s">
        <v>83</v>
      </c>
      <c r="E13" s="59" t="s">
        <v>82</v>
      </c>
      <c r="F13" s="59" t="s">
        <v>8</v>
      </c>
      <c r="G13" s="59" t="s">
        <v>9</v>
      </c>
      <c r="H13" s="59" t="s">
        <v>10</v>
      </c>
      <c r="I13" s="59" t="s">
        <v>11</v>
      </c>
      <c r="J13" s="99"/>
      <c r="K13" s="99"/>
      <c r="L13" s="99"/>
      <c r="M13" s="99"/>
      <c r="N13" s="99"/>
    </row>
    <row r="14" spans="2:16" ht="30" customHeight="1">
      <c r="B14" s="3">
        <v>7</v>
      </c>
      <c r="C14" s="59" t="s">
        <v>84</v>
      </c>
      <c r="D14" s="59" t="s">
        <v>85</v>
      </c>
      <c r="E14" s="59" t="s">
        <v>86</v>
      </c>
      <c r="F14" s="59" t="s">
        <v>8</v>
      </c>
      <c r="G14" s="59" t="s">
        <v>9</v>
      </c>
      <c r="H14" s="59" t="s">
        <v>10</v>
      </c>
      <c r="I14" s="59" t="s">
        <v>11</v>
      </c>
      <c r="J14" s="99"/>
      <c r="K14" s="99"/>
      <c r="L14" s="99"/>
      <c r="M14" s="99"/>
      <c r="N14" s="99"/>
    </row>
    <row r="15" spans="2:16" ht="30" customHeight="1">
      <c r="B15" s="3">
        <f>B14+1</f>
        <v>8</v>
      </c>
      <c r="C15" s="59" t="s">
        <v>15</v>
      </c>
      <c r="D15" s="59" t="s">
        <v>16</v>
      </c>
      <c r="E15" s="59" t="s">
        <v>17</v>
      </c>
      <c r="F15" s="59" t="s">
        <v>8</v>
      </c>
      <c r="G15" s="59" t="s">
        <v>12</v>
      </c>
      <c r="H15" s="59" t="s">
        <v>18</v>
      </c>
      <c r="I15" s="59" t="s">
        <v>11</v>
      </c>
      <c r="J15" s="99"/>
      <c r="K15" s="99"/>
      <c r="L15" s="99"/>
      <c r="M15" s="99"/>
      <c r="N15" s="99"/>
    </row>
    <row r="16" spans="2:16" ht="30" customHeight="1">
      <c r="B16" s="3">
        <f t="shared" ref="B16:B23" si="0">B15+1</f>
        <v>9</v>
      </c>
      <c r="C16" s="59" t="s">
        <v>87</v>
      </c>
      <c r="D16" s="59" t="s">
        <v>88</v>
      </c>
      <c r="E16" s="59" t="s">
        <v>89</v>
      </c>
      <c r="F16" s="59" t="s">
        <v>8</v>
      </c>
      <c r="G16" s="59" t="s">
        <v>9</v>
      </c>
      <c r="H16" s="59" t="s">
        <v>10</v>
      </c>
      <c r="I16" s="59" t="s">
        <v>11</v>
      </c>
      <c r="J16" s="99"/>
      <c r="K16" s="99"/>
      <c r="L16" s="99"/>
      <c r="M16" s="99"/>
      <c r="N16" s="99"/>
    </row>
    <row r="17" spans="2:15" ht="30" customHeight="1">
      <c r="B17" s="3">
        <f t="shared" si="0"/>
        <v>10</v>
      </c>
      <c r="C17" s="59" t="s">
        <v>19</v>
      </c>
      <c r="D17" s="59" t="s">
        <v>20</v>
      </c>
      <c r="E17" s="59" t="s">
        <v>21</v>
      </c>
      <c r="F17" s="59" t="s">
        <v>8</v>
      </c>
      <c r="G17" s="59" t="s">
        <v>22</v>
      </c>
      <c r="H17" s="59" t="s">
        <v>23</v>
      </c>
      <c r="I17" s="59" t="s">
        <v>24</v>
      </c>
      <c r="J17" s="99"/>
      <c r="K17" s="99"/>
      <c r="L17" s="99"/>
      <c r="M17" s="99"/>
      <c r="N17" s="99"/>
    </row>
    <row r="18" spans="2:15" ht="30" customHeight="1">
      <c r="B18" s="3">
        <f t="shared" si="0"/>
        <v>11</v>
      </c>
      <c r="C18" s="59" t="s">
        <v>90</v>
      </c>
      <c r="D18" s="59"/>
      <c r="E18" s="59" t="s">
        <v>91</v>
      </c>
      <c r="F18" s="59" t="s">
        <v>8</v>
      </c>
      <c r="G18" s="59" t="s">
        <v>12</v>
      </c>
      <c r="H18" s="59" t="s">
        <v>18</v>
      </c>
      <c r="I18" s="59" t="s">
        <v>11</v>
      </c>
      <c r="J18" s="99"/>
      <c r="K18" s="99"/>
      <c r="L18" s="99"/>
      <c r="M18" s="99"/>
      <c r="N18" s="99"/>
    </row>
    <row r="19" spans="2:15" ht="30" customHeight="1">
      <c r="B19" s="3">
        <f t="shared" si="0"/>
        <v>12</v>
      </c>
      <c r="C19" s="59" t="s">
        <v>92</v>
      </c>
      <c r="D19" s="59"/>
      <c r="E19" s="59" t="s">
        <v>93</v>
      </c>
      <c r="F19" s="59" t="s">
        <v>8</v>
      </c>
      <c r="G19" s="59" t="s">
        <v>9</v>
      </c>
      <c r="H19" s="59" t="s">
        <v>10</v>
      </c>
      <c r="I19" s="59" t="s">
        <v>11</v>
      </c>
      <c r="J19" s="99"/>
      <c r="K19" s="99"/>
      <c r="L19" s="99"/>
      <c r="M19" s="99"/>
      <c r="N19" s="99"/>
    </row>
    <row r="20" spans="2:15" ht="30" customHeight="1">
      <c r="B20" s="3">
        <f t="shared" si="0"/>
        <v>13</v>
      </c>
      <c r="C20" s="59" t="s">
        <v>94</v>
      </c>
      <c r="D20" s="59"/>
      <c r="E20" s="59" t="s">
        <v>95</v>
      </c>
      <c r="F20" s="59" t="s">
        <v>8</v>
      </c>
      <c r="G20" s="59" t="s">
        <v>9</v>
      </c>
      <c r="H20" s="59" t="s">
        <v>10</v>
      </c>
      <c r="I20" s="59" t="s">
        <v>11</v>
      </c>
      <c r="J20" s="99"/>
      <c r="K20" s="99"/>
      <c r="L20" s="99"/>
      <c r="M20" s="99"/>
      <c r="N20" s="99"/>
    </row>
    <row r="21" spans="2:15" ht="30" customHeight="1">
      <c r="B21" s="3">
        <f t="shared" si="0"/>
        <v>14</v>
      </c>
      <c r="C21" s="59" t="s">
        <v>96</v>
      </c>
      <c r="D21" s="59"/>
      <c r="E21" s="59" t="s">
        <v>97</v>
      </c>
      <c r="F21" s="59" t="s">
        <v>8</v>
      </c>
      <c r="G21" s="59" t="s">
        <v>9</v>
      </c>
      <c r="H21" s="59" t="s">
        <v>10</v>
      </c>
      <c r="I21" s="59" t="s">
        <v>11</v>
      </c>
      <c r="J21" s="99"/>
      <c r="K21" s="99"/>
      <c r="L21" s="99"/>
      <c r="M21" s="99"/>
      <c r="N21" s="99"/>
    </row>
    <row r="22" spans="2:15" ht="30" customHeight="1">
      <c r="B22" s="3">
        <f t="shared" si="0"/>
        <v>15</v>
      </c>
      <c r="C22" s="59" t="s">
        <v>96</v>
      </c>
      <c r="D22" s="59"/>
      <c r="E22" s="59" t="s">
        <v>97</v>
      </c>
      <c r="F22" s="59" t="s">
        <v>8</v>
      </c>
      <c r="G22" s="59" t="s">
        <v>9</v>
      </c>
      <c r="H22" s="59" t="s">
        <v>10</v>
      </c>
      <c r="I22" s="59" t="s">
        <v>11</v>
      </c>
      <c r="J22" s="99"/>
      <c r="K22" s="99"/>
      <c r="L22" s="99"/>
      <c r="M22" s="99"/>
      <c r="N22" s="99"/>
    </row>
    <row r="23" spans="2:15" ht="30" customHeight="1">
      <c r="B23" s="3">
        <f t="shared" si="0"/>
        <v>16</v>
      </c>
      <c r="C23" s="59" t="s">
        <v>98</v>
      </c>
      <c r="D23" s="59"/>
      <c r="E23" s="59" t="s">
        <v>99</v>
      </c>
      <c r="F23" s="59" t="s">
        <v>8</v>
      </c>
      <c r="G23" s="59" t="s">
        <v>9</v>
      </c>
      <c r="H23" s="59" t="s">
        <v>10</v>
      </c>
      <c r="I23" s="59" t="s">
        <v>72</v>
      </c>
      <c r="J23" s="99"/>
      <c r="K23" s="99"/>
      <c r="L23" s="99"/>
      <c r="M23" s="99"/>
      <c r="N23" s="99"/>
    </row>
    <row r="24" spans="2:15" ht="30" customHeight="1">
      <c r="C24" s="58"/>
      <c r="D24" s="58"/>
      <c r="E24" s="58"/>
      <c r="F24" s="58"/>
    </row>
    <row r="25" spans="2:15" ht="30" customHeight="1">
      <c r="C25" s="88" t="s">
        <v>25</v>
      </c>
      <c r="D25" s="88"/>
      <c r="E25" s="88"/>
      <c r="F25" s="88"/>
    </row>
    <row r="26" spans="2:15" ht="30" customHeight="1">
      <c r="B26" s="62" t="s">
        <v>0</v>
      </c>
      <c r="C26" s="62" t="s">
        <v>26</v>
      </c>
      <c r="D26" s="62" t="s">
        <v>27</v>
      </c>
      <c r="E26" s="62" t="s">
        <v>28</v>
      </c>
      <c r="F26" s="62" t="s">
        <v>27</v>
      </c>
    </row>
    <row r="27" spans="2:15" ht="30" customHeight="1">
      <c r="B27" s="3">
        <v>1</v>
      </c>
      <c r="C27" s="59" t="s">
        <v>29</v>
      </c>
      <c r="D27" s="59" t="s">
        <v>100</v>
      </c>
      <c r="E27" s="59" t="s">
        <v>30</v>
      </c>
      <c r="F27" s="59" t="s">
        <v>101</v>
      </c>
      <c r="G27" s="1"/>
      <c r="H27" s="4"/>
      <c r="I27" s="4"/>
      <c r="J27" s="4"/>
      <c r="K27" s="4"/>
      <c r="L27" s="4"/>
      <c r="M27" s="4"/>
      <c r="N27" s="4"/>
      <c r="O27" s="4"/>
    </row>
    <row r="28" spans="2:15" ht="30" customHeight="1">
      <c r="B28" s="3">
        <v>2</v>
      </c>
      <c r="C28" s="59" t="s">
        <v>31</v>
      </c>
      <c r="D28" s="59" t="s">
        <v>102</v>
      </c>
      <c r="E28" s="59" t="s">
        <v>29</v>
      </c>
      <c r="F28" s="59" t="s">
        <v>103</v>
      </c>
    </row>
    <row r="29" spans="2:15" ht="30" customHeight="1">
      <c r="B29" s="3">
        <v>3</v>
      </c>
      <c r="C29" s="59" t="s">
        <v>29</v>
      </c>
      <c r="D29" s="59" t="s">
        <v>104</v>
      </c>
      <c r="E29" s="59" t="s">
        <v>31</v>
      </c>
      <c r="F29" s="59"/>
    </row>
    <row r="30" spans="2:15" ht="30" customHeight="1">
      <c r="B30" s="3">
        <v>4</v>
      </c>
      <c r="C30" s="59" t="s">
        <v>31</v>
      </c>
      <c r="D30" s="59" t="s">
        <v>105</v>
      </c>
      <c r="E30" s="59" t="s">
        <v>29</v>
      </c>
      <c r="F30" s="59" t="s">
        <v>106</v>
      </c>
    </row>
    <row r="31" spans="2:15" ht="30" customHeight="1">
      <c r="B31" s="3">
        <v>5</v>
      </c>
      <c r="C31" s="59" t="s">
        <v>29</v>
      </c>
      <c r="D31" s="59" t="s">
        <v>107</v>
      </c>
      <c r="E31" s="59" t="s">
        <v>31</v>
      </c>
      <c r="F31" s="59" t="s">
        <v>108</v>
      </c>
    </row>
    <row r="32" spans="2:15" ht="30" customHeight="1">
      <c r="B32" s="3">
        <v>6</v>
      </c>
      <c r="C32" s="59" t="s">
        <v>31</v>
      </c>
      <c r="D32" s="59"/>
      <c r="E32" s="59" t="s">
        <v>31</v>
      </c>
      <c r="F32" s="59"/>
    </row>
    <row r="33" spans="2:6" ht="30" customHeight="1">
      <c r="B33" s="3">
        <v>7</v>
      </c>
      <c r="C33" s="59" t="s">
        <v>31</v>
      </c>
      <c r="D33" s="59" t="s">
        <v>109</v>
      </c>
      <c r="E33" s="59" t="s">
        <v>29</v>
      </c>
      <c r="F33" s="59" t="s">
        <v>110</v>
      </c>
    </row>
    <row r="34" spans="2:6" ht="30" customHeight="1">
      <c r="B34" s="3">
        <f>B33+1</f>
        <v>8</v>
      </c>
      <c r="C34" s="59" t="s">
        <v>29</v>
      </c>
      <c r="D34" s="59" t="s">
        <v>32</v>
      </c>
      <c r="E34" s="59" t="s">
        <v>29</v>
      </c>
      <c r="F34" s="59"/>
    </row>
    <row r="35" spans="2:6" ht="30" customHeight="1">
      <c r="B35" s="3">
        <f t="shared" ref="B35:B42" si="1">B34+1</f>
        <v>9</v>
      </c>
      <c r="C35" s="59" t="s">
        <v>29</v>
      </c>
      <c r="D35" s="59" t="s">
        <v>111</v>
      </c>
      <c r="E35" s="59" t="s">
        <v>29</v>
      </c>
      <c r="F35" s="59" t="s">
        <v>112</v>
      </c>
    </row>
    <row r="36" spans="2:6" ht="30" customHeight="1">
      <c r="B36" s="3">
        <f t="shared" si="1"/>
        <v>10</v>
      </c>
      <c r="C36" s="59" t="s">
        <v>31</v>
      </c>
      <c r="D36" s="59" t="s">
        <v>33</v>
      </c>
      <c r="E36" s="59" t="s">
        <v>31</v>
      </c>
      <c r="F36" s="59" t="s">
        <v>34</v>
      </c>
    </row>
    <row r="37" spans="2:6" ht="30" customHeight="1">
      <c r="B37" s="3">
        <f t="shared" si="1"/>
        <v>11</v>
      </c>
      <c r="C37" s="59" t="s">
        <v>31</v>
      </c>
      <c r="D37" s="59" t="s">
        <v>113</v>
      </c>
      <c r="E37" s="59" t="s">
        <v>31</v>
      </c>
      <c r="F37" s="59"/>
    </row>
    <row r="38" spans="2:6" ht="30" customHeight="1">
      <c r="B38" s="3">
        <f t="shared" si="1"/>
        <v>12</v>
      </c>
      <c r="C38" s="59" t="s">
        <v>31</v>
      </c>
      <c r="D38" s="59"/>
      <c r="E38" s="59" t="s">
        <v>29</v>
      </c>
      <c r="F38" s="59"/>
    </row>
    <row r="39" spans="2:6" ht="30" customHeight="1">
      <c r="B39" s="3">
        <f t="shared" si="1"/>
        <v>13</v>
      </c>
      <c r="C39" s="59" t="s">
        <v>29</v>
      </c>
      <c r="D39" s="59"/>
      <c r="E39" s="59" t="s">
        <v>29</v>
      </c>
      <c r="F39" s="59"/>
    </row>
    <row r="40" spans="2:6" ht="30" customHeight="1">
      <c r="B40" s="3">
        <f t="shared" si="1"/>
        <v>14</v>
      </c>
      <c r="C40" s="59" t="s">
        <v>29</v>
      </c>
      <c r="D40" s="59" t="s">
        <v>114</v>
      </c>
      <c r="E40" s="59" t="s">
        <v>29</v>
      </c>
      <c r="F40" s="59" t="s">
        <v>115</v>
      </c>
    </row>
    <row r="41" spans="2:6" ht="30" customHeight="1">
      <c r="B41" s="3">
        <f t="shared" si="1"/>
        <v>15</v>
      </c>
      <c r="C41" s="59" t="s">
        <v>29</v>
      </c>
      <c r="D41" s="59" t="s">
        <v>116</v>
      </c>
      <c r="E41" s="59" t="s">
        <v>29</v>
      </c>
      <c r="F41" s="59" t="s">
        <v>117</v>
      </c>
    </row>
    <row r="42" spans="2:6" ht="30" customHeight="1">
      <c r="B42" s="3">
        <f t="shared" si="1"/>
        <v>16</v>
      </c>
      <c r="C42" s="59" t="s">
        <v>29</v>
      </c>
      <c r="D42" s="59" t="s">
        <v>118</v>
      </c>
      <c r="E42" s="59" t="s">
        <v>29</v>
      </c>
      <c r="F42" s="59" t="s">
        <v>119</v>
      </c>
    </row>
    <row r="43" spans="2:6" ht="30" customHeight="1">
      <c r="C43" s="60"/>
      <c r="D43" s="60"/>
      <c r="E43" s="60"/>
      <c r="F43" s="60"/>
    </row>
    <row r="44" spans="2:6" ht="30" customHeight="1">
      <c r="B44" s="62" t="s">
        <v>0</v>
      </c>
      <c r="C44" s="62" t="s">
        <v>35</v>
      </c>
      <c r="D44" s="62" t="s">
        <v>36</v>
      </c>
      <c r="E44" s="62" t="s">
        <v>37</v>
      </c>
      <c r="F44" s="62" t="s">
        <v>38</v>
      </c>
    </row>
    <row r="45" spans="2:6" ht="30" customHeight="1">
      <c r="B45" s="10">
        <v>1</v>
      </c>
      <c r="C45" s="59" t="s">
        <v>31</v>
      </c>
      <c r="D45" s="59" t="s">
        <v>29</v>
      </c>
      <c r="E45" s="59" t="s">
        <v>29</v>
      </c>
      <c r="F45" s="59"/>
    </row>
    <row r="46" spans="2:6" ht="30" customHeight="1">
      <c r="B46" s="10">
        <v>2</v>
      </c>
      <c r="C46" s="59" t="s">
        <v>39</v>
      </c>
      <c r="D46" s="59" t="s">
        <v>29</v>
      </c>
      <c r="E46" s="59" t="s">
        <v>29</v>
      </c>
      <c r="F46" s="59" t="s">
        <v>120</v>
      </c>
    </row>
    <row r="47" spans="2:6" ht="30" customHeight="1">
      <c r="B47" s="10">
        <v>3</v>
      </c>
      <c r="C47" s="59" t="s">
        <v>39</v>
      </c>
      <c r="D47" s="59" t="s">
        <v>29</v>
      </c>
      <c r="E47" s="59" t="s">
        <v>29</v>
      </c>
      <c r="F47" s="59"/>
    </row>
    <row r="48" spans="2:6" ht="30" customHeight="1">
      <c r="B48" s="10">
        <v>4</v>
      </c>
      <c r="C48" s="59" t="s">
        <v>31</v>
      </c>
      <c r="D48" s="59" t="s">
        <v>29</v>
      </c>
      <c r="E48" s="59" t="s">
        <v>31</v>
      </c>
      <c r="F48" s="59" t="s">
        <v>121</v>
      </c>
    </row>
    <row r="49" spans="1:10" ht="30" customHeight="1">
      <c r="B49" s="10">
        <v>5</v>
      </c>
      <c r="C49" s="59" t="s">
        <v>39</v>
      </c>
      <c r="D49" s="59" t="s">
        <v>31</v>
      </c>
      <c r="E49" s="59" t="s">
        <v>31</v>
      </c>
      <c r="F49" s="59"/>
    </row>
    <row r="50" spans="1:10" ht="30" customHeight="1">
      <c r="B50" s="10">
        <v>6</v>
      </c>
      <c r="C50" s="59" t="s">
        <v>39</v>
      </c>
      <c r="D50" s="59" t="s">
        <v>31</v>
      </c>
      <c r="E50" s="59" t="s">
        <v>30</v>
      </c>
      <c r="F50" s="59"/>
    </row>
    <row r="51" spans="1:10" ht="30" customHeight="1">
      <c r="B51" s="10">
        <v>7</v>
      </c>
      <c r="C51" s="59" t="s">
        <v>39</v>
      </c>
      <c r="D51" s="59" t="s">
        <v>29</v>
      </c>
      <c r="E51" s="59" t="s">
        <v>31</v>
      </c>
      <c r="F51" s="59" t="s">
        <v>122</v>
      </c>
    </row>
    <row r="52" spans="1:10" ht="30" customHeight="1">
      <c r="B52" s="3">
        <f>B51+1</f>
        <v>8</v>
      </c>
      <c r="C52" s="59" t="s">
        <v>39</v>
      </c>
      <c r="D52" s="59" t="s">
        <v>29</v>
      </c>
      <c r="E52" s="59" t="s">
        <v>29</v>
      </c>
      <c r="F52" s="59"/>
    </row>
    <row r="53" spans="1:10" ht="30" customHeight="1">
      <c r="B53" s="3">
        <f t="shared" ref="B53:B60" si="2">B52+1</f>
        <v>9</v>
      </c>
      <c r="C53" s="59" t="s">
        <v>39</v>
      </c>
      <c r="D53" s="59" t="s">
        <v>29</v>
      </c>
      <c r="E53" s="59" t="s">
        <v>29</v>
      </c>
      <c r="F53" s="59"/>
    </row>
    <row r="54" spans="1:10" ht="30" customHeight="1">
      <c r="B54" s="3">
        <f t="shared" si="2"/>
        <v>10</v>
      </c>
      <c r="C54" s="59" t="s">
        <v>30</v>
      </c>
      <c r="D54" s="59" t="s">
        <v>31</v>
      </c>
      <c r="E54" s="59" t="s">
        <v>31</v>
      </c>
      <c r="F54" s="59" t="s">
        <v>40</v>
      </c>
    </row>
    <row r="55" spans="1:10" ht="30" customHeight="1">
      <c r="B55" s="3">
        <f t="shared" si="2"/>
        <v>11</v>
      </c>
      <c r="C55" s="59" t="s">
        <v>30</v>
      </c>
      <c r="D55" s="59" t="s">
        <v>123</v>
      </c>
      <c r="E55" s="59" t="s">
        <v>31</v>
      </c>
      <c r="F55" s="59"/>
    </row>
    <row r="56" spans="1:10" ht="30" customHeight="1">
      <c r="B56" s="3">
        <f t="shared" si="2"/>
        <v>12</v>
      </c>
      <c r="C56" s="59" t="s">
        <v>39</v>
      </c>
      <c r="D56" s="59" t="s">
        <v>31</v>
      </c>
      <c r="E56" s="59" t="s">
        <v>31</v>
      </c>
      <c r="F56" s="59"/>
    </row>
    <row r="57" spans="1:10" ht="30" customHeight="1">
      <c r="B57" s="3">
        <f t="shared" si="2"/>
        <v>13</v>
      </c>
      <c r="C57" s="59" t="s">
        <v>39</v>
      </c>
      <c r="D57" s="59" t="s">
        <v>29</v>
      </c>
      <c r="E57" s="59" t="s">
        <v>29</v>
      </c>
      <c r="F57" s="59" t="s">
        <v>124</v>
      </c>
    </row>
    <row r="58" spans="1:10" ht="30" customHeight="1">
      <c r="B58" s="3">
        <f t="shared" si="2"/>
        <v>14</v>
      </c>
      <c r="C58" s="59" t="s">
        <v>39</v>
      </c>
      <c r="D58" s="59" t="s">
        <v>29</v>
      </c>
      <c r="E58" s="59" t="s">
        <v>29</v>
      </c>
      <c r="F58" s="59" t="s">
        <v>125</v>
      </c>
    </row>
    <row r="59" spans="1:10" ht="30" customHeight="1">
      <c r="B59" s="3">
        <f t="shared" si="2"/>
        <v>15</v>
      </c>
      <c r="C59" s="59" t="s">
        <v>39</v>
      </c>
      <c r="D59" s="59" t="s">
        <v>29</v>
      </c>
      <c r="E59" s="59" t="s">
        <v>29</v>
      </c>
      <c r="F59" s="59" t="s">
        <v>126</v>
      </c>
    </row>
    <row r="60" spans="1:10" ht="30" customHeight="1">
      <c r="B60" s="3">
        <f t="shared" si="2"/>
        <v>16</v>
      </c>
      <c r="C60" s="59" t="s">
        <v>39</v>
      </c>
      <c r="D60" s="59" t="s">
        <v>29</v>
      </c>
      <c r="E60" s="59" t="s">
        <v>29</v>
      </c>
      <c r="F60" s="59"/>
    </row>
    <row r="62" spans="1:10" ht="30" customHeight="1">
      <c r="A62" s="7"/>
      <c r="C62" s="89" t="s">
        <v>41</v>
      </c>
      <c r="D62" s="89"/>
      <c r="E62" s="89"/>
      <c r="F62" s="89"/>
      <c r="G62" s="89"/>
      <c r="H62" s="89"/>
      <c r="I62" s="89"/>
      <c r="J62" s="89"/>
    </row>
    <row r="63" spans="1:10" ht="30" customHeight="1">
      <c r="A63" s="7"/>
      <c r="B63" s="62" t="s">
        <v>0</v>
      </c>
      <c r="C63" s="63" t="s">
        <v>42</v>
      </c>
      <c r="D63" s="64" t="s">
        <v>43</v>
      </c>
      <c r="E63" s="64" t="s">
        <v>44</v>
      </c>
      <c r="F63" s="64" t="s">
        <v>45</v>
      </c>
      <c r="G63" s="64" t="s">
        <v>46</v>
      </c>
      <c r="H63" s="64" t="s">
        <v>47</v>
      </c>
      <c r="I63" s="64" t="s">
        <v>48</v>
      </c>
      <c r="J63" s="64" t="s">
        <v>49</v>
      </c>
    </row>
    <row r="64" spans="1:10" ht="30" customHeight="1">
      <c r="B64" s="9">
        <v>1</v>
      </c>
      <c r="C64" s="59">
        <v>4</v>
      </c>
      <c r="D64" s="59">
        <v>3</v>
      </c>
      <c r="E64" s="59">
        <v>4</v>
      </c>
      <c r="F64" s="59">
        <v>5</v>
      </c>
      <c r="G64" s="59">
        <v>5</v>
      </c>
      <c r="H64" s="59">
        <v>5</v>
      </c>
      <c r="I64" s="59">
        <v>5</v>
      </c>
      <c r="J64" s="59">
        <v>5</v>
      </c>
    </row>
    <row r="65" spans="2:10" ht="30" customHeight="1">
      <c r="B65" s="10">
        <v>2</v>
      </c>
      <c r="C65" s="59">
        <v>5</v>
      </c>
      <c r="D65" s="59">
        <v>5</v>
      </c>
      <c r="E65" s="59">
        <v>5</v>
      </c>
      <c r="F65" s="59">
        <v>4</v>
      </c>
      <c r="G65" s="59">
        <v>5</v>
      </c>
      <c r="H65" s="59">
        <v>5</v>
      </c>
      <c r="I65" s="59">
        <v>5</v>
      </c>
      <c r="J65" s="59">
        <v>5</v>
      </c>
    </row>
    <row r="66" spans="2:10" ht="30" customHeight="1">
      <c r="B66" s="10">
        <v>3</v>
      </c>
      <c r="C66" s="59">
        <v>5</v>
      </c>
      <c r="D66" s="59">
        <v>4</v>
      </c>
      <c r="E66" s="59">
        <v>5</v>
      </c>
      <c r="F66" s="59">
        <v>4</v>
      </c>
      <c r="G66" s="59">
        <v>4</v>
      </c>
      <c r="H66" s="59">
        <v>5</v>
      </c>
      <c r="I66" s="59">
        <v>4</v>
      </c>
      <c r="J66" s="59">
        <v>4</v>
      </c>
    </row>
    <row r="67" spans="2:10" ht="30" customHeight="1">
      <c r="B67" s="9">
        <v>4</v>
      </c>
      <c r="C67" s="59">
        <v>4</v>
      </c>
      <c r="D67" s="59">
        <v>3</v>
      </c>
      <c r="E67" s="59">
        <v>4</v>
      </c>
      <c r="F67" s="59">
        <v>4</v>
      </c>
      <c r="G67" s="59">
        <v>2</v>
      </c>
      <c r="H67" s="59">
        <v>4</v>
      </c>
      <c r="I67" s="59">
        <v>3</v>
      </c>
      <c r="J67" s="59">
        <v>4</v>
      </c>
    </row>
    <row r="68" spans="2:10" ht="30" customHeight="1">
      <c r="B68" s="10">
        <v>5</v>
      </c>
      <c r="C68" s="59">
        <v>3</v>
      </c>
      <c r="D68" s="59">
        <v>4</v>
      </c>
      <c r="E68" s="59">
        <v>4</v>
      </c>
      <c r="F68" s="59">
        <v>4</v>
      </c>
      <c r="G68" s="59">
        <v>2</v>
      </c>
      <c r="H68" s="59">
        <v>3</v>
      </c>
      <c r="I68" s="59">
        <v>2</v>
      </c>
      <c r="J68" s="59">
        <v>1</v>
      </c>
    </row>
    <row r="69" spans="2:10" ht="30" customHeight="1">
      <c r="B69" s="10">
        <v>6</v>
      </c>
      <c r="C69" s="59"/>
      <c r="D69" s="59"/>
      <c r="E69" s="59"/>
      <c r="F69" s="59"/>
      <c r="G69" s="59"/>
      <c r="H69" s="59"/>
      <c r="I69" s="59"/>
      <c r="J69" s="59"/>
    </row>
    <row r="70" spans="2:10" ht="30" customHeight="1">
      <c r="B70" s="9">
        <v>7</v>
      </c>
      <c r="C70" s="59">
        <v>3</v>
      </c>
      <c r="D70" s="59"/>
      <c r="E70" s="59">
        <v>3</v>
      </c>
      <c r="F70" s="59">
        <v>4</v>
      </c>
      <c r="G70" s="59">
        <v>3</v>
      </c>
      <c r="H70" s="59">
        <v>5</v>
      </c>
      <c r="I70" s="59">
        <v>5</v>
      </c>
      <c r="J70" s="59">
        <v>5</v>
      </c>
    </row>
    <row r="71" spans="2:10" ht="30" customHeight="1">
      <c r="B71" s="3">
        <f>B70+1</f>
        <v>8</v>
      </c>
      <c r="C71" s="59">
        <v>5</v>
      </c>
      <c r="D71" s="59">
        <v>5</v>
      </c>
      <c r="E71" s="59">
        <v>4</v>
      </c>
      <c r="F71" s="59">
        <v>5</v>
      </c>
      <c r="G71" s="59">
        <v>5</v>
      </c>
      <c r="H71" s="59">
        <v>5</v>
      </c>
      <c r="I71" s="59">
        <v>5</v>
      </c>
      <c r="J71" s="59">
        <v>5</v>
      </c>
    </row>
    <row r="72" spans="2:10" ht="30" customHeight="1">
      <c r="B72" s="3">
        <f t="shared" ref="B72:B79" si="3">B71+1</f>
        <v>9</v>
      </c>
      <c r="C72" s="59">
        <v>4</v>
      </c>
      <c r="D72" s="59">
        <v>5</v>
      </c>
      <c r="E72" s="59">
        <v>4</v>
      </c>
      <c r="F72" s="59">
        <v>4</v>
      </c>
      <c r="G72" s="59">
        <v>5</v>
      </c>
      <c r="H72" s="59">
        <v>5</v>
      </c>
      <c r="I72" s="59">
        <v>4</v>
      </c>
      <c r="J72" s="59">
        <v>4</v>
      </c>
    </row>
    <row r="73" spans="2:10" ht="30" customHeight="1">
      <c r="B73" s="3">
        <f t="shared" si="3"/>
        <v>10</v>
      </c>
      <c r="C73" s="59">
        <v>4</v>
      </c>
      <c r="D73" s="59">
        <v>3</v>
      </c>
      <c r="E73" s="59">
        <v>4</v>
      </c>
      <c r="F73" s="59">
        <v>3</v>
      </c>
      <c r="G73" s="59">
        <v>3</v>
      </c>
      <c r="H73" s="59">
        <v>3</v>
      </c>
      <c r="I73" s="59">
        <v>3</v>
      </c>
      <c r="J73" s="59">
        <v>3</v>
      </c>
    </row>
    <row r="74" spans="2:10" ht="30" customHeight="1">
      <c r="B74" s="3">
        <f t="shared" si="3"/>
        <v>11</v>
      </c>
      <c r="C74" s="59">
        <v>4</v>
      </c>
      <c r="D74" s="59">
        <v>3</v>
      </c>
      <c r="E74" s="59">
        <v>3</v>
      </c>
      <c r="F74" s="59">
        <v>2</v>
      </c>
      <c r="G74" s="59">
        <v>3</v>
      </c>
      <c r="H74" s="59">
        <v>4</v>
      </c>
      <c r="I74" s="59">
        <v>2</v>
      </c>
      <c r="J74" s="59">
        <v>2</v>
      </c>
    </row>
    <row r="75" spans="2:10" ht="30" customHeight="1">
      <c r="B75" s="3">
        <f t="shared" si="3"/>
        <v>12</v>
      </c>
      <c r="C75" s="59">
        <v>4</v>
      </c>
      <c r="D75" s="59">
        <v>4</v>
      </c>
      <c r="E75" s="59">
        <v>5</v>
      </c>
      <c r="F75" s="59">
        <v>5</v>
      </c>
      <c r="G75" s="59">
        <v>5</v>
      </c>
      <c r="H75" s="59">
        <v>5</v>
      </c>
      <c r="I75" s="59">
        <v>5</v>
      </c>
      <c r="J75" s="59">
        <v>5</v>
      </c>
    </row>
    <row r="76" spans="2:10" ht="30" customHeight="1">
      <c r="B76" s="3">
        <f t="shared" si="3"/>
        <v>13</v>
      </c>
      <c r="C76" s="59">
        <v>5</v>
      </c>
      <c r="D76" s="59">
        <v>3</v>
      </c>
      <c r="E76" s="59">
        <v>5</v>
      </c>
      <c r="F76" s="59">
        <v>5</v>
      </c>
      <c r="G76" s="59">
        <v>5</v>
      </c>
      <c r="H76" s="59">
        <v>5</v>
      </c>
      <c r="I76" s="59">
        <v>5</v>
      </c>
      <c r="J76" s="59">
        <v>5</v>
      </c>
    </row>
    <row r="77" spans="2:10" ht="30" customHeight="1">
      <c r="B77" s="3">
        <f t="shared" si="3"/>
        <v>14</v>
      </c>
      <c r="C77" s="59">
        <v>5</v>
      </c>
      <c r="D77" s="59">
        <v>3</v>
      </c>
      <c r="E77" s="59">
        <v>5</v>
      </c>
      <c r="F77" s="59">
        <v>5</v>
      </c>
      <c r="G77" s="59">
        <v>5</v>
      </c>
      <c r="H77" s="59">
        <v>5</v>
      </c>
      <c r="I77" s="59">
        <v>5</v>
      </c>
      <c r="J77" s="59">
        <v>5</v>
      </c>
    </row>
    <row r="78" spans="2:10" ht="30" customHeight="1">
      <c r="B78" s="3">
        <f t="shared" si="3"/>
        <v>15</v>
      </c>
      <c r="C78" s="59">
        <v>5</v>
      </c>
      <c r="D78" s="59">
        <v>3</v>
      </c>
      <c r="E78" s="59">
        <v>5</v>
      </c>
      <c r="F78" s="59">
        <v>5</v>
      </c>
      <c r="G78" s="59">
        <v>5</v>
      </c>
      <c r="H78" s="59">
        <v>5</v>
      </c>
      <c r="I78" s="59">
        <v>5</v>
      </c>
      <c r="J78" s="59">
        <v>5</v>
      </c>
    </row>
    <row r="79" spans="2:10" ht="30" customHeight="1">
      <c r="B79" s="3">
        <f t="shared" si="3"/>
        <v>16</v>
      </c>
      <c r="C79" s="59">
        <v>5</v>
      </c>
      <c r="D79" s="59">
        <v>4</v>
      </c>
      <c r="E79" s="59">
        <v>5</v>
      </c>
      <c r="F79" s="59">
        <v>5</v>
      </c>
      <c r="G79" s="59">
        <v>5</v>
      </c>
      <c r="H79" s="59">
        <v>5</v>
      </c>
      <c r="I79" s="59">
        <v>5</v>
      </c>
      <c r="J79" s="59">
        <v>5</v>
      </c>
    </row>
    <row r="80" spans="2:10" ht="30" customHeight="1">
      <c r="B80" s="11"/>
      <c r="H80" s="7"/>
      <c r="I80" s="7"/>
      <c r="J80" s="7"/>
    </row>
    <row r="81" spans="2:10" ht="30" customHeight="1">
      <c r="H81" s="86" t="s">
        <v>50</v>
      </c>
      <c r="I81" s="86"/>
      <c r="J81" s="86"/>
    </row>
    <row r="82" spans="2:10" ht="30" customHeight="1">
      <c r="B82" s="62" t="s">
        <v>0</v>
      </c>
      <c r="C82" s="65" t="s">
        <v>51</v>
      </c>
      <c r="D82" s="65" t="s">
        <v>52</v>
      </c>
      <c r="E82" s="65" t="s">
        <v>53</v>
      </c>
      <c r="F82" s="65" t="s">
        <v>54</v>
      </c>
      <c r="G82" s="65" t="s">
        <v>27</v>
      </c>
      <c r="H82" s="65" t="s">
        <v>55</v>
      </c>
      <c r="I82" s="65" t="s">
        <v>56</v>
      </c>
      <c r="J82" s="65" t="s">
        <v>57</v>
      </c>
    </row>
    <row r="83" spans="2:10" ht="30" customHeight="1">
      <c r="B83" s="9">
        <v>1</v>
      </c>
      <c r="C83" s="59" t="s">
        <v>48</v>
      </c>
      <c r="D83" s="59" t="s">
        <v>43</v>
      </c>
      <c r="E83" s="59"/>
      <c r="F83" s="59" t="s">
        <v>29</v>
      </c>
      <c r="G83" s="59"/>
      <c r="H83" s="59" t="s">
        <v>58</v>
      </c>
      <c r="I83" s="59" t="s">
        <v>58</v>
      </c>
      <c r="J83" s="59" t="s">
        <v>58</v>
      </c>
    </row>
    <row r="84" spans="2:10" ht="30" customHeight="1">
      <c r="B84" s="10">
        <v>2</v>
      </c>
      <c r="C84" s="59" t="s">
        <v>42</v>
      </c>
      <c r="D84" s="59" t="s">
        <v>49</v>
      </c>
      <c r="E84" s="59" t="s">
        <v>127</v>
      </c>
      <c r="F84" s="59" t="s">
        <v>29</v>
      </c>
      <c r="G84" s="59"/>
      <c r="H84" s="59" t="s">
        <v>58</v>
      </c>
      <c r="I84" s="59" t="s">
        <v>58</v>
      </c>
      <c r="J84" s="59" t="s">
        <v>58</v>
      </c>
    </row>
    <row r="85" spans="2:10" ht="30" customHeight="1">
      <c r="B85" s="10">
        <v>3</v>
      </c>
      <c r="C85" s="59" t="s">
        <v>47</v>
      </c>
      <c r="D85" s="59" t="s">
        <v>45</v>
      </c>
      <c r="E85" s="59" t="s">
        <v>128</v>
      </c>
      <c r="F85" s="59" t="s">
        <v>29</v>
      </c>
      <c r="G85" s="59"/>
      <c r="H85" s="59" t="s">
        <v>58</v>
      </c>
      <c r="I85" s="59" t="s">
        <v>58</v>
      </c>
      <c r="J85" s="59" t="s">
        <v>58</v>
      </c>
    </row>
    <row r="86" spans="2:10" ht="30" customHeight="1">
      <c r="B86" s="9">
        <v>4</v>
      </c>
      <c r="C86" s="59" t="s">
        <v>45</v>
      </c>
      <c r="D86" s="59" t="s">
        <v>43</v>
      </c>
      <c r="E86" s="59" t="s">
        <v>129</v>
      </c>
      <c r="F86" s="59" t="s">
        <v>59</v>
      </c>
      <c r="G86" s="59" t="s">
        <v>130</v>
      </c>
      <c r="H86" s="59" t="s">
        <v>58</v>
      </c>
      <c r="I86" s="59" t="s">
        <v>60</v>
      </c>
      <c r="J86" s="59" t="s">
        <v>58</v>
      </c>
    </row>
    <row r="87" spans="2:10" ht="30" customHeight="1">
      <c r="B87" s="10">
        <v>5</v>
      </c>
      <c r="C87" s="59" t="s">
        <v>48</v>
      </c>
      <c r="D87" s="59" t="s">
        <v>46</v>
      </c>
      <c r="E87" s="59"/>
      <c r="F87" s="59" t="s">
        <v>59</v>
      </c>
      <c r="G87" s="59" t="s">
        <v>131</v>
      </c>
      <c r="H87" s="59" t="s">
        <v>60</v>
      </c>
      <c r="I87" s="59" t="s">
        <v>60</v>
      </c>
      <c r="J87" s="59" t="s">
        <v>60</v>
      </c>
    </row>
    <row r="88" spans="2:10" ht="30" customHeight="1">
      <c r="B88" s="10">
        <v>6</v>
      </c>
      <c r="C88" s="59"/>
      <c r="D88" s="59"/>
      <c r="E88" s="59"/>
      <c r="F88" s="59"/>
      <c r="G88" s="59"/>
      <c r="H88" s="59"/>
      <c r="I88" s="59"/>
      <c r="J88" s="59"/>
    </row>
    <row r="89" spans="2:10" ht="30" customHeight="1">
      <c r="B89" s="9">
        <v>7</v>
      </c>
      <c r="C89" s="59" t="s">
        <v>42</v>
      </c>
      <c r="D89" s="59" t="s">
        <v>49</v>
      </c>
      <c r="E89" s="59"/>
      <c r="F89" s="59" t="s">
        <v>59</v>
      </c>
      <c r="G89" s="59" t="s">
        <v>132</v>
      </c>
      <c r="H89" s="59" t="s">
        <v>58</v>
      </c>
      <c r="I89" s="59" t="s">
        <v>58</v>
      </c>
      <c r="J89" s="59" t="s">
        <v>60</v>
      </c>
    </row>
    <row r="90" spans="2:10" ht="30" customHeight="1">
      <c r="B90" s="9">
        <f>B89+1</f>
        <v>8</v>
      </c>
      <c r="C90" s="59" t="s">
        <v>44</v>
      </c>
      <c r="D90" s="59" t="s">
        <v>48</v>
      </c>
      <c r="E90" s="59" t="s">
        <v>61</v>
      </c>
      <c r="F90" s="59" t="s">
        <v>29</v>
      </c>
      <c r="G90" s="59"/>
      <c r="H90" s="59" t="s">
        <v>58</v>
      </c>
      <c r="I90" s="59" t="s">
        <v>58</v>
      </c>
      <c r="J90" s="59" t="s">
        <v>58</v>
      </c>
    </row>
    <row r="91" spans="2:10" ht="30" customHeight="1">
      <c r="B91" s="9">
        <f t="shared" ref="B91:B97" si="4">B90+1</f>
        <v>9</v>
      </c>
      <c r="C91" s="59" t="s">
        <v>45</v>
      </c>
      <c r="D91" s="59" t="s">
        <v>49</v>
      </c>
      <c r="E91" s="59"/>
      <c r="F91" s="59" t="s">
        <v>29</v>
      </c>
      <c r="G91" s="59"/>
      <c r="H91" s="59" t="s">
        <v>58</v>
      </c>
      <c r="I91" s="59" t="s">
        <v>58</v>
      </c>
      <c r="J91" s="59" t="s">
        <v>58</v>
      </c>
    </row>
    <row r="92" spans="2:10" ht="30" customHeight="1">
      <c r="B92" s="9">
        <f t="shared" si="4"/>
        <v>10</v>
      </c>
      <c r="C92" s="59" t="s">
        <v>42</v>
      </c>
      <c r="D92" s="59" t="s">
        <v>45</v>
      </c>
      <c r="E92" s="59" t="s">
        <v>62</v>
      </c>
      <c r="F92" s="59" t="s">
        <v>59</v>
      </c>
      <c r="G92" s="59" t="s">
        <v>63</v>
      </c>
      <c r="H92" s="59" t="s">
        <v>60</v>
      </c>
      <c r="I92" s="59" t="s">
        <v>60</v>
      </c>
      <c r="J92" s="59" t="s">
        <v>60</v>
      </c>
    </row>
    <row r="93" spans="2:10" ht="30" customHeight="1">
      <c r="B93" s="9">
        <f t="shared" si="4"/>
        <v>11</v>
      </c>
      <c r="C93" s="59" t="s">
        <v>45</v>
      </c>
      <c r="D93" s="59" t="s">
        <v>44</v>
      </c>
      <c r="E93" s="59"/>
      <c r="F93" s="59" t="s">
        <v>123</v>
      </c>
      <c r="G93" s="59"/>
      <c r="H93" s="59" t="s">
        <v>60</v>
      </c>
      <c r="I93" s="59" t="s">
        <v>60</v>
      </c>
      <c r="J93" s="59" t="s">
        <v>60</v>
      </c>
    </row>
    <row r="94" spans="2:10" ht="30" customHeight="1">
      <c r="B94" s="9">
        <f t="shared" si="4"/>
        <v>12</v>
      </c>
      <c r="C94" s="59" t="s">
        <v>44</v>
      </c>
      <c r="D94" s="59" t="s">
        <v>49</v>
      </c>
      <c r="E94" s="59"/>
      <c r="F94" s="59" t="s">
        <v>59</v>
      </c>
      <c r="G94" s="59"/>
      <c r="H94" s="59" t="s">
        <v>60</v>
      </c>
      <c r="I94" s="59" t="s">
        <v>60</v>
      </c>
      <c r="J94" s="59" t="s">
        <v>60</v>
      </c>
    </row>
    <row r="95" spans="2:10" ht="30" customHeight="1">
      <c r="B95" s="9">
        <f t="shared" si="4"/>
        <v>13</v>
      </c>
      <c r="C95" s="59" t="s">
        <v>45</v>
      </c>
      <c r="D95" s="59" t="s">
        <v>43</v>
      </c>
      <c r="E95" s="59"/>
      <c r="F95" s="59" t="s">
        <v>29</v>
      </c>
      <c r="G95" s="59"/>
      <c r="H95" s="59" t="s">
        <v>58</v>
      </c>
      <c r="I95" s="59" t="s">
        <v>58</v>
      </c>
      <c r="J95" s="59" t="s">
        <v>58</v>
      </c>
    </row>
    <row r="96" spans="2:10" ht="30" customHeight="1">
      <c r="B96" s="9">
        <f t="shared" si="4"/>
        <v>14</v>
      </c>
      <c r="C96" s="59" t="s">
        <v>45</v>
      </c>
      <c r="D96" s="59" t="s">
        <v>43</v>
      </c>
      <c r="E96" s="59" t="s">
        <v>133</v>
      </c>
      <c r="F96" s="59" t="s">
        <v>29</v>
      </c>
      <c r="G96" s="59" t="s">
        <v>134</v>
      </c>
      <c r="H96" s="59" t="s">
        <v>58</v>
      </c>
      <c r="I96" s="59" t="s">
        <v>58</v>
      </c>
      <c r="J96" s="59" t="s">
        <v>58</v>
      </c>
    </row>
    <row r="97" spans="2:10" ht="30" customHeight="1">
      <c r="B97" s="9">
        <f t="shared" si="4"/>
        <v>15</v>
      </c>
      <c r="C97" s="59" t="s">
        <v>45</v>
      </c>
      <c r="D97" s="59" t="s">
        <v>43</v>
      </c>
      <c r="E97" s="59" t="s">
        <v>135</v>
      </c>
      <c r="F97" s="59" t="s">
        <v>29</v>
      </c>
      <c r="G97" s="59" t="s">
        <v>136</v>
      </c>
      <c r="H97" s="59" t="s">
        <v>58</v>
      </c>
      <c r="I97" s="59" t="s">
        <v>58</v>
      </c>
      <c r="J97" s="59" t="s">
        <v>58</v>
      </c>
    </row>
    <row r="98" spans="2:10" ht="30" customHeight="1">
      <c r="B98" s="9">
        <f>B97+1</f>
        <v>16</v>
      </c>
      <c r="C98" s="59" t="s">
        <v>42</v>
      </c>
      <c r="D98" s="59" t="s">
        <v>49</v>
      </c>
      <c r="E98" s="59" t="s">
        <v>137</v>
      </c>
      <c r="F98" s="59" t="s">
        <v>29</v>
      </c>
      <c r="G98" s="59" t="s">
        <v>138</v>
      </c>
      <c r="H98" s="59" t="s">
        <v>58</v>
      </c>
      <c r="I98" s="59" t="s">
        <v>58</v>
      </c>
      <c r="J98" s="59" t="s">
        <v>58</v>
      </c>
    </row>
    <row r="99" spans="2:10" ht="30" customHeight="1">
      <c r="B99" s="11"/>
      <c r="C99" s="61"/>
      <c r="D99" s="61"/>
      <c r="E99" s="61"/>
      <c r="F99" s="61"/>
      <c r="G99" s="61"/>
      <c r="H99" s="61"/>
      <c r="I99" s="61"/>
      <c r="J99" s="61"/>
    </row>
    <row r="100" spans="2:10" ht="86.25" customHeight="1">
      <c r="C100" s="66" t="s">
        <v>420</v>
      </c>
    </row>
    <row r="102" spans="2:10" ht="30" customHeight="1">
      <c r="C102" s="8"/>
    </row>
  </sheetData>
  <mergeCells count="4">
    <mergeCell ref="H81:J81"/>
    <mergeCell ref="C3:G3"/>
    <mergeCell ref="C25:F25"/>
    <mergeCell ref="C62:J6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F12"/>
  <sheetViews>
    <sheetView workbookViewId="0">
      <selection activeCell="C16" sqref="C16"/>
    </sheetView>
  </sheetViews>
  <sheetFormatPr baseColWidth="10" defaultRowHeight="15"/>
  <cols>
    <col min="1" max="3" width="11.42578125" style="67"/>
    <col min="4" max="4" width="20.140625" style="67" bestFit="1" customWidth="1"/>
    <col min="5" max="5" width="11.42578125" style="67"/>
    <col min="6" max="6" width="19.140625" style="67" bestFit="1" customWidth="1"/>
    <col min="7" max="16384" width="11.42578125" style="67"/>
  </cols>
  <sheetData>
    <row r="5" spans="2:6">
      <c r="B5" s="91" t="s">
        <v>422</v>
      </c>
      <c r="C5" s="91"/>
      <c r="D5" s="91"/>
      <c r="E5" s="68"/>
      <c r="F5" s="68"/>
    </row>
    <row r="6" spans="2:6">
      <c r="B6" s="92" t="s">
        <v>423</v>
      </c>
      <c r="C6" s="92"/>
      <c r="D6" s="69" t="s">
        <v>424</v>
      </c>
      <c r="E6" s="69" t="s">
        <v>425</v>
      </c>
      <c r="F6" s="69" t="s">
        <v>426</v>
      </c>
    </row>
    <row r="7" spans="2:6">
      <c r="B7" s="93" t="s">
        <v>427</v>
      </c>
      <c r="C7" s="94"/>
      <c r="D7" s="97" t="s">
        <v>430</v>
      </c>
      <c r="E7" s="98">
        <v>1218548</v>
      </c>
      <c r="F7" s="90">
        <v>0.71599999999999997</v>
      </c>
    </row>
    <row r="8" spans="2:6">
      <c r="B8" s="95"/>
      <c r="C8" s="96"/>
      <c r="D8" s="97"/>
      <c r="E8" s="98"/>
      <c r="F8" s="90"/>
    </row>
    <row r="10" spans="2:6">
      <c r="B10" s="70"/>
      <c r="C10" s="70"/>
    </row>
    <row r="11" spans="2:6">
      <c r="B11" s="67" t="s">
        <v>428</v>
      </c>
    </row>
    <row r="12" spans="2:6">
      <c r="B12" s="67" t="s">
        <v>429</v>
      </c>
    </row>
  </sheetData>
  <mergeCells count="6">
    <mergeCell ref="F7:F8"/>
    <mergeCell ref="B5:D5"/>
    <mergeCell ref="B6:C6"/>
    <mergeCell ref="B7:C8"/>
    <mergeCell ref="D7:D8"/>
    <mergeCell ref="E7:E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Presentación</vt:lpstr>
      <vt:lpstr>Egresados</vt:lpstr>
      <vt:lpstr>Empleadores</vt:lpstr>
      <vt:lpstr>OLE</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UTP</dc:creator>
  <cp:lastModifiedBy>Usuario UTP</cp:lastModifiedBy>
  <dcterms:created xsi:type="dcterms:W3CDTF">2016-07-01T14:28:25Z</dcterms:created>
  <dcterms:modified xsi:type="dcterms:W3CDTF">2017-05-15T14:58:18Z</dcterms:modified>
</cp:coreProperties>
</file>