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2.xml" ContentType="application/vnd.ms-office.chartstyle+xml"/>
  <Override PartName="/xl/charts/colors2.xml" ContentType="application/vnd.ms-office.chartcolorstyle+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charts/chart37.xml" ContentType="application/vnd.openxmlformats-officedocument.drawingml.chart+xml"/>
  <Override PartName="/xl/charts/style5.xml" ContentType="application/vnd.ms-office.chartstyle+xml"/>
  <Override PartName="/xl/charts/colors5.xml" ContentType="application/vnd.ms-office.chartcolorstyle+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7.xml" ContentType="application/vnd.ms-office.chartstyle+xml"/>
  <Override PartName="/xl/charts/colors7.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style9.xml" ContentType="application/vnd.ms-office.chartstyle+xml"/>
  <Override PartName="/xl/charts/colors9.xml" ContentType="application/vnd.ms-office.chartcolorstyle+xml"/>
  <Override PartName="/xl/charts/chart59.xml" ContentType="application/vnd.openxmlformats-officedocument.drawingml.chart+xml"/>
  <Override PartName="/xl/charts/chart60.xml" ContentType="application/vnd.openxmlformats-officedocument.drawingml.chart+xml"/>
  <Override PartName="/xl/charts/style10.xml" ContentType="application/vnd.ms-office.chartstyle+xml"/>
  <Override PartName="/xl/charts/colors10.xml" ContentType="application/vnd.ms-office.chartcolorstyle+xml"/>
  <Override PartName="/xl/charts/chart61.xml" ContentType="application/vnd.openxmlformats-officedocument.drawingml.chart+xml"/>
  <Override PartName="/xl/charts/style11.xml" ContentType="application/vnd.ms-office.chartstyle+xml"/>
  <Override PartName="/xl/charts/colors11.xml" ContentType="application/vnd.ms-office.chartcolorstyle+xml"/>
  <Override PartName="/xl/charts/chart62.xml" ContentType="application/vnd.openxmlformats-officedocument.drawingml.chart+xml"/>
  <Override PartName="/xl/charts/style12.xml" ContentType="application/vnd.ms-office.chartstyle+xml"/>
  <Override PartName="/xl/charts/colors12.xml" ContentType="application/vnd.ms-office.chartcolorstyle+xml"/>
  <Override PartName="/xl/charts/chart63.xml" ContentType="application/vnd.openxmlformats-officedocument.drawingml.chart+xml"/>
  <Override PartName="/xl/charts/style13.xml" ContentType="application/vnd.ms-office.chartstyle+xml"/>
  <Override PartName="/xl/charts/colors13.xml" ContentType="application/vnd.ms-office.chartcolorstyle+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style14.xml" ContentType="application/vnd.ms-office.chartstyle+xml"/>
  <Override PartName="/xl/charts/colors14.xml" ContentType="application/vnd.ms-office.chartcolorstyle+xml"/>
  <Override PartName="/xl/charts/chart6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135" windowWidth="18915" windowHeight="11700" activeTab="2"/>
  </bookViews>
  <sheets>
    <sheet name="Presentación" sheetId="3" r:id="rId1"/>
    <sheet name="Egresados" sheetId="1" r:id="rId2"/>
    <sheet name="Empleadores" sheetId="2" r:id="rId3"/>
    <sheet name="OLE" sheetId="4" r:id="rId4"/>
  </sheets>
  <externalReferences>
    <externalReference r:id="rId5"/>
  </externalReferences>
  <calcPr calcId="152511"/>
</workbook>
</file>

<file path=xl/calcChain.xml><?xml version="1.0" encoding="utf-8"?>
<calcChain xmlns="http://schemas.openxmlformats.org/spreadsheetml/2006/main">
  <c r="H410" i="1" l="1"/>
  <c r="H409" i="1"/>
  <c r="H408" i="1"/>
  <c r="H407" i="1"/>
  <c r="H406" i="1"/>
</calcChain>
</file>

<file path=xl/sharedStrings.xml><?xml version="1.0" encoding="utf-8"?>
<sst xmlns="http://schemas.openxmlformats.org/spreadsheetml/2006/main" count="1592" uniqueCount="463">
  <si>
    <t xml:space="preserve">No </t>
  </si>
  <si>
    <t>Nombre de la empresa</t>
  </si>
  <si>
    <t>NIT</t>
  </si>
  <si>
    <t>Nombre del empleador</t>
  </si>
  <si>
    <t>País</t>
  </si>
  <si>
    <t>Departamento o estado</t>
  </si>
  <si>
    <t>Ciudad</t>
  </si>
  <si>
    <t>Tipo de empresa</t>
  </si>
  <si>
    <t>Colombia</t>
  </si>
  <si>
    <t>Risaralda</t>
  </si>
  <si>
    <t>Pereira</t>
  </si>
  <si>
    <t>Privada</t>
  </si>
  <si>
    <t>RISARALDA</t>
  </si>
  <si>
    <t>PEREIRA</t>
  </si>
  <si>
    <t>Educación</t>
  </si>
  <si>
    <t>ABB LTDA</t>
  </si>
  <si>
    <t>860.003.563-9</t>
  </si>
  <si>
    <t>DEIGO AGUIRRE</t>
  </si>
  <si>
    <t>DOSQUEBRADAS</t>
  </si>
  <si>
    <t>universidad tecnologica de pereira</t>
  </si>
  <si>
    <t>891480035-9</t>
  </si>
  <si>
    <t>luis fernando gaviria</t>
  </si>
  <si>
    <t>risaralda</t>
  </si>
  <si>
    <t>pereira</t>
  </si>
  <si>
    <t>Pública</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</si>
  <si>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</si>
  <si>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</si>
  <si>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</si>
  <si>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</si>
  <si>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</si>
  <si>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Bajo Grado</t>
  </si>
  <si>
    <t>Mediano Grado</t>
  </si>
  <si>
    <t>son profesionales comprometidos y bien formados</t>
  </si>
  <si>
    <t>la universidad necesita profesionales en educación  superior actualizada, con nuevas estratégica , un nuevo sistema pedagógico hay docentes que ya están obsoletos y deben dar paso nueva generación especialmente en industrial y Lic. educacion</t>
  </si>
  <si>
    <t>hay que mejorar sistema pedagógico inyectarle nuevos egresados</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</si>
  <si>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</si>
  <si>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</si>
  <si>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</si>
  <si>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</si>
  <si>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</si>
  <si>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se requiere una nueva renovación de docentes porque hay algunos que sus conocimientos están obsoletos especialmente los que están jubildos</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</si>
  <si>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</si>
  <si>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</si>
  <si>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</si>
  <si>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</si>
  <si>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</si>
  <si>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</si>
  <si>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</si>
  <si>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</si>
  <si>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</si>
  <si>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</si>
  <si>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</si>
  <si>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</si>
  <si>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</si>
  <si>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</si>
  <si>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</si>
  <si>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</si>
  <si>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</si>
  <si>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</si>
  <si>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</si>
  <si>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</si>
  <si>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t>Tener la mente abierta</t>
  </si>
  <si>
    <t>se deben formar wen las nuevas politicas de cambio del estado y en lo juridoco y los cambios en salud ocupacional y en calidad</t>
  </si>
  <si>
    <t>les falta mas experiencia son demasiados académicos d3eben tener oportunidades de practicas en la empresa privada y en la misma universidad.</t>
  </si>
  <si>
    <r>
      <rPr>
        <b/>
        <sz val="11"/>
        <color theme="1"/>
        <rFont val="Calibri"/>
        <family val="2"/>
        <scheme val="minor"/>
      </rPr>
      <t>Empleadores</t>
    </r>
    <r>
      <rPr>
        <sz val="11"/>
        <color theme="1"/>
        <rFont val="Calibri"/>
        <family val="2"/>
        <scheme val="minor"/>
      </rPr>
      <t xml:space="preserve">
Fecha de corte: 30-06-2016</t>
    </r>
  </si>
  <si>
    <t>Consumer Electronics Group SAS</t>
  </si>
  <si>
    <t>900579611-0</t>
  </si>
  <si>
    <t>Andres Gomez</t>
  </si>
  <si>
    <t>Dosquebradas</t>
  </si>
  <si>
    <t>Ya que muchos de los programas son mas ligados a la formación académico y  no a las necesidades del empresario</t>
  </si>
  <si>
    <t>La aplicación de la academia en la vida laboral es muy poca</t>
  </si>
  <si>
    <t>Planeacion de proyectos y segumiento a los mismos</t>
  </si>
  <si>
    <t>PENTAGRAMA S.A.S</t>
  </si>
  <si>
    <t>SILVIA LICED OROZCO RIASCOS</t>
  </si>
  <si>
    <t>Regular</t>
  </si>
  <si>
    <t>Informe empleadores de: Ingeniería de Sistemas y Computación</t>
  </si>
  <si>
    <t>Universidad tecnologica de pereira -CIDT</t>
  </si>
  <si>
    <t>carlos zapata</t>
  </si>
  <si>
    <t>CERO K SAS</t>
  </si>
  <si>
    <t>Otro (especifique)</t>
  </si>
  <si>
    <t>MORALES MONSALVE HERMANOS S.A</t>
  </si>
  <si>
    <t>891407961-4</t>
  </si>
  <si>
    <t>ANDRES ELI JARAMILLO GONZALES</t>
  </si>
  <si>
    <t>SOLUCIONES DE INFORMACIÓN S.A.S.</t>
  </si>
  <si>
    <t>900293512-0</t>
  </si>
  <si>
    <t>MARÍA VICTORIA ENCINALES</t>
  </si>
  <si>
    <t>COMERCIALIZADORA SANTANDER S.A.S.</t>
  </si>
  <si>
    <t>816004998-3</t>
  </si>
  <si>
    <t>GLORIA ELENA GOMEZ GOMEZ</t>
  </si>
  <si>
    <t>CRISALLTEX S.A. - GINO PASSCALLI</t>
  </si>
  <si>
    <t>CRISALLTEX S.A.</t>
  </si>
  <si>
    <t>CCORDINADORA MERCANTIL SA</t>
  </si>
  <si>
    <t>CLAUDIA HINCAPIE</t>
  </si>
  <si>
    <t>Audifarma SA</t>
  </si>
  <si>
    <t>816001182-7</t>
  </si>
  <si>
    <t>EMPRESA DE ASEO DE PEREIRA SA ESP</t>
  </si>
  <si>
    <t>816002017-4</t>
  </si>
  <si>
    <t>LUIS GUILLERMO MARÍN TAMAYO</t>
  </si>
  <si>
    <t>LINA MARIA SUAREZ SILVA</t>
  </si>
  <si>
    <t>ingenio risaralda s.a</t>
  </si>
  <si>
    <t>eliana marcela palacio</t>
  </si>
  <si>
    <t>inforcol s.a</t>
  </si>
  <si>
    <t>pedro e lopez</t>
  </si>
  <si>
    <t>SITE SAS</t>
  </si>
  <si>
    <t xml:space="preserve">carolina marin restrepo </t>
  </si>
  <si>
    <t>EXCO COLOMBIANA S.A.</t>
  </si>
  <si>
    <t>860.002.445-3</t>
  </si>
  <si>
    <t>Teresa Cardona Ospina</t>
  </si>
  <si>
    <t>MAKRON ELECTRONICA INDUSTRIAL S.A.S</t>
  </si>
  <si>
    <t>900342847-3</t>
  </si>
  <si>
    <t>NATALIA FRANCO</t>
  </si>
  <si>
    <t xml:space="preserve">RISARALDAD </t>
  </si>
  <si>
    <t>Laboratorio Aliscca SAS</t>
  </si>
  <si>
    <t>900193645-2</t>
  </si>
  <si>
    <t>Sonia Botero</t>
  </si>
  <si>
    <t>EMPRESA DE ENERGIA DE PEREIRA</t>
  </si>
  <si>
    <t>816002019-9</t>
  </si>
  <si>
    <t>YULIETH PORRAS OSORIO</t>
  </si>
  <si>
    <t>PEREORA</t>
  </si>
  <si>
    <t>Apptitud soluciones moviles sas</t>
  </si>
  <si>
    <t>900812023-9</t>
  </si>
  <si>
    <t>Isabel Cristina Zúñiga Montoya</t>
  </si>
  <si>
    <t>ASC ELECTRONICA SA</t>
  </si>
  <si>
    <t>ALEJANDRO PINZON GONZALEZ</t>
  </si>
  <si>
    <t>Universidad Tecnológica de Pereira</t>
  </si>
  <si>
    <t>Oswaldo Agudelo</t>
  </si>
  <si>
    <t xml:space="preserve">EVE Distribuciones </t>
  </si>
  <si>
    <t xml:space="preserve">EVE DISTRIBUCIONES </t>
  </si>
  <si>
    <t xml:space="preserve">RISARALDA </t>
  </si>
  <si>
    <t xml:space="preserve">Pereira </t>
  </si>
  <si>
    <t>ABB LTDA.</t>
  </si>
  <si>
    <t>860003563-9</t>
  </si>
  <si>
    <t>Diego Aguirre</t>
  </si>
  <si>
    <t>PUNTOEXE SOLUCIONES INFORMATICAS S.A.S.</t>
  </si>
  <si>
    <t>900140792-1</t>
  </si>
  <si>
    <t>CARLOS ALBERTO LARGO GARCIA</t>
  </si>
  <si>
    <t>EMPRESA DE ASEO DE PEREIRA S.A ESP</t>
  </si>
  <si>
    <t>DIEGO ALEJANDRO VALENCIA CIFUENTES</t>
  </si>
  <si>
    <t>Unión Temporal "Alma Mater - UTP"</t>
  </si>
  <si>
    <t>CARLOS DE JESUS GARCIA LARGO</t>
  </si>
  <si>
    <t>en la la proyección y formación de los egresados se evidencia  la educación de alto grado de enseñanza en cada área de estudio.</t>
  </si>
  <si>
    <t xml:space="preserve">por supuesto que si, todo se basa en la posibilidad y oportunidad que le demos a los egresados que ejercen lo aprendido en el área correspondiente </t>
  </si>
  <si>
    <t>Alto grado: porque los egresados ingresan con bases sólidas de cada uno de sus programas, las cuales ayudan a que se involucren más rápidamente en las organizaciones y ayuden a la resolución de problemas que se presenten.</t>
  </si>
  <si>
    <t>Alto grado: Porque su educación es basada en aspectos vigentes y se adaptan a los requerimientos de las empresas.</t>
  </si>
  <si>
    <t>Porque  sobre todo en la Ingenieria Industrial se nota que son muy administrativos  y  poco dan solución a  casos puntuales de la industria.</t>
  </si>
  <si>
    <t>algunas veces</t>
  </si>
  <si>
    <t>POR LAS HABILIDADES DEMOSTRADAS EN LOS CARGOS EMPEÑADOS</t>
  </si>
  <si>
    <t xml:space="preserve">  Claro que debe ser relevante la formación y además los egresados de la UTP deben de ser competentes y deben estar preparados para satisfacer las necesidades de las empresas locales, regionales, nacionales e internacionales   </t>
  </si>
  <si>
    <t>Los perfiles de los administradores ambientales van muy acordes con los requerimientos laborales de la EAP</t>
  </si>
  <si>
    <t>personal bien calificado</t>
  </si>
  <si>
    <t xml:space="preserve">falta complementar la formacion con los requerimientos del mercado </t>
  </si>
  <si>
    <t>La universidad tiene gran oferta sin embargo, las carreras a nivel salud son pocas  y las creadas han sido de la oferta pública. También carreras con énfasis en Agroindustria y la carrera de Licenciatura en comunicación e Informática Educativa podría aprovecharse más y ampliar sus campos a nivel tecnología, con el déficit a nivel departamental de TIC sería una gran oportunidad. Carreras como psicología, trabajo social son necesarias y solo hay privadas. También Pereira por ser una ciudad emprendedora todas las carreras deben tener énfasis en emprendimiento e innovación social empresarial.</t>
  </si>
  <si>
    <t>Todos han cumplido con los conocimientos requeridos para desempeñar las labores del laboratorio</t>
  </si>
  <si>
    <t>Calidad humana y laboral</t>
  </si>
  <si>
    <t>Calidad</t>
  </si>
  <si>
    <t>Falta mayor articulación (durante la fomación)  entre la Universidad y la empresa. Los docentes de los programas académicos deben  estar en permanente vigilancia de las necesidades locales, nacionales e internacionales, a través de participación en congresos locales,regionales, nacionales e internacionales.</t>
  </si>
  <si>
    <t>Los perfiles de formación de los egresados corresponden, pero no presentan corresposanbilidad el perfil con el ejercicios de las funciones</t>
  </si>
  <si>
    <t xml:space="preserve">Los estudiantes son muy dinámicosy comprometidos con las funciones que se le asignan.   </t>
  </si>
  <si>
    <t>Ninguna</t>
  </si>
  <si>
    <t xml:space="preserve">Gracias </t>
  </si>
  <si>
    <t>No sabe</t>
  </si>
  <si>
    <t xml:space="preserve">CONTRATAMOS PARA SER LAS PRACTICAS EN NUESTRA EMPRESA Y LOS ESTUDIANTES TODAVIA LES FALTA MUCHO POR APRENDER MAS . CASI NO SABEN NADA. </t>
  </si>
  <si>
    <t>La calidad de formación académica a nivel técnico y de conocimientos es excelente, sin embargo la calidad a nivel humano y formación integral es poca, el estudiante debe involucrarse más en el medio empresarial que quiere enfocarse, mucho antes de su práctica o pasantía, deben haber más espacios prácticos- experienciales. Orientación en proyecto de vida, conocimientos de su región y necesidades locales para que puedan salir con enfoques específicos de intervención ya como profesionales.</t>
  </si>
  <si>
    <t xml:space="preserve">Es importante que tanto los profesionales que visitan las Empresas como los estudiantes en Formación tengan una mejor presentación personal ya que esto es importante para la imagen de Profesional.  </t>
  </si>
  <si>
    <t xml:space="preserve">ninguno </t>
  </si>
  <si>
    <t>Alto grado: Contribuyen al buen funcionamiento del área gracias a sus competencias y a su vez genera buenos resultados para la organización.</t>
  </si>
  <si>
    <t>Un buen manejo de la segunda lengua Ingles</t>
  </si>
  <si>
    <t>Bajo grado</t>
  </si>
  <si>
    <t>Porque no han sido pioneros de proyectos, se han dedicado a cumplir con su tarea no más.</t>
  </si>
  <si>
    <t xml:space="preserve">Atención al cliente </t>
  </si>
  <si>
    <t>Han tenido muy buena aptitud para afrontar el plan de acción y satisfacer las necesidades que se presentan en la EAP</t>
  </si>
  <si>
    <t>Comunicación asertiva y liderazgo</t>
  </si>
  <si>
    <t>Porque la calidad de su trabajo, contribuye a la permanencia de la empresa y la generación de empleo</t>
  </si>
  <si>
    <t xml:space="preserve">VALORES POR QUE SON MUY MALEDUCADOS Y RESPECTO </t>
  </si>
  <si>
    <t>Ningún grado</t>
  </si>
  <si>
    <t>Deficiente</t>
  </si>
  <si>
    <t>Creatividad e innovación en los procesos</t>
  </si>
  <si>
    <t>Todos han logrado una excelente integración a la empresa, reconociendo el aporte que hacemos a la región con nuestra prestación de servicios, así que han dado todo de si para el crecimiento de la empresa.</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</si>
  <si>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</si>
  <si>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</si>
  <si>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</si>
  <si>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</si>
  <si>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</si>
  <si>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</si>
  <si>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</si>
  <si>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</si>
  <si>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</si>
  <si>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</si>
  <si>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</si>
  <si>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</si>
  <si>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</si>
  <si>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</si>
  <si>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</si>
  <si>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</si>
  <si>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</si>
  <si>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</si>
  <si>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</si>
  <si>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</si>
  <si>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</si>
  <si>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</si>
  <si>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</si>
  <si>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</si>
  <si>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</si>
  <si>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</si>
  <si>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</si>
  <si>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</si>
  <si>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</si>
  <si>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</si>
  <si>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</si>
  <si>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</si>
  <si>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</si>
  <si>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</si>
  <si>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</si>
  <si>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</si>
  <si>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</si>
  <si>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</si>
  <si>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</si>
  <si>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</si>
  <si>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</si>
  <si>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</si>
  <si>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</si>
  <si>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</si>
  <si>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</si>
  <si>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</si>
  <si>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</si>
  <si>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</si>
  <si>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</si>
  <si>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</si>
  <si>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</si>
  <si>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</si>
  <si>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</si>
  <si>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</si>
  <si>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</si>
  <si>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</si>
  <si>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</si>
  <si>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</si>
  <si>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</si>
  <si>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</si>
  <si>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</si>
  <si>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</si>
  <si>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</si>
  <si>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</si>
  <si>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</si>
  <si>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</si>
  <si>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</si>
  <si>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</si>
  <si>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</si>
  <si>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</si>
  <si>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</si>
  <si>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</si>
  <si>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</si>
  <si>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</si>
  <si>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</si>
  <si>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</si>
  <si>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</si>
  <si>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</si>
  <si>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</si>
  <si>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</si>
  <si>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</si>
  <si>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</si>
  <si>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</si>
  <si>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</si>
  <si>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</si>
  <si>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</si>
  <si>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</si>
  <si>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</si>
  <si>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</si>
  <si>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</si>
  <si>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</si>
  <si>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</si>
  <si>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</si>
  <si>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</si>
  <si>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</si>
  <si>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</si>
  <si>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</si>
  <si>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</si>
  <si>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</si>
  <si>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</si>
  <si>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</si>
  <si>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</si>
  <si>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</si>
  <si>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</si>
  <si>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</si>
  <si>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</si>
  <si>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</si>
  <si>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</si>
  <si>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</si>
  <si>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</si>
  <si>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</si>
  <si>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</si>
  <si>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</si>
  <si>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</si>
  <si>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</si>
  <si>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</si>
  <si>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</si>
  <si>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</si>
  <si>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</si>
  <si>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</si>
  <si>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</si>
  <si>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</si>
  <si>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</si>
  <si>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</si>
  <si>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</si>
  <si>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</si>
  <si>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</si>
  <si>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</si>
  <si>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</si>
  <si>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</si>
  <si>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</si>
  <si>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</si>
  <si>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</si>
  <si>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</si>
  <si>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</si>
  <si>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</si>
  <si>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</si>
  <si>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</si>
  <si>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</si>
  <si>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</si>
  <si>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</si>
  <si>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</si>
  <si>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</si>
  <si>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</si>
  <si>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</si>
  <si>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</si>
  <si>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</si>
  <si>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</si>
  <si>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</si>
  <si>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</si>
  <si>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</si>
  <si>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</si>
  <si>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</si>
  <si>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</si>
  <si>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</si>
  <si>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</si>
  <si>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</si>
  <si>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</si>
  <si>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</si>
  <si>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</si>
  <si>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</si>
  <si>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</si>
  <si>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</si>
  <si>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</si>
  <si>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</si>
  <si>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</si>
  <si>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</si>
  <si>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</si>
  <si>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</si>
  <si>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</si>
  <si>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</si>
  <si>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</si>
  <si>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</si>
  <si>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</si>
  <si>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</si>
  <si>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</si>
  <si>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</si>
  <si>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</si>
  <si>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</si>
  <si>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</si>
  <si>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</si>
  <si>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</si>
  <si>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</si>
  <si>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</si>
  <si>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</si>
  <si>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</si>
  <si>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</si>
  <si>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</si>
  <si>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</si>
  <si>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</si>
  <si>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</si>
  <si>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</si>
  <si>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</si>
  <si>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</si>
  <si>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</si>
  <si>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</si>
  <si>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</si>
  <si>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</si>
  <si>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</si>
  <si>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</si>
  <si>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</si>
  <si>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</si>
  <si>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</si>
  <si>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</si>
  <si>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</si>
  <si>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</si>
  <si>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</si>
  <si>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</si>
  <si>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</si>
  <si>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</si>
  <si>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</si>
  <si>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</si>
  <si>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</si>
  <si>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</si>
  <si>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</si>
  <si>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</si>
  <si>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</si>
  <si>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</si>
  <si>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</si>
  <si>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</si>
  <si>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</si>
  <si>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</si>
  <si>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</si>
  <si>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</si>
  <si>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</si>
  <si>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</si>
  <si>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</si>
  <si>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</si>
  <si>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</si>
  <si>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</si>
  <si>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</si>
  <si>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</si>
  <si>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</si>
  <si>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</si>
  <si>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</si>
  <si>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</si>
  <si>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</si>
  <si>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</si>
  <si>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</si>
  <si>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</si>
  <si>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</si>
  <si>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</si>
  <si>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</si>
  <si>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</si>
  <si>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</si>
  <si>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</si>
  <si>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</si>
  <si>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</si>
  <si>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</si>
  <si>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</si>
  <si>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</si>
  <si>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</si>
  <si>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</si>
  <si>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</si>
  <si>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</si>
  <si>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</si>
  <si>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</si>
  <si>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</si>
  <si>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</si>
  <si>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</si>
  <si>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</si>
  <si>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</si>
  <si>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</si>
  <si>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</si>
  <si>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</si>
  <si>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</si>
  <si>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</si>
  <si>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</si>
  <si>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</si>
  <si>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Ingeniería de Sistemas y Computación</t>
  </si>
  <si>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</si>
  <si>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</si>
  <si>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</si>
  <si>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</si>
  <si>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Ingeniería en Sistemas y Computación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</si>
  <si>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</si>
  <si>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</si>
  <si>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</si>
  <si>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</si>
  <si>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</si>
  <si>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</si>
  <si>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</si>
  <si>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</si>
  <si>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Ingeniería en Sistemas y Computación</t>
  </si>
  <si>
    <r>
      <t xml:space="preserve">Mayores informes:
</t>
    </r>
    <r>
      <rPr>
        <sz val="11"/>
        <color theme="1"/>
        <rFont val="Calibri"/>
        <family val="2"/>
        <scheme val="minor"/>
      </rPr>
      <t>Oficina Gestión de Egresados UTP
egresados@utp.edu.co
3137533</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</si>
</sst>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8">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u/>
      <sz val="11"/>
      <color theme="10"/>
      <name val="Calibri"/>
      <family val="2"/>
      <scheme val="minor"/>
    </font>
    <font>
      <sz val="10"/>
      <name val="Segoe UI"/>
      <family val="2"/>
    </font>
    <font>
      <sz val="10"/>
      <name val="Segoe UI"/>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6" fillId="0" borderId="0"/>
    <xf numFmtId="0" fontId="7" fillId="0" borderId="0"/>
  </cellStyleXfs>
  <cellXfs count="107">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5" fillId="2" borderId="0" xfId="2" applyFill="1"/>
    <xf numFmtId="0" fontId="0" fillId="2" borderId="6" xfId="0" applyFill="1" applyBorder="1"/>
    <xf numFmtId="0" fontId="0" fillId="2" borderId="7" xfId="0" applyFill="1" applyBorder="1"/>
    <xf numFmtId="0" fontId="0" fillId="2" borderId="0" xfId="0" applyFill="1" applyBorder="1"/>
    <xf numFmtId="0" fontId="0" fillId="0" borderId="0" xfId="0"/>
    <xf numFmtId="0" fontId="8" fillId="2" borderId="0"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xf numFmtId="0" fontId="11" fillId="2" borderId="0" xfId="0" applyFont="1" applyFill="1"/>
    <xf numFmtId="10" fontId="13" fillId="3" borderId="1" xfId="1" applyNumberFormat="1" applyFont="1" applyFill="1" applyBorder="1" applyAlignment="1">
      <alignment horizontal="center" vertical="center"/>
    </xf>
    <xf numFmtId="0" fontId="14" fillId="2" borderId="1" xfId="0" applyFont="1" applyFill="1" applyBorder="1" applyAlignment="1">
      <alignment horizontal="left" vertical="center" wrapText="1"/>
    </xf>
    <xf numFmtId="3" fontId="15" fillId="2" borderId="1" xfId="1" applyNumberFormat="1" applyFont="1" applyFill="1" applyBorder="1" applyAlignment="1">
      <alignment horizontal="center" vertical="center"/>
    </xf>
    <xf numFmtId="3" fontId="9" fillId="2" borderId="1" xfId="1" applyNumberFormat="1" applyFont="1" applyFill="1" applyBorder="1" applyAlignment="1">
      <alignment horizontal="center" vertical="center"/>
    </xf>
    <xf numFmtId="10" fontId="15" fillId="2" borderId="1" xfId="1" applyNumberFormat="1" applyFont="1" applyFill="1" applyBorder="1" applyAlignment="1">
      <alignment horizontal="center" vertical="center"/>
    </xf>
    <xf numFmtId="10" fontId="9" fillId="2" borderId="1" xfId="1" applyNumberFormat="1" applyFont="1" applyFill="1" applyBorder="1" applyAlignment="1">
      <alignment horizontal="center" vertical="center"/>
    </xf>
    <xf numFmtId="0" fontId="13" fillId="2" borderId="0" xfId="0" applyFont="1" applyFill="1" applyAlignment="1">
      <alignment vertical="center"/>
    </xf>
    <xf numFmtId="0" fontId="0" fillId="2" borderId="0" xfId="0" applyFont="1" applyFill="1" applyBorder="1"/>
    <xf numFmtId="0" fontId="14" fillId="2" borderId="1" xfId="0" applyFont="1" applyFill="1" applyBorder="1" applyAlignment="1">
      <alignment horizontal="center" vertical="center" wrapText="1"/>
    </xf>
    <xf numFmtId="10" fontId="15" fillId="2" borderId="1" xfId="1" applyNumberFormat="1" applyFont="1" applyFill="1" applyBorder="1" applyAlignment="1">
      <alignment horizontal="left" vertical="center"/>
    </xf>
    <xf numFmtId="0" fontId="13" fillId="2" borderId="0" xfId="0" applyFont="1" applyFill="1" applyAlignment="1">
      <alignment vertical="center" wrapText="1"/>
    </xf>
    <xf numFmtId="0" fontId="13" fillId="2" borderId="0" xfId="0" applyFont="1" applyFill="1" applyAlignment="1">
      <alignment horizontal="left" vertical="center" wrapText="1"/>
    </xf>
    <xf numFmtId="10" fontId="16" fillId="2" borderId="0" xfId="1" applyNumberFormat="1" applyFont="1" applyFill="1" applyAlignment="1">
      <alignment horizontal="center" vertical="center"/>
    </xf>
    <xf numFmtId="0" fontId="13" fillId="3" borderId="1" xfId="0" applyFont="1" applyFill="1" applyBorder="1" applyAlignment="1">
      <alignment horizontal="center" vertical="center" wrapText="1"/>
    </xf>
    <xf numFmtId="0" fontId="2" fillId="6" borderId="1" xfId="0" applyFont="1" applyFill="1" applyBorder="1"/>
    <xf numFmtId="0" fontId="17" fillId="3" borderId="1" xfId="0" applyFont="1" applyFill="1" applyBorder="1" applyAlignment="1">
      <alignment horizontal="center" vertical="center"/>
    </xf>
    <xf numFmtId="164" fontId="9" fillId="2" borderId="1" xfId="1" applyNumberFormat="1" applyFont="1" applyFill="1" applyBorder="1" applyAlignment="1">
      <alignment horizontal="center" vertical="center"/>
    </xf>
    <xf numFmtId="2" fontId="9" fillId="2" borderId="1" xfId="0" applyNumberFormat="1" applyFont="1" applyFill="1" applyBorder="1" applyAlignment="1">
      <alignment horizontal="center"/>
    </xf>
    <xf numFmtId="0" fontId="10" fillId="2" borderId="0" xfId="0" applyFont="1" applyFill="1" applyBorder="1" applyAlignment="1">
      <alignment horizontal="left" vertical="center" wrapText="1"/>
    </xf>
    <xf numFmtId="10" fontId="15" fillId="2" borderId="0" xfId="1" applyNumberFormat="1" applyFont="1" applyFill="1" applyBorder="1" applyAlignment="1">
      <alignment horizontal="center" vertical="center"/>
    </xf>
    <xf numFmtId="0" fontId="14" fillId="2" borderId="0" xfId="0" applyFont="1" applyFill="1" applyBorder="1" applyAlignment="1">
      <alignment horizontal="center" vertical="center" wrapText="1"/>
    </xf>
    <xf numFmtId="10" fontId="13" fillId="3" borderId="2" xfId="1" applyNumberFormat="1" applyFont="1" applyFill="1" applyBorder="1" applyAlignment="1">
      <alignment horizontal="center" vertical="center"/>
    </xf>
    <xf numFmtId="0" fontId="13" fillId="2" borderId="0" xfId="0" applyFont="1" applyFill="1" applyBorder="1" applyAlignment="1">
      <alignment vertical="center"/>
    </xf>
    <xf numFmtId="1" fontId="15" fillId="2" borderId="1" xfId="1" applyNumberFormat="1" applyFont="1" applyFill="1" applyBorder="1" applyAlignment="1">
      <alignment horizontal="center" vertical="center"/>
    </xf>
    <xf numFmtId="0" fontId="14" fillId="2" borderId="0" xfId="0" applyFont="1" applyFill="1" applyBorder="1" applyAlignment="1">
      <alignment horizontal="left" vertical="center" wrapText="1"/>
    </xf>
    <xf numFmtId="3" fontId="0" fillId="2" borderId="0" xfId="0" applyNumberFormat="1" applyFill="1"/>
    <xf numFmtId="3" fontId="15" fillId="2" borderId="0" xfId="1" applyNumberFormat="1" applyFont="1" applyFill="1" applyBorder="1" applyAlignment="1">
      <alignment horizontal="center" vertical="center"/>
    </xf>
    <xf numFmtId="9" fontId="15" fillId="2" borderId="1" xfId="1" applyFont="1" applyFill="1" applyBorder="1" applyAlignment="1">
      <alignment horizontal="center" vertical="center"/>
    </xf>
    <xf numFmtId="0" fontId="19" fillId="2" borderId="1" xfId="0" applyFont="1" applyFill="1" applyBorder="1" applyAlignment="1">
      <alignment horizontal="left" vertical="center" wrapText="1"/>
    </xf>
    <xf numFmtId="0" fontId="20" fillId="2" borderId="1" xfId="0" applyFont="1" applyFill="1" applyBorder="1" applyAlignment="1">
      <alignment vertical="center"/>
    </xf>
    <xf numFmtId="0" fontId="14" fillId="2" borderId="1" xfId="0" applyFont="1" applyFill="1" applyBorder="1" applyAlignment="1">
      <alignment horizontal="justify" vertical="center" wrapText="1"/>
    </xf>
    <xf numFmtId="9" fontId="15" fillId="2" borderId="1" xfId="1" applyNumberFormat="1" applyFont="1" applyFill="1" applyBorder="1" applyAlignment="1">
      <alignment horizontal="center" vertical="center"/>
    </xf>
    <xf numFmtId="0" fontId="0" fillId="2" borderId="0" xfId="0" applyFill="1" applyAlignment="1">
      <alignment horizontal="justify"/>
    </xf>
    <xf numFmtId="10" fontId="13" fillId="3" borderId="1" xfId="1" applyNumberFormat="1" applyFont="1" applyFill="1" applyBorder="1" applyAlignment="1">
      <alignment horizontal="justify" vertical="center"/>
    </xf>
    <xf numFmtId="0" fontId="21" fillId="2" borderId="0" xfId="0" applyFont="1" applyFill="1"/>
    <xf numFmtId="0" fontId="17" fillId="3" borderId="1" xfId="0" applyFont="1" applyFill="1" applyBorder="1" applyAlignment="1">
      <alignment horizontal="center" vertical="center" wrapText="1"/>
    </xf>
    <xf numFmtId="3" fontId="15" fillId="2" borderId="1" xfId="1" applyNumberFormat="1" applyFont="1" applyFill="1" applyBorder="1" applyAlignment="1">
      <alignment horizontal="center" vertical="center" wrapText="1"/>
    </xf>
    <xf numFmtId="3" fontId="9" fillId="2" borderId="1" xfId="1" applyNumberFormat="1" applyFont="1" applyFill="1" applyBorder="1" applyAlignment="1">
      <alignment horizontal="center" vertical="center" wrapText="1"/>
    </xf>
    <xf numFmtId="10" fontId="0" fillId="2" borderId="0" xfId="0" applyNumberFormat="1" applyFill="1"/>
    <xf numFmtId="10" fontId="13"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15" fillId="2" borderId="0" xfId="0" applyFont="1" applyFill="1" applyAlignment="1">
      <alignment wrapText="1"/>
    </xf>
    <xf numFmtId="0" fontId="23" fillId="2" borderId="0" xfId="0" applyFont="1" applyFill="1" applyBorder="1"/>
    <xf numFmtId="0" fontId="23" fillId="2" borderId="0" xfId="0" applyFont="1" applyFill="1"/>
    <xf numFmtId="0" fontId="22" fillId="2" borderId="1" xfId="0" applyFont="1" applyFill="1" applyBorder="1" applyAlignment="1">
      <alignment horizontal="center" vertical="center"/>
    </xf>
    <xf numFmtId="0" fontId="26" fillId="2" borderId="0" xfId="0" applyFont="1" applyFill="1" applyAlignment="1">
      <alignment horizontal="left" vertical="center"/>
    </xf>
    <xf numFmtId="0" fontId="6" fillId="2" borderId="1" xfId="3" applyFill="1" applyBorder="1" applyAlignment="1">
      <alignment horizontal="right"/>
    </xf>
    <xf numFmtId="0" fontId="6" fillId="2" borderId="0" xfId="3" applyFill="1" applyBorder="1" applyAlignment="1">
      <alignment horizontal="left" vertical="center"/>
    </xf>
    <xf numFmtId="0" fontId="6" fillId="2" borderId="1" xfId="3" applyFill="1" applyBorder="1" applyAlignment="1">
      <alignment horizontal="left"/>
    </xf>
    <xf numFmtId="0" fontId="7" fillId="2" borderId="0" xfId="4" applyFill="1"/>
    <xf numFmtId="0" fontId="6" fillId="2" borderId="1" xfId="3" applyFill="1" applyBorder="1"/>
    <xf numFmtId="0" fontId="7" fillId="2" borderId="0" xfId="4" applyFill="1" applyBorder="1"/>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6" fillId="2" borderId="0" xfId="3" applyFill="1" applyBorder="1"/>
    <xf numFmtId="0" fontId="6" fillId="2" borderId="2" xfId="3" applyFill="1" applyBorder="1"/>
    <xf numFmtId="0" fontId="6" fillId="2" borderId="7" xfId="3" applyFill="1" applyBorder="1"/>
    <xf numFmtId="10" fontId="4" fillId="7" borderId="1" xfId="1" applyNumberFormat="1" applyFont="1" applyFill="1" applyBorder="1" applyAlignment="1">
      <alignment horizontal="center" vertical="center" wrapText="1"/>
    </xf>
    <xf numFmtId="0" fontId="2" fillId="2" borderId="0" xfId="0" applyFont="1" applyFill="1" applyAlignment="1">
      <alignment wrapText="1"/>
    </xf>
    <xf numFmtId="0" fontId="17" fillId="2" borderId="0" xfId="0" applyFont="1" applyFill="1" applyAlignment="1">
      <alignment horizontal="center" wrapText="1"/>
    </xf>
    <xf numFmtId="0" fontId="15" fillId="2" borderId="0" xfId="0" applyFont="1" applyFill="1" applyAlignment="1">
      <alignment horizontal="left" vertical="top" wrapText="1"/>
    </xf>
    <xf numFmtId="0" fontId="15" fillId="2" borderId="0" xfId="0" applyFont="1" applyFill="1" applyAlignment="1">
      <alignment horizontal="left" vertical="top"/>
    </xf>
    <xf numFmtId="0" fontId="15" fillId="2" borderId="0" xfId="0" applyFont="1" applyFill="1" applyAlignment="1">
      <alignment horizontal="center" vertical="center" wrapText="1"/>
    </xf>
    <xf numFmtId="0" fontId="18" fillId="5" borderId="0" xfId="0" applyFont="1" applyFill="1" applyAlignment="1">
      <alignment horizontal="left" vertical="center" wrapText="1"/>
    </xf>
    <xf numFmtId="0" fontId="12" fillId="4" borderId="0" xfId="0" applyFont="1" applyFill="1" applyAlignment="1">
      <alignment horizontal="center" vertical="center"/>
    </xf>
    <xf numFmtId="0" fontId="13" fillId="5" borderId="0" xfId="0" applyFont="1" applyFill="1" applyAlignment="1">
      <alignment horizontal="left" vertical="center" wrapText="1"/>
    </xf>
    <xf numFmtId="0" fontId="17" fillId="5" borderId="0" xfId="0" applyFont="1" applyFill="1" applyAlignment="1">
      <alignment horizontal="left" vertical="center" wrapText="1"/>
    </xf>
    <xf numFmtId="0" fontId="13" fillId="5" borderId="0" xfId="0" applyFont="1" applyFill="1" applyAlignment="1">
      <alignment horizontal="left" vertical="center"/>
    </xf>
    <xf numFmtId="0" fontId="10" fillId="2" borderId="1" xfId="0" applyFont="1" applyFill="1" applyBorder="1" applyAlignment="1">
      <alignment horizontal="justify" vertical="center" wrapText="1"/>
    </xf>
    <xf numFmtId="0" fontId="13" fillId="3" borderId="1" xfId="0" applyFont="1" applyFill="1" applyBorder="1" applyAlignment="1">
      <alignment horizontal="center" vertical="center" wrapText="1"/>
    </xf>
    <xf numFmtId="0" fontId="10" fillId="2" borderId="1" xfId="0" applyFont="1" applyFill="1" applyBorder="1" applyAlignment="1">
      <alignment horizontal="left" vertical="center" wrapText="1"/>
    </xf>
    <xf numFmtId="0" fontId="3" fillId="2" borderId="0" xfId="0" applyFont="1" applyFill="1" applyAlignment="1">
      <alignment horizontal="center"/>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10" fontId="4" fillId="7" borderId="1" xfId="1" applyNumberFormat="1" applyFont="1" applyFill="1" applyBorder="1" applyAlignment="1">
      <alignment horizontal="left" vertical="center" wrapTex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4" fillId="2" borderId="8"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6" xfId="0" applyFont="1" applyFill="1" applyBorder="1" applyAlignment="1">
      <alignment horizontal="center" vertical="center"/>
    </xf>
    <xf numFmtId="0" fontId="24" fillId="2" borderId="9" xfId="0" applyFont="1" applyFill="1" applyBorder="1" applyAlignment="1">
      <alignment horizontal="center" vertical="center"/>
    </xf>
    <xf numFmtId="0" fontId="24" fillId="2" borderId="1" xfId="0" applyFont="1" applyFill="1" applyBorder="1" applyAlignment="1">
      <alignment horizontal="center" vertical="center" wrapText="1"/>
    </xf>
    <xf numFmtId="6" fontId="25" fillId="2" borderId="1" xfId="0" applyNumberFormat="1" applyFont="1" applyFill="1" applyBorder="1" applyAlignment="1">
      <alignment horizontal="center" vertical="center"/>
    </xf>
    <xf numFmtId="10" fontId="25" fillId="2" borderId="1" xfId="0" applyNumberFormat="1" applyFont="1" applyFill="1" applyBorder="1" applyAlignment="1">
      <alignment horizontal="center" vertical="center"/>
    </xf>
    <xf numFmtId="0" fontId="6" fillId="2" borderId="0" xfId="3" applyFill="1" applyBorder="1" applyAlignment="1">
      <alignment horizontal="right"/>
    </xf>
  </cellXfs>
  <cellStyles count="5">
    <cellStyle name="Hipervínculo" xfId="2" builtinId="8"/>
    <cellStyle name="Normal" xfId="0" builtinId="0"/>
    <cellStyle name="Normal 2" xfId="3"/>
    <cellStyle name="Normal 2 2" xfId="4"/>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0</c:v>
                </c:pt>
                <c:pt idx="1">
                  <c:v>0</c:v>
                </c:pt>
                <c:pt idx="2">
                  <c:v>2.8846153846153848E-2</c:v>
                </c:pt>
                <c:pt idx="3">
                  <c:v>6.7307692307692304E-2</c:v>
                </c:pt>
                <c:pt idx="4">
                  <c:v>0.25961538461538464</c:v>
                </c:pt>
                <c:pt idx="5">
                  <c:v>0.40384615384615385</c:v>
                </c:pt>
                <c:pt idx="6">
                  <c:v>0.35576923076923078</c:v>
                </c:pt>
                <c:pt idx="7">
                  <c:v>0.46153846153846156</c:v>
                </c:pt>
                <c:pt idx="8">
                  <c:v>0.49038461538461536</c:v>
                </c:pt>
              </c:numCache>
            </c:numRef>
          </c:val>
        </c:ser>
        <c:dLbls>
          <c:showLegendKey val="0"/>
          <c:showVal val="0"/>
          <c:showCatName val="0"/>
          <c:showSerName val="0"/>
          <c:showPercent val="0"/>
          <c:showBubbleSize val="0"/>
        </c:dLbls>
        <c:gapWidth val="150"/>
        <c:axId val="211800392"/>
        <c:axId val="211800776"/>
      </c:barChart>
      <c:catAx>
        <c:axId val="21180039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1800776"/>
        <c:crosses val="autoZero"/>
        <c:auto val="1"/>
        <c:lblAlgn val="ctr"/>
        <c:lblOffset val="100"/>
        <c:noMultiLvlLbl val="0"/>
      </c:catAx>
      <c:valAx>
        <c:axId val="211800776"/>
        <c:scaling>
          <c:orientation val="minMax"/>
        </c:scaling>
        <c:delete val="1"/>
        <c:axPos val="b"/>
        <c:numFmt formatCode="General" sourceLinked="1"/>
        <c:majorTickMark val="out"/>
        <c:minorTickMark val="none"/>
        <c:tickLblPos val="none"/>
        <c:crossAx val="211800392"/>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Egresados!$C$464</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Egresados!$D$464:$F$464</c:f>
              <c:numCache>
                <c:formatCode>0.00%</c:formatCode>
                <c:ptCount val="3"/>
                <c:pt idx="0">
                  <c:v>0</c:v>
                </c:pt>
                <c:pt idx="1">
                  <c:v>2.4390243902439025E-2</c:v>
                </c:pt>
                <c:pt idx="2">
                  <c:v>2.9411764705882353E-2</c:v>
                </c:pt>
              </c:numCache>
            </c:numRef>
          </c:val>
        </c:ser>
        <c:ser>
          <c:idx val="1"/>
          <c:order val="1"/>
          <c:tx>
            <c:strRef>
              <c:f>Egresados!$C$465</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Egresados!$D$465:$F$465</c:f>
              <c:numCache>
                <c:formatCode>0.00%</c:formatCode>
                <c:ptCount val="3"/>
                <c:pt idx="0">
                  <c:v>0.33333333333333331</c:v>
                </c:pt>
                <c:pt idx="1">
                  <c:v>9.7560975609756101E-2</c:v>
                </c:pt>
                <c:pt idx="2">
                  <c:v>0</c:v>
                </c:pt>
              </c:numCache>
            </c:numRef>
          </c:val>
        </c:ser>
        <c:ser>
          <c:idx val="2"/>
          <c:order val="2"/>
          <c:tx>
            <c:strRef>
              <c:f>Egresados!$C$466</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Egresados!$D$466:$F$466</c:f>
              <c:numCache>
                <c:formatCode>0.00%</c:formatCode>
                <c:ptCount val="3"/>
                <c:pt idx="0">
                  <c:v>0.3968253968253968</c:v>
                </c:pt>
                <c:pt idx="1">
                  <c:v>0.26829268292682928</c:v>
                </c:pt>
                <c:pt idx="2">
                  <c:v>0.23529411764705882</c:v>
                </c:pt>
              </c:numCache>
            </c:numRef>
          </c:val>
        </c:ser>
        <c:ser>
          <c:idx val="3"/>
          <c:order val="3"/>
          <c:tx>
            <c:strRef>
              <c:f>Egresados!$C$467</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Egresados!$D$467:$F$467</c:f>
              <c:numCache>
                <c:formatCode>0.00%</c:formatCode>
                <c:ptCount val="3"/>
                <c:pt idx="0">
                  <c:v>0.17460317460317459</c:v>
                </c:pt>
                <c:pt idx="1">
                  <c:v>0.26829268292682928</c:v>
                </c:pt>
                <c:pt idx="2">
                  <c:v>0.23529411764705882</c:v>
                </c:pt>
              </c:numCache>
            </c:numRef>
          </c:val>
        </c:ser>
        <c:ser>
          <c:idx val="4"/>
          <c:order val="4"/>
          <c:tx>
            <c:strRef>
              <c:f>Egresados!$C$468</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Egresados!$D$468:$F$468</c:f>
              <c:numCache>
                <c:formatCode>0.00%</c:formatCode>
                <c:ptCount val="3"/>
                <c:pt idx="0">
                  <c:v>4.7619047619047616E-2</c:v>
                </c:pt>
                <c:pt idx="1">
                  <c:v>0.24390243902439024</c:v>
                </c:pt>
                <c:pt idx="2">
                  <c:v>0.29411764705882354</c:v>
                </c:pt>
              </c:numCache>
            </c:numRef>
          </c:val>
        </c:ser>
        <c:ser>
          <c:idx val="5"/>
          <c:order val="5"/>
          <c:tx>
            <c:strRef>
              <c:f>Egresados!$C$469</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Egresados!$D$469:$F$469</c:f>
              <c:numCache>
                <c:formatCode>0.00%</c:formatCode>
                <c:ptCount val="3"/>
                <c:pt idx="0">
                  <c:v>1.5873015873015872E-2</c:v>
                </c:pt>
                <c:pt idx="1">
                  <c:v>7.3170731707317069E-2</c:v>
                </c:pt>
                <c:pt idx="2">
                  <c:v>0.14705882352941177</c:v>
                </c:pt>
              </c:numCache>
            </c:numRef>
          </c:val>
        </c:ser>
        <c:ser>
          <c:idx val="6"/>
          <c:order val="6"/>
          <c:tx>
            <c:strRef>
              <c:f>Egresados!$C$470</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Egresados!$D$470:$F$470</c:f>
              <c:numCache>
                <c:formatCode>0.00%</c:formatCode>
                <c:ptCount val="3"/>
                <c:pt idx="0">
                  <c:v>1.5873015873015872E-2</c:v>
                </c:pt>
                <c:pt idx="1">
                  <c:v>2.4390243902439025E-2</c:v>
                </c:pt>
                <c:pt idx="2">
                  <c:v>5.8823529411764705E-2</c:v>
                </c:pt>
              </c:numCache>
            </c:numRef>
          </c:val>
        </c:ser>
        <c:dLbls>
          <c:showLegendKey val="0"/>
          <c:showVal val="0"/>
          <c:showCatName val="0"/>
          <c:showSerName val="0"/>
          <c:showPercent val="0"/>
          <c:showBubbleSize val="0"/>
        </c:dLbls>
        <c:gapWidth val="150"/>
        <c:axId val="212968312"/>
        <c:axId val="212968704"/>
      </c:barChart>
      <c:catAx>
        <c:axId val="21296831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2968704"/>
        <c:crosses val="autoZero"/>
        <c:auto val="1"/>
        <c:lblAlgn val="ctr"/>
        <c:lblOffset val="100"/>
        <c:noMultiLvlLbl val="0"/>
      </c:catAx>
      <c:valAx>
        <c:axId val="212968704"/>
        <c:scaling>
          <c:orientation val="minMax"/>
        </c:scaling>
        <c:delete val="1"/>
        <c:axPos val="b"/>
        <c:numFmt formatCode="0.00%" sourceLinked="1"/>
        <c:majorTickMark val="out"/>
        <c:minorTickMark val="none"/>
        <c:tickLblPos val="none"/>
        <c:crossAx val="212968312"/>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Egresados!$C$582</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Egresados!$D$582:$F$582</c:f>
              <c:numCache>
                <c:formatCode>0.00%</c:formatCode>
                <c:ptCount val="3"/>
                <c:pt idx="0">
                  <c:v>0.2</c:v>
                </c:pt>
                <c:pt idx="1">
                  <c:v>0</c:v>
                </c:pt>
                <c:pt idx="2">
                  <c:v>0</c:v>
                </c:pt>
              </c:numCache>
            </c:numRef>
          </c:val>
        </c:ser>
        <c:ser>
          <c:idx val="1"/>
          <c:order val="1"/>
          <c:tx>
            <c:strRef>
              <c:f>Egresados!$C$583</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Egresados!$D$583:$F$583</c:f>
              <c:numCache>
                <c:formatCode>0.00%</c:formatCode>
                <c:ptCount val="3"/>
                <c:pt idx="0">
                  <c:v>0.2</c:v>
                </c:pt>
                <c:pt idx="1">
                  <c:v>0.33333333333333331</c:v>
                </c:pt>
                <c:pt idx="2">
                  <c:v>0</c:v>
                </c:pt>
              </c:numCache>
            </c:numRef>
          </c:val>
        </c:ser>
        <c:ser>
          <c:idx val="2"/>
          <c:order val="2"/>
          <c:tx>
            <c:strRef>
              <c:f>Egresados!$C$584</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Egresados!$D$584:$F$584</c:f>
              <c:numCache>
                <c:formatCode>0.00%</c:formatCode>
                <c:ptCount val="3"/>
                <c:pt idx="0">
                  <c:v>0.2</c:v>
                </c:pt>
                <c:pt idx="1">
                  <c:v>0.33333333333333331</c:v>
                </c:pt>
                <c:pt idx="2">
                  <c:v>0</c:v>
                </c:pt>
              </c:numCache>
            </c:numRef>
          </c:val>
        </c:ser>
        <c:ser>
          <c:idx val="3"/>
          <c:order val="3"/>
          <c:tx>
            <c:strRef>
              <c:f>Egresados!$C$585</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Egresados!$D$585:$F$585</c:f>
              <c:numCache>
                <c:formatCode>0.00%</c:formatCode>
                <c:ptCount val="3"/>
                <c:pt idx="0">
                  <c:v>0</c:v>
                </c:pt>
                <c:pt idx="1">
                  <c:v>0</c:v>
                </c:pt>
                <c:pt idx="2">
                  <c:v>0.42857142857142855</c:v>
                </c:pt>
              </c:numCache>
            </c:numRef>
          </c:val>
        </c:ser>
        <c:ser>
          <c:idx val="4"/>
          <c:order val="4"/>
          <c:tx>
            <c:strRef>
              <c:f>Egresados!$C$586</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Egresados!$D$586:$F$586</c:f>
              <c:numCache>
                <c:formatCode>0.00%</c:formatCode>
                <c:ptCount val="3"/>
                <c:pt idx="0">
                  <c:v>0.2</c:v>
                </c:pt>
                <c:pt idx="1">
                  <c:v>0</c:v>
                </c:pt>
                <c:pt idx="2">
                  <c:v>0</c:v>
                </c:pt>
              </c:numCache>
            </c:numRef>
          </c:val>
        </c:ser>
        <c:ser>
          <c:idx val="5"/>
          <c:order val="5"/>
          <c:tx>
            <c:strRef>
              <c:f>Egresados!$C$587</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Egresados!$D$587:$F$587</c:f>
              <c:numCache>
                <c:formatCode>0.00%</c:formatCode>
                <c:ptCount val="3"/>
                <c:pt idx="0">
                  <c:v>0</c:v>
                </c:pt>
                <c:pt idx="1">
                  <c:v>0</c:v>
                </c:pt>
                <c:pt idx="2">
                  <c:v>0</c:v>
                </c:pt>
              </c:numCache>
            </c:numRef>
          </c:val>
        </c:ser>
        <c:ser>
          <c:idx val="6"/>
          <c:order val="6"/>
          <c:tx>
            <c:strRef>
              <c:f>Egresados!$C$588</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Egresados!$D$588:$F$588</c:f>
              <c:numCache>
                <c:formatCode>0.00%</c:formatCode>
                <c:ptCount val="3"/>
                <c:pt idx="0">
                  <c:v>0</c:v>
                </c:pt>
                <c:pt idx="1">
                  <c:v>0.33333333333333331</c:v>
                </c:pt>
                <c:pt idx="2">
                  <c:v>0</c:v>
                </c:pt>
              </c:numCache>
            </c:numRef>
          </c:val>
        </c:ser>
        <c:dLbls>
          <c:showLegendKey val="0"/>
          <c:showVal val="0"/>
          <c:showCatName val="0"/>
          <c:showSerName val="0"/>
          <c:showPercent val="0"/>
          <c:showBubbleSize val="0"/>
        </c:dLbls>
        <c:gapWidth val="150"/>
        <c:axId val="212969488"/>
        <c:axId val="212969880"/>
      </c:barChart>
      <c:catAx>
        <c:axId val="21296948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2969880"/>
        <c:crosses val="autoZero"/>
        <c:auto val="1"/>
        <c:lblAlgn val="ctr"/>
        <c:lblOffset val="100"/>
        <c:noMultiLvlLbl val="0"/>
      </c:catAx>
      <c:valAx>
        <c:axId val="212969880"/>
        <c:scaling>
          <c:orientation val="minMax"/>
        </c:scaling>
        <c:delete val="1"/>
        <c:axPos val="b"/>
        <c:numFmt formatCode="0.00%" sourceLinked="1"/>
        <c:majorTickMark val="out"/>
        <c:minorTickMark val="none"/>
        <c:tickLblPos val="none"/>
        <c:crossAx val="212969488"/>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Egresados!$C$603</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Egresados!$D$603:$F$603</c:f>
              <c:numCache>
                <c:formatCode>0.00%</c:formatCode>
                <c:ptCount val="3"/>
                <c:pt idx="0">
                  <c:v>0.17647058823529413</c:v>
                </c:pt>
                <c:pt idx="1">
                  <c:v>0</c:v>
                </c:pt>
                <c:pt idx="2">
                  <c:v>0.2857142857142857</c:v>
                </c:pt>
              </c:numCache>
            </c:numRef>
          </c:val>
        </c:ser>
        <c:ser>
          <c:idx val="1"/>
          <c:order val="1"/>
          <c:tx>
            <c:strRef>
              <c:f>Egresados!$C$604</c:f>
              <c:strCache>
                <c:ptCount val="1"/>
                <c:pt idx="0">
                  <c:v>No sabe cómo buscarlo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Egresados!$D$604:$F$604</c:f>
              <c:numCache>
                <c:formatCode>0.00%</c:formatCode>
                <c:ptCount val="3"/>
                <c:pt idx="0">
                  <c:v>0</c:v>
                </c:pt>
                <c:pt idx="1">
                  <c:v>0.16666666666666666</c:v>
                </c:pt>
                <c:pt idx="2">
                  <c:v>0</c:v>
                </c:pt>
              </c:numCache>
            </c:numRef>
          </c:val>
        </c:ser>
        <c:ser>
          <c:idx val="2"/>
          <c:order val="2"/>
          <c:tx>
            <c:strRef>
              <c:f>Egresados!$C$605</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Egresados!$D$605:$F$605</c:f>
              <c:numCache>
                <c:formatCode>0.00%</c:formatCode>
                <c:ptCount val="3"/>
                <c:pt idx="0">
                  <c:v>0</c:v>
                </c:pt>
                <c:pt idx="1">
                  <c:v>0</c:v>
                </c:pt>
                <c:pt idx="2">
                  <c:v>0</c:v>
                </c:pt>
              </c:numCache>
            </c:numRef>
          </c:val>
        </c:ser>
        <c:ser>
          <c:idx val="3"/>
          <c:order val="3"/>
          <c:tx>
            <c:strRef>
              <c:f>Egresados!$C$606</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Egresados!$D$606:$F$606</c:f>
              <c:numCache>
                <c:formatCode>0.00%</c:formatCode>
                <c:ptCount val="3"/>
                <c:pt idx="0">
                  <c:v>0.29411764705882354</c:v>
                </c:pt>
                <c:pt idx="1">
                  <c:v>0</c:v>
                </c:pt>
                <c:pt idx="2">
                  <c:v>0</c:v>
                </c:pt>
              </c:numCache>
            </c:numRef>
          </c:val>
        </c:ser>
        <c:ser>
          <c:idx val="4"/>
          <c:order val="4"/>
          <c:tx>
            <c:strRef>
              <c:f>Egresados!$C$607</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Egresados!$D$607:$F$607</c:f>
              <c:numCache>
                <c:formatCode>0.00%</c:formatCode>
                <c:ptCount val="3"/>
                <c:pt idx="0">
                  <c:v>0</c:v>
                </c:pt>
                <c:pt idx="1">
                  <c:v>0.16666666666666666</c:v>
                </c:pt>
                <c:pt idx="2">
                  <c:v>0</c:v>
                </c:pt>
              </c:numCache>
            </c:numRef>
          </c:val>
        </c:ser>
        <c:ser>
          <c:idx val="5"/>
          <c:order val="5"/>
          <c:tx>
            <c:strRef>
              <c:f>Egresados!$C$608</c:f>
              <c:strCache>
                <c:ptCount val="1"/>
                <c:pt idx="0">
                  <c:v>Carece de las competencias requeridas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Egresados!$D$608:$F$608</c:f>
              <c:numCache>
                <c:formatCode>0.00%</c:formatCode>
                <c:ptCount val="3"/>
                <c:pt idx="0">
                  <c:v>0.11764705882352941</c:v>
                </c:pt>
                <c:pt idx="1">
                  <c:v>0</c:v>
                </c:pt>
                <c:pt idx="2">
                  <c:v>0</c:v>
                </c:pt>
              </c:numCache>
            </c:numRef>
          </c:val>
        </c:ser>
        <c:ser>
          <c:idx val="6"/>
          <c:order val="6"/>
          <c:tx>
            <c:strRef>
              <c:f>Egresados!$C$609</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Egresados!$D$609:$F$609</c:f>
              <c:numCache>
                <c:formatCode>0.00%</c:formatCode>
                <c:ptCount val="3"/>
                <c:pt idx="0">
                  <c:v>5.8823529411764705E-2</c:v>
                </c:pt>
                <c:pt idx="1">
                  <c:v>0.5</c:v>
                </c:pt>
                <c:pt idx="2">
                  <c:v>0.21428571428571427</c:v>
                </c:pt>
              </c:numCache>
            </c:numRef>
          </c:val>
        </c:ser>
        <c:ser>
          <c:idx val="7"/>
          <c:order val="7"/>
          <c:tx>
            <c:strRef>
              <c:f>Egresados!$C$610</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Egresados!$D$610:$F$610</c:f>
              <c:numCache>
                <c:formatCode>0.00%</c:formatCode>
                <c:ptCount val="3"/>
                <c:pt idx="0">
                  <c:v>0</c:v>
                </c:pt>
                <c:pt idx="1">
                  <c:v>0.16666666666666666</c:v>
                </c:pt>
                <c:pt idx="2">
                  <c:v>0.21428571428571427</c:v>
                </c:pt>
              </c:numCache>
            </c:numRef>
          </c:val>
        </c:ser>
        <c:dLbls>
          <c:showLegendKey val="0"/>
          <c:showVal val="0"/>
          <c:showCatName val="0"/>
          <c:showSerName val="0"/>
          <c:showPercent val="0"/>
          <c:showBubbleSize val="0"/>
        </c:dLbls>
        <c:gapWidth val="150"/>
        <c:axId val="213335776"/>
        <c:axId val="213336168"/>
      </c:barChart>
      <c:catAx>
        <c:axId val="213335776"/>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13336168"/>
        <c:crosses val="autoZero"/>
        <c:auto val="1"/>
        <c:lblAlgn val="ctr"/>
        <c:lblOffset val="100"/>
        <c:noMultiLvlLbl val="0"/>
      </c:catAx>
      <c:valAx>
        <c:axId val="213336168"/>
        <c:scaling>
          <c:orientation val="minMax"/>
        </c:scaling>
        <c:delete val="1"/>
        <c:axPos val="b"/>
        <c:numFmt formatCode="0.00%" sourceLinked="1"/>
        <c:majorTickMark val="out"/>
        <c:minorTickMark val="none"/>
        <c:tickLblPos val="none"/>
        <c:crossAx val="213335776"/>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Egresados!$C$636:$C$643</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Egresados!$G$636:$G$643</c:f>
              <c:numCache>
                <c:formatCode>0.00%</c:formatCode>
                <c:ptCount val="8"/>
                <c:pt idx="0">
                  <c:v>0.36238532110091742</c:v>
                </c:pt>
                <c:pt idx="1">
                  <c:v>0.17889908256880735</c:v>
                </c:pt>
                <c:pt idx="2">
                  <c:v>7.7981651376146793E-2</c:v>
                </c:pt>
                <c:pt idx="3">
                  <c:v>0.19266055045871561</c:v>
                </c:pt>
                <c:pt idx="4">
                  <c:v>9.6330275229357804E-2</c:v>
                </c:pt>
                <c:pt idx="5">
                  <c:v>0.20642201834862386</c:v>
                </c:pt>
                <c:pt idx="6">
                  <c:v>0.19266055045871561</c:v>
                </c:pt>
                <c:pt idx="7">
                  <c:v>2.7522935779816515E-2</c:v>
                </c:pt>
              </c:numCache>
            </c:numRef>
          </c:val>
        </c:ser>
        <c:dLbls>
          <c:showLegendKey val="0"/>
          <c:showVal val="0"/>
          <c:showCatName val="0"/>
          <c:showSerName val="0"/>
          <c:showPercent val="0"/>
          <c:showBubbleSize val="0"/>
        </c:dLbls>
        <c:gapWidth val="150"/>
        <c:axId val="213336952"/>
        <c:axId val="213337344"/>
      </c:barChart>
      <c:catAx>
        <c:axId val="213336952"/>
        <c:scaling>
          <c:orientation val="minMax"/>
        </c:scaling>
        <c:delete val="0"/>
        <c:axPos val="l"/>
        <c:numFmt formatCode="General" sourceLinked="0"/>
        <c:majorTickMark val="out"/>
        <c:minorTickMark val="none"/>
        <c:tickLblPos val="nextTo"/>
        <c:txPr>
          <a:bodyPr/>
          <a:lstStyle/>
          <a:p>
            <a:pPr>
              <a:defRPr b="1"/>
            </a:pPr>
            <a:endParaRPr lang="es-CO"/>
          </a:p>
        </c:txPr>
        <c:crossAx val="213337344"/>
        <c:crosses val="autoZero"/>
        <c:auto val="1"/>
        <c:lblAlgn val="ctr"/>
        <c:lblOffset val="100"/>
        <c:noMultiLvlLbl val="0"/>
      </c:catAx>
      <c:valAx>
        <c:axId val="213337344"/>
        <c:scaling>
          <c:orientation val="minMax"/>
        </c:scaling>
        <c:delete val="1"/>
        <c:axPos val="b"/>
        <c:numFmt formatCode="0.00%" sourceLinked="1"/>
        <c:majorTickMark val="out"/>
        <c:minorTickMark val="none"/>
        <c:tickLblPos val="none"/>
        <c:crossAx val="21333695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Egresados!$C$636</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Egresados!$D$636:$F$636</c:f>
              <c:numCache>
                <c:formatCode>0.00%</c:formatCode>
                <c:ptCount val="3"/>
                <c:pt idx="0">
                  <c:v>0.31730769230769229</c:v>
                </c:pt>
                <c:pt idx="1">
                  <c:v>0.41176470588235292</c:v>
                </c:pt>
                <c:pt idx="2">
                  <c:v>0.39130434782608697</c:v>
                </c:pt>
              </c:numCache>
            </c:numRef>
          </c:val>
        </c:ser>
        <c:ser>
          <c:idx val="1"/>
          <c:order val="1"/>
          <c:tx>
            <c:strRef>
              <c:f>Egresados!$C$637</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Egresados!$D$637:$F$637</c:f>
              <c:numCache>
                <c:formatCode>0.00%</c:formatCode>
                <c:ptCount val="3"/>
                <c:pt idx="0">
                  <c:v>0.18269230769230768</c:v>
                </c:pt>
                <c:pt idx="1">
                  <c:v>0.23529411764705882</c:v>
                </c:pt>
                <c:pt idx="2">
                  <c:v>8.6956521739130432E-2</c:v>
                </c:pt>
              </c:numCache>
            </c:numRef>
          </c:val>
        </c:ser>
        <c:ser>
          <c:idx val="2"/>
          <c:order val="2"/>
          <c:tx>
            <c:strRef>
              <c:f>Egresados!$C$638</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Egresados!$D$638:$F$638</c:f>
              <c:numCache>
                <c:formatCode>0.00%</c:formatCode>
                <c:ptCount val="3"/>
                <c:pt idx="0">
                  <c:v>7.6923076923076927E-2</c:v>
                </c:pt>
                <c:pt idx="1">
                  <c:v>5.8823529411764705E-2</c:v>
                </c:pt>
                <c:pt idx="2">
                  <c:v>0.10869565217391304</c:v>
                </c:pt>
              </c:numCache>
            </c:numRef>
          </c:val>
        </c:ser>
        <c:ser>
          <c:idx val="3"/>
          <c:order val="3"/>
          <c:tx>
            <c:strRef>
              <c:f>Egresados!$C$639</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Egresados!$D$639:$F$639</c:f>
              <c:numCache>
                <c:formatCode>0.00%</c:formatCode>
                <c:ptCount val="3"/>
                <c:pt idx="0">
                  <c:v>0.22115384615384615</c:v>
                </c:pt>
                <c:pt idx="1">
                  <c:v>0.20588235294117646</c:v>
                </c:pt>
                <c:pt idx="2">
                  <c:v>0.10869565217391304</c:v>
                </c:pt>
              </c:numCache>
            </c:numRef>
          </c:val>
        </c:ser>
        <c:ser>
          <c:idx val="4"/>
          <c:order val="4"/>
          <c:tx>
            <c:strRef>
              <c:f>Egresados!$C$640</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Egresados!$D$640:$F$640</c:f>
              <c:numCache>
                <c:formatCode>0.00%</c:formatCode>
                <c:ptCount val="3"/>
                <c:pt idx="0">
                  <c:v>0.10576923076923077</c:v>
                </c:pt>
                <c:pt idx="1">
                  <c:v>0.14705882352941177</c:v>
                </c:pt>
                <c:pt idx="2">
                  <c:v>0</c:v>
                </c:pt>
              </c:numCache>
            </c:numRef>
          </c:val>
        </c:ser>
        <c:ser>
          <c:idx val="5"/>
          <c:order val="5"/>
          <c:tx>
            <c:strRef>
              <c:f>Egresados!$C$641</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Egresados!$D$641:$F$641</c:f>
              <c:numCache>
                <c:formatCode>0.00%</c:formatCode>
                <c:ptCount val="3"/>
                <c:pt idx="0">
                  <c:v>0.21153846153846154</c:v>
                </c:pt>
                <c:pt idx="1">
                  <c:v>0.22058823529411764</c:v>
                </c:pt>
                <c:pt idx="2">
                  <c:v>0.17391304347826086</c:v>
                </c:pt>
              </c:numCache>
            </c:numRef>
          </c:val>
        </c:ser>
        <c:ser>
          <c:idx val="6"/>
          <c:order val="6"/>
          <c:tx>
            <c:strRef>
              <c:f>Egresados!$C$642</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Egresados!$D$642:$F$642</c:f>
              <c:numCache>
                <c:formatCode>0.00%</c:formatCode>
                <c:ptCount val="3"/>
                <c:pt idx="0">
                  <c:v>0.18269230769230768</c:v>
                </c:pt>
                <c:pt idx="1">
                  <c:v>0.17647058823529413</c:v>
                </c:pt>
                <c:pt idx="2">
                  <c:v>0.2391304347826087</c:v>
                </c:pt>
              </c:numCache>
            </c:numRef>
          </c:val>
        </c:ser>
        <c:ser>
          <c:idx val="7"/>
          <c:order val="7"/>
          <c:tx>
            <c:strRef>
              <c:f>Egresados!$C$643</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Egresados!$D$643:$F$643</c:f>
              <c:numCache>
                <c:formatCode>0.00%</c:formatCode>
                <c:ptCount val="3"/>
                <c:pt idx="0">
                  <c:v>2.8846153846153848E-2</c:v>
                </c:pt>
                <c:pt idx="1">
                  <c:v>2.9411764705882353E-2</c:v>
                </c:pt>
                <c:pt idx="2">
                  <c:v>2.1739130434782608E-2</c:v>
                </c:pt>
              </c:numCache>
            </c:numRef>
          </c:val>
        </c:ser>
        <c:dLbls>
          <c:showLegendKey val="0"/>
          <c:showVal val="0"/>
          <c:showCatName val="0"/>
          <c:showSerName val="0"/>
          <c:showPercent val="0"/>
          <c:showBubbleSize val="0"/>
        </c:dLbls>
        <c:gapWidth val="150"/>
        <c:axId val="213338128"/>
        <c:axId val="213338520"/>
      </c:barChart>
      <c:catAx>
        <c:axId val="213338128"/>
        <c:scaling>
          <c:orientation val="minMax"/>
        </c:scaling>
        <c:delete val="0"/>
        <c:axPos val="b"/>
        <c:numFmt formatCode="General" sourceLinked="0"/>
        <c:majorTickMark val="out"/>
        <c:minorTickMark val="none"/>
        <c:tickLblPos val="nextTo"/>
        <c:txPr>
          <a:bodyPr/>
          <a:lstStyle/>
          <a:p>
            <a:pPr>
              <a:defRPr b="1"/>
            </a:pPr>
            <a:endParaRPr lang="es-CO"/>
          </a:p>
        </c:txPr>
        <c:crossAx val="213338520"/>
        <c:crosses val="autoZero"/>
        <c:auto val="1"/>
        <c:lblAlgn val="ctr"/>
        <c:lblOffset val="100"/>
        <c:noMultiLvlLbl val="0"/>
      </c:catAx>
      <c:valAx>
        <c:axId val="213338520"/>
        <c:scaling>
          <c:orientation val="minMax"/>
        </c:scaling>
        <c:delete val="1"/>
        <c:axPos val="l"/>
        <c:numFmt formatCode="0.00%" sourceLinked="1"/>
        <c:majorTickMark val="out"/>
        <c:minorTickMark val="none"/>
        <c:tickLblPos val="none"/>
        <c:crossAx val="213338128"/>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Egresados!$C$675</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Egresados!$D$675:$F$675</c:f>
              <c:numCache>
                <c:formatCode>0.00%</c:formatCode>
                <c:ptCount val="3"/>
                <c:pt idx="0">
                  <c:v>6.7307692307692304E-2</c:v>
                </c:pt>
                <c:pt idx="1">
                  <c:v>7.3529411764705885E-2</c:v>
                </c:pt>
                <c:pt idx="2">
                  <c:v>0.10869565217391304</c:v>
                </c:pt>
              </c:numCache>
            </c:numRef>
          </c:val>
        </c:ser>
        <c:ser>
          <c:idx val="1"/>
          <c:order val="1"/>
          <c:tx>
            <c:strRef>
              <c:f>Egresados!$C$676</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Egresados!$D$676:$F$676</c:f>
              <c:numCache>
                <c:formatCode>0.00%</c:formatCode>
                <c:ptCount val="3"/>
                <c:pt idx="0">
                  <c:v>6.7307692307692304E-2</c:v>
                </c:pt>
                <c:pt idx="1">
                  <c:v>1.4705882352941176E-2</c:v>
                </c:pt>
                <c:pt idx="2">
                  <c:v>2.1739130434782608E-2</c:v>
                </c:pt>
              </c:numCache>
            </c:numRef>
          </c:val>
        </c:ser>
        <c:ser>
          <c:idx val="2"/>
          <c:order val="2"/>
          <c:tx>
            <c:strRef>
              <c:f>Egresados!$C$677</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Egresados!$D$677:$F$677</c:f>
              <c:numCache>
                <c:formatCode>0.00%</c:formatCode>
                <c:ptCount val="3"/>
                <c:pt idx="0">
                  <c:v>6.7307692307692304E-2</c:v>
                </c:pt>
                <c:pt idx="1">
                  <c:v>5.8823529411764705E-2</c:v>
                </c:pt>
                <c:pt idx="2">
                  <c:v>0.13043478260869565</c:v>
                </c:pt>
              </c:numCache>
            </c:numRef>
          </c:val>
        </c:ser>
        <c:ser>
          <c:idx val="3"/>
          <c:order val="3"/>
          <c:tx>
            <c:strRef>
              <c:f>Egresados!$C$678</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Egresados!$D$678:$F$678</c:f>
              <c:numCache>
                <c:formatCode>0.00%</c:formatCode>
                <c:ptCount val="3"/>
                <c:pt idx="0">
                  <c:v>0.52884615384615385</c:v>
                </c:pt>
                <c:pt idx="1">
                  <c:v>0.70588235294117652</c:v>
                </c:pt>
                <c:pt idx="2">
                  <c:v>0.52173913043478259</c:v>
                </c:pt>
              </c:numCache>
            </c:numRef>
          </c:val>
        </c:ser>
        <c:ser>
          <c:idx val="4"/>
          <c:order val="4"/>
          <c:tx>
            <c:strRef>
              <c:f>Egresados!$C$679</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Egresados!$D$679:$F$679</c:f>
              <c:numCache>
                <c:formatCode>0.00%</c:formatCode>
                <c:ptCount val="3"/>
                <c:pt idx="0">
                  <c:v>2.8846153846153848E-2</c:v>
                </c:pt>
                <c:pt idx="1">
                  <c:v>2.9411764705882353E-2</c:v>
                </c:pt>
                <c:pt idx="2">
                  <c:v>8.6956521739130432E-2</c:v>
                </c:pt>
              </c:numCache>
            </c:numRef>
          </c:val>
        </c:ser>
        <c:dLbls>
          <c:showLegendKey val="0"/>
          <c:showVal val="0"/>
          <c:showCatName val="0"/>
          <c:showSerName val="0"/>
          <c:showPercent val="0"/>
          <c:showBubbleSize val="0"/>
        </c:dLbls>
        <c:gapWidth val="150"/>
        <c:axId val="214073280"/>
        <c:axId val="214073672"/>
      </c:barChart>
      <c:catAx>
        <c:axId val="214073280"/>
        <c:scaling>
          <c:orientation val="minMax"/>
        </c:scaling>
        <c:delete val="0"/>
        <c:axPos val="l"/>
        <c:numFmt formatCode="General" sourceLinked="0"/>
        <c:majorTickMark val="out"/>
        <c:minorTickMark val="none"/>
        <c:tickLblPos val="nextTo"/>
        <c:txPr>
          <a:bodyPr/>
          <a:lstStyle/>
          <a:p>
            <a:pPr>
              <a:defRPr sz="1200" b="1"/>
            </a:pPr>
            <a:endParaRPr lang="es-CO"/>
          </a:p>
        </c:txPr>
        <c:crossAx val="214073672"/>
        <c:crosses val="autoZero"/>
        <c:auto val="1"/>
        <c:lblAlgn val="ctr"/>
        <c:lblOffset val="100"/>
        <c:noMultiLvlLbl val="0"/>
      </c:catAx>
      <c:valAx>
        <c:axId val="214073672"/>
        <c:scaling>
          <c:orientation val="minMax"/>
        </c:scaling>
        <c:delete val="1"/>
        <c:axPos val="b"/>
        <c:numFmt formatCode="0.00%" sourceLinked="1"/>
        <c:majorTickMark val="out"/>
        <c:minorTickMark val="none"/>
        <c:tickLblPos val="none"/>
        <c:crossAx val="214073280"/>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Egresados!$C$690</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Egresados!$D$690:$G$690</c:f>
              <c:numCache>
                <c:formatCode>0.00%</c:formatCode>
                <c:ptCount val="4"/>
                <c:pt idx="0">
                  <c:v>0.70118343195266275</c:v>
                </c:pt>
                <c:pt idx="1">
                  <c:v>0.70588235294117652</c:v>
                </c:pt>
                <c:pt idx="2">
                  <c:v>0.59259259259259256</c:v>
                </c:pt>
                <c:pt idx="3">
                  <c:v>0.5641025641025641</c:v>
                </c:pt>
              </c:numCache>
            </c:numRef>
          </c:val>
        </c:ser>
        <c:ser>
          <c:idx val="1"/>
          <c:order val="1"/>
          <c:tx>
            <c:strRef>
              <c:f>Egresados!$C$691</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Egresados!$D$691:$G$691</c:f>
              <c:numCache>
                <c:formatCode>0.00%</c:formatCode>
                <c:ptCount val="4"/>
                <c:pt idx="0">
                  <c:v>0.29881656804733731</c:v>
                </c:pt>
                <c:pt idx="1">
                  <c:v>0.27941176470588236</c:v>
                </c:pt>
                <c:pt idx="2">
                  <c:v>0.40740740740740738</c:v>
                </c:pt>
                <c:pt idx="3">
                  <c:v>0.4358974358974359</c:v>
                </c:pt>
              </c:numCache>
            </c:numRef>
          </c:val>
        </c:ser>
        <c:dLbls>
          <c:showLegendKey val="0"/>
          <c:showVal val="0"/>
          <c:showCatName val="0"/>
          <c:showSerName val="0"/>
          <c:showPercent val="0"/>
          <c:showBubbleSize val="0"/>
        </c:dLbls>
        <c:gapWidth val="150"/>
        <c:axId val="214074456"/>
        <c:axId val="214074848"/>
      </c:barChart>
      <c:catAx>
        <c:axId val="214074456"/>
        <c:scaling>
          <c:orientation val="minMax"/>
        </c:scaling>
        <c:delete val="0"/>
        <c:axPos val="b"/>
        <c:numFmt formatCode="General" sourceLinked="0"/>
        <c:majorTickMark val="out"/>
        <c:minorTickMark val="none"/>
        <c:tickLblPos val="nextTo"/>
        <c:txPr>
          <a:bodyPr/>
          <a:lstStyle/>
          <a:p>
            <a:pPr>
              <a:defRPr b="1"/>
            </a:pPr>
            <a:endParaRPr lang="es-CO"/>
          </a:p>
        </c:txPr>
        <c:crossAx val="214074848"/>
        <c:crosses val="autoZero"/>
        <c:auto val="1"/>
        <c:lblAlgn val="ctr"/>
        <c:lblOffset val="100"/>
        <c:noMultiLvlLbl val="0"/>
      </c:catAx>
      <c:valAx>
        <c:axId val="214074848"/>
        <c:scaling>
          <c:orientation val="minMax"/>
        </c:scaling>
        <c:delete val="1"/>
        <c:axPos val="l"/>
        <c:numFmt formatCode="0.00%" sourceLinked="1"/>
        <c:majorTickMark val="out"/>
        <c:minorTickMark val="none"/>
        <c:tickLblPos val="none"/>
        <c:crossAx val="214074456"/>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0.67935871743486975</c:v>
                </c:pt>
                <c:pt idx="1">
                  <c:v>0.31863727454909818</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7253112012523328"/>
                  <c:y val="9.5825041765982388E-2"/>
                </c:manualLayout>
              </c:layout>
              <c:tx>
                <c:rich>
                  <a:bodyPr/>
                  <a:lstStyle/>
                  <a:p>
                    <a:pPr>
                      <a:defRPr sz="1300" b="1" cap="none" spc="50">
                        <a:ln w="0"/>
                        <a:solidFill>
                          <a:schemeClr val="bg1"/>
                        </a:solidFill>
                        <a:effectLst>
                          <a:innerShdw blurRad="63500" dist="50800" dir="13500000">
                            <a:srgbClr val="000000">
                              <a:alpha val="50000"/>
                            </a:srgbClr>
                          </a:innerShdw>
                        </a:effectLst>
                      </a:defRPr>
                    </a:pPr>
                    <a:r>
                      <a:rPr lang="en-US" sz="1300" b="1" cap="none" spc="50" baseline="0">
                        <a:ln w="0"/>
                        <a:solidFill>
                          <a:schemeClr val="bg1"/>
                        </a:solidFill>
                        <a:effectLst>
                          <a:innerShdw blurRad="63500" dist="50800" dir="13500000">
                            <a:srgbClr val="000000">
                              <a:alpha val="50000"/>
                            </a:srgbClr>
                          </a:innerShdw>
                        </a:effectLst>
                      </a:rPr>
                      <a:t>Femenino
27,26%</a:t>
                    </a: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Egresados!$C$14:$C$15</c:f>
              <c:strCache>
                <c:ptCount val="2"/>
                <c:pt idx="0">
                  <c:v>Masculino</c:v>
                </c:pt>
                <c:pt idx="1">
                  <c:v>Femenino</c:v>
                </c:pt>
              </c:strCache>
            </c:strRef>
          </c:cat>
          <c:val>
            <c:numRef>
              <c:f>Egresados!$H$14:$H$15</c:f>
              <c:numCache>
                <c:formatCode>0.00%</c:formatCode>
                <c:ptCount val="2"/>
                <c:pt idx="0">
                  <c:v>0.72740315638450503</c:v>
                </c:pt>
                <c:pt idx="1">
                  <c:v>0.27259684361549497</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0.82551319648093846</c:v>
                </c:pt>
                <c:pt idx="1">
                  <c:v>0.16715542521994134</c:v>
                </c:pt>
                <c:pt idx="2">
                  <c:v>7.331378299120235E-3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0.27860696517412936</c:v>
                </c:pt>
                <c:pt idx="1">
                  <c:v>0.59203980099502485</c:v>
                </c:pt>
                <c:pt idx="2">
                  <c:v>3.482587064676617E-2</c:v>
                </c:pt>
                <c:pt idx="3">
                  <c:v>2.4875621890547265E-2</c:v>
                </c:pt>
                <c:pt idx="4">
                  <c:v>0</c:v>
                </c:pt>
                <c:pt idx="5">
                  <c:v>4.9751243781094526E-3</c:v>
                </c:pt>
                <c:pt idx="6">
                  <c:v>0</c:v>
                </c:pt>
                <c:pt idx="7">
                  <c:v>2.9850746268656716E-2</c:v>
                </c:pt>
              </c:numCache>
            </c:numRef>
          </c:val>
        </c:ser>
        <c:dLbls>
          <c:showLegendKey val="0"/>
          <c:showVal val="0"/>
          <c:showCatName val="0"/>
          <c:showSerName val="0"/>
          <c:showPercent val="0"/>
          <c:showBubbleSize val="0"/>
        </c:dLbls>
        <c:gapWidth val="150"/>
        <c:axId val="211877784"/>
        <c:axId val="211878168"/>
      </c:barChart>
      <c:catAx>
        <c:axId val="21187778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211878168"/>
        <c:crosses val="autoZero"/>
        <c:auto val="1"/>
        <c:lblAlgn val="ctr"/>
        <c:lblOffset val="100"/>
        <c:noMultiLvlLbl val="0"/>
      </c:catAx>
      <c:valAx>
        <c:axId val="211878168"/>
        <c:scaling>
          <c:orientation val="minMax"/>
        </c:scaling>
        <c:delete val="1"/>
        <c:axPos val="b"/>
        <c:numFmt formatCode="General" sourceLinked="1"/>
        <c:majorTickMark val="out"/>
        <c:minorTickMark val="none"/>
        <c:tickLblPos val="none"/>
        <c:crossAx val="21187778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Egresados!$C$722:$C$730</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Egresados!$H$722:$H$730</c:f>
              <c:numCache>
                <c:formatCode>0.00%</c:formatCode>
                <c:ptCount val="9"/>
                <c:pt idx="0">
                  <c:v>0.17121588089330025</c:v>
                </c:pt>
                <c:pt idx="1">
                  <c:v>0.20099255583126552</c:v>
                </c:pt>
                <c:pt idx="2">
                  <c:v>3.7220843672456573E-2</c:v>
                </c:pt>
                <c:pt idx="3">
                  <c:v>4.4665012406947889E-2</c:v>
                </c:pt>
                <c:pt idx="4">
                  <c:v>9.9255583126550868E-3</c:v>
                </c:pt>
                <c:pt idx="5">
                  <c:v>3.2258064516129031E-2</c:v>
                </c:pt>
                <c:pt idx="6">
                  <c:v>3.7220843672456573E-2</c:v>
                </c:pt>
                <c:pt idx="7">
                  <c:v>0.18362282878411912</c:v>
                </c:pt>
                <c:pt idx="8">
                  <c:v>5.7071960297766747E-2</c:v>
                </c:pt>
              </c:numCache>
            </c:numRef>
          </c:val>
        </c:ser>
        <c:dLbls>
          <c:showLegendKey val="0"/>
          <c:showVal val="0"/>
          <c:showCatName val="0"/>
          <c:showSerName val="0"/>
          <c:showPercent val="0"/>
          <c:showBubbleSize val="0"/>
        </c:dLbls>
        <c:gapWidth val="150"/>
        <c:axId val="214076808"/>
        <c:axId val="214355328"/>
      </c:barChart>
      <c:catAx>
        <c:axId val="21407680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4355328"/>
        <c:crosses val="autoZero"/>
        <c:auto val="1"/>
        <c:lblAlgn val="ctr"/>
        <c:lblOffset val="100"/>
        <c:noMultiLvlLbl val="0"/>
      </c:catAx>
      <c:valAx>
        <c:axId val="214355328"/>
        <c:scaling>
          <c:orientation val="minMax"/>
        </c:scaling>
        <c:delete val="1"/>
        <c:axPos val="b"/>
        <c:numFmt formatCode="0.00%" sourceLinked="1"/>
        <c:majorTickMark val="out"/>
        <c:minorTickMark val="none"/>
        <c:tickLblPos val="none"/>
        <c:crossAx val="214076808"/>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Egresados!$C$722</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Egresados!$D$722:$G$722</c:f>
              <c:numCache>
                <c:formatCode>0.00%</c:formatCode>
                <c:ptCount val="4"/>
                <c:pt idx="0">
                  <c:v>0.15019762845849802</c:v>
                </c:pt>
                <c:pt idx="1">
                  <c:v>0.2153846153846154</c:v>
                </c:pt>
                <c:pt idx="2">
                  <c:v>0.24489795918367346</c:v>
                </c:pt>
                <c:pt idx="3">
                  <c:v>0.1388888888888889</c:v>
                </c:pt>
              </c:numCache>
            </c:numRef>
          </c:val>
        </c:ser>
        <c:ser>
          <c:idx val="1"/>
          <c:order val="1"/>
          <c:tx>
            <c:strRef>
              <c:f>Egresados!$C$723</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Egresados!$D$723:$G$723</c:f>
              <c:numCache>
                <c:formatCode>0.00%</c:formatCode>
                <c:ptCount val="4"/>
                <c:pt idx="0">
                  <c:v>0.20158102766798419</c:v>
                </c:pt>
                <c:pt idx="1">
                  <c:v>0.24615384615384617</c:v>
                </c:pt>
                <c:pt idx="2">
                  <c:v>0.18367346938775511</c:v>
                </c:pt>
                <c:pt idx="3">
                  <c:v>0.1388888888888889</c:v>
                </c:pt>
              </c:numCache>
            </c:numRef>
          </c:val>
        </c:ser>
        <c:ser>
          <c:idx val="2"/>
          <c:order val="2"/>
          <c:tx>
            <c:strRef>
              <c:f>Egresados!$C$724</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Egresados!$D$724:$G$724</c:f>
              <c:numCache>
                <c:formatCode>0.00%</c:formatCode>
                <c:ptCount val="4"/>
                <c:pt idx="0">
                  <c:v>3.9525691699604744E-2</c:v>
                </c:pt>
                <c:pt idx="1">
                  <c:v>3.0769230769230771E-2</c:v>
                </c:pt>
                <c:pt idx="2">
                  <c:v>2.0408163265306121E-2</c:v>
                </c:pt>
                <c:pt idx="3">
                  <c:v>5.5555555555555552E-2</c:v>
                </c:pt>
              </c:numCache>
            </c:numRef>
          </c:val>
        </c:ser>
        <c:ser>
          <c:idx val="3"/>
          <c:order val="3"/>
          <c:tx>
            <c:strRef>
              <c:f>Egresados!$C$725</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Egresados!$D$725:$G$725</c:f>
              <c:numCache>
                <c:formatCode>0.00%</c:formatCode>
                <c:ptCount val="4"/>
                <c:pt idx="0">
                  <c:v>4.3478260869565216E-2</c:v>
                </c:pt>
                <c:pt idx="1">
                  <c:v>7.6923076923076927E-2</c:v>
                </c:pt>
                <c:pt idx="2">
                  <c:v>4.0816326530612242E-2</c:v>
                </c:pt>
                <c:pt idx="3">
                  <c:v>0</c:v>
                </c:pt>
              </c:numCache>
            </c:numRef>
          </c:val>
        </c:ser>
        <c:ser>
          <c:idx val="4"/>
          <c:order val="4"/>
          <c:tx>
            <c:strRef>
              <c:f>Egresados!$C$726</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Egresados!$D$726:$G$726</c:f>
              <c:numCache>
                <c:formatCode>0.00%</c:formatCode>
                <c:ptCount val="4"/>
                <c:pt idx="0">
                  <c:v>7.9051383399209481E-3</c:v>
                </c:pt>
                <c:pt idx="1">
                  <c:v>3.0769230769230771E-2</c:v>
                </c:pt>
                <c:pt idx="2">
                  <c:v>0</c:v>
                </c:pt>
                <c:pt idx="3">
                  <c:v>0</c:v>
                </c:pt>
              </c:numCache>
            </c:numRef>
          </c:val>
        </c:ser>
        <c:ser>
          <c:idx val="5"/>
          <c:order val="5"/>
          <c:tx>
            <c:strRef>
              <c:f>Egresados!$C$727</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Egresados!$D$727:$G$727</c:f>
              <c:numCache>
                <c:formatCode>0.00%</c:formatCode>
                <c:ptCount val="4"/>
                <c:pt idx="0">
                  <c:v>2.766798418972332E-2</c:v>
                </c:pt>
                <c:pt idx="1">
                  <c:v>1.5384615384615385E-2</c:v>
                </c:pt>
                <c:pt idx="2">
                  <c:v>8.1632653061224483E-2</c:v>
                </c:pt>
                <c:pt idx="3">
                  <c:v>2.7777777777777776E-2</c:v>
                </c:pt>
              </c:numCache>
            </c:numRef>
          </c:val>
        </c:ser>
        <c:ser>
          <c:idx val="6"/>
          <c:order val="6"/>
          <c:tx>
            <c:strRef>
              <c:f>Egresados!$C$728</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Egresados!$D$728:$G$728</c:f>
              <c:numCache>
                <c:formatCode>0.00%</c:formatCode>
                <c:ptCount val="4"/>
                <c:pt idx="0">
                  <c:v>2.3715415019762844E-2</c:v>
                </c:pt>
                <c:pt idx="1">
                  <c:v>6.1538461538461542E-2</c:v>
                </c:pt>
                <c:pt idx="2">
                  <c:v>4.0816326530612242E-2</c:v>
                </c:pt>
                <c:pt idx="3">
                  <c:v>8.3333333333333329E-2</c:v>
                </c:pt>
              </c:numCache>
            </c:numRef>
          </c:val>
        </c:ser>
        <c:ser>
          <c:idx val="7"/>
          <c:order val="7"/>
          <c:tx>
            <c:strRef>
              <c:f>Egresados!$C$729</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Egresados!$D$729:$G$729</c:f>
              <c:numCache>
                <c:formatCode>0.00%</c:formatCode>
                <c:ptCount val="4"/>
                <c:pt idx="0">
                  <c:v>0.20948616600790515</c:v>
                </c:pt>
                <c:pt idx="1">
                  <c:v>0.13846153846153847</c:v>
                </c:pt>
                <c:pt idx="2">
                  <c:v>0.14285714285714285</c:v>
                </c:pt>
                <c:pt idx="3">
                  <c:v>0.1388888888888889</c:v>
                </c:pt>
              </c:numCache>
            </c:numRef>
          </c:val>
        </c:ser>
        <c:ser>
          <c:idx val="8"/>
          <c:order val="8"/>
          <c:tx>
            <c:strRef>
              <c:f>Egresados!$C$730</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Egresados!$D$730:$G$730</c:f>
              <c:numCache>
                <c:formatCode>0.00%</c:formatCode>
                <c:ptCount val="4"/>
                <c:pt idx="0">
                  <c:v>2.766798418972332E-2</c:v>
                </c:pt>
                <c:pt idx="1">
                  <c:v>0.15384615384615385</c:v>
                </c:pt>
                <c:pt idx="2">
                  <c:v>6.1224489795918366E-2</c:v>
                </c:pt>
                <c:pt idx="3">
                  <c:v>8.3333333333333329E-2</c:v>
                </c:pt>
              </c:numCache>
            </c:numRef>
          </c:val>
        </c:ser>
        <c:dLbls>
          <c:showLegendKey val="0"/>
          <c:showVal val="0"/>
          <c:showCatName val="0"/>
          <c:showSerName val="0"/>
          <c:showPercent val="0"/>
          <c:showBubbleSize val="0"/>
        </c:dLbls>
        <c:gapWidth val="150"/>
        <c:axId val="214356112"/>
        <c:axId val="214356504"/>
      </c:barChart>
      <c:catAx>
        <c:axId val="214356112"/>
        <c:scaling>
          <c:orientation val="minMax"/>
        </c:scaling>
        <c:delete val="0"/>
        <c:axPos val="l"/>
        <c:numFmt formatCode="General" sourceLinked="0"/>
        <c:majorTickMark val="out"/>
        <c:minorTickMark val="none"/>
        <c:tickLblPos val="nextTo"/>
        <c:txPr>
          <a:bodyPr/>
          <a:lstStyle/>
          <a:p>
            <a:pPr>
              <a:defRPr b="1"/>
            </a:pPr>
            <a:endParaRPr lang="es-CO"/>
          </a:p>
        </c:txPr>
        <c:crossAx val="214356504"/>
        <c:crosses val="autoZero"/>
        <c:auto val="1"/>
        <c:lblAlgn val="ctr"/>
        <c:lblOffset val="100"/>
        <c:noMultiLvlLbl val="0"/>
      </c:catAx>
      <c:valAx>
        <c:axId val="214356504"/>
        <c:scaling>
          <c:orientation val="minMax"/>
        </c:scaling>
        <c:delete val="1"/>
        <c:axPos val="b"/>
        <c:numFmt formatCode="0.00%" sourceLinked="1"/>
        <c:majorTickMark val="out"/>
        <c:minorTickMark val="none"/>
        <c:tickLblPos val="none"/>
        <c:crossAx val="214356112"/>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0.7594142259414226</c:v>
                </c:pt>
                <c:pt idx="1">
                  <c:v>0.17154811715481172</c:v>
                </c:pt>
                <c:pt idx="2">
                  <c:v>6.903765690376569E-2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[1]INFORME!$C$844:$C$848</c:f>
              <c:strCache>
                <c:ptCount val="5"/>
                <c:pt idx="0">
                  <c:v>Alto</c:v>
                </c:pt>
                <c:pt idx="1">
                  <c:v>Mediano</c:v>
                </c:pt>
                <c:pt idx="2">
                  <c:v>Bajo</c:v>
                </c:pt>
                <c:pt idx="3">
                  <c:v>Ninguno</c:v>
                </c:pt>
                <c:pt idx="4">
                  <c:v>No sabe</c:v>
                </c:pt>
              </c:strCache>
            </c:strRef>
          </c:cat>
          <c:val>
            <c:numRef>
              <c:f>[1]INFORME!$D$844:$D$848</c:f>
              <c:numCache>
                <c:formatCode>General</c:formatCode>
                <c:ptCount val="5"/>
                <c:pt idx="0">
                  <c:v>0.29288702928870292</c:v>
                </c:pt>
                <c:pt idx="1">
                  <c:v>0.57949790794979084</c:v>
                </c:pt>
                <c:pt idx="2">
                  <c:v>0.100418410041841</c:v>
                </c:pt>
                <c:pt idx="3">
                  <c:v>1.4644351464435146E-2</c:v>
                </c:pt>
                <c:pt idx="4">
                  <c:v>1.2552301255230125E-2</c:v>
                </c:pt>
              </c:numCache>
            </c:numRef>
          </c:val>
        </c:ser>
        <c:dLbls>
          <c:showLegendKey val="0"/>
          <c:showVal val="0"/>
          <c:showCatName val="0"/>
          <c:showSerName val="0"/>
          <c:showPercent val="0"/>
          <c:showBubbleSize val="0"/>
        </c:dLbls>
        <c:gapWidth val="150"/>
        <c:axId val="214357680"/>
        <c:axId val="214358072"/>
      </c:barChart>
      <c:catAx>
        <c:axId val="214357680"/>
        <c:scaling>
          <c:orientation val="minMax"/>
        </c:scaling>
        <c:delete val="0"/>
        <c:axPos val="l"/>
        <c:numFmt formatCode="General" sourceLinked="0"/>
        <c:majorTickMark val="out"/>
        <c:minorTickMark val="none"/>
        <c:tickLblPos val="nextTo"/>
        <c:txPr>
          <a:bodyPr/>
          <a:lstStyle/>
          <a:p>
            <a:pPr>
              <a:defRPr sz="1800"/>
            </a:pPr>
            <a:endParaRPr lang="es-CO"/>
          </a:p>
        </c:txPr>
        <c:crossAx val="214358072"/>
        <c:crosses val="autoZero"/>
        <c:auto val="1"/>
        <c:lblAlgn val="ctr"/>
        <c:lblOffset val="100"/>
        <c:noMultiLvlLbl val="0"/>
      </c:catAx>
      <c:valAx>
        <c:axId val="214358072"/>
        <c:scaling>
          <c:orientation val="minMax"/>
        </c:scaling>
        <c:delete val="1"/>
        <c:axPos val="b"/>
        <c:numFmt formatCode="General" sourceLinked="1"/>
        <c:majorTickMark val="out"/>
        <c:minorTickMark val="none"/>
        <c:tickLblPos val="none"/>
        <c:crossAx val="21435768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0.24926253687315633</c:v>
                </c:pt>
                <c:pt idx="1">
                  <c:v>0.31500742942050519</c:v>
                </c:pt>
                <c:pt idx="2">
                  <c:v>0.63173652694610782</c:v>
                </c:pt>
                <c:pt idx="3">
                  <c:v>0.35608308605341249</c:v>
                </c:pt>
              </c:numCache>
            </c:numRef>
          </c:val>
        </c:ser>
        <c:ser>
          <c:idx val="1"/>
          <c:order val="1"/>
          <c:tx>
            <c:strRef>
              <c:f>[1]INFORME!$E$50</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0.60324483775811211</c:v>
                </c:pt>
                <c:pt idx="1">
                  <c:v>0.55126300148588414</c:v>
                </c:pt>
                <c:pt idx="2">
                  <c:v>0.34281437125748504</c:v>
                </c:pt>
                <c:pt idx="3">
                  <c:v>0.55934718100890213</c:v>
                </c:pt>
              </c:numCache>
            </c:numRef>
          </c:val>
        </c:ser>
        <c:ser>
          <c:idx val="2"/>
          <c:order val="2"/>
          <c:tx>
            <c:strRef>
              <c:f>[1]INFORME!$F$50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0.14749262536873156</c:v>
                </c:pt>
                <c:pt idx="1">
                  <c:v>0.1337295690936107</c:v>
                </c:pt>
                <c:pt idx="2">
                  <c:v>2.5449101796407185E-2</c:v>
                </c:pt>
                <c:pt idx="3">
                  <c:v>8.4569732937685466E-2</c:v>
                </c:pt>
              </c:numCache>
            </c:numRef>
          </c:val>
        </c:ser>
        <c:dLbls>
          <c:showLegendKey val="0"/>
          <c:showVal val="0"/>
          <c:showCatName val="0"/>
          <c:showSerName val="0"/>
          <c:showPercent val="0"/>
          <c:showBubbleSize val="0"/>
        </c:dLbls>
        <c:gapWidth val="150"/>
        <c:overlap val="100"/>
        <c:axId val="214358856"/>
        <c:axId val="214269392"/>
      </c:barChart>
      <c:catAx>
        <c:axId val="21435885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4269392"/>
        <c:crosses val="autoZero"/>
        <c:auto val="1"/>
        <c:lblAlgn val="ctr"/>
        <c:lblOffset val="100"/>
        <c:noMultiLvlLbl val="0"/>
      </c:catAx>
      <c:valAx>
        <c:axId val="214269392"/>
        <c:scaling>
          <c:orientation val="minMax"/>
        </c:scaling>
        <c:delete val="1"/>
        <c:axPos val="b"/>
        <c:numFmt formatCode="0%" sourceLinked="1"/>
        <c:majorTickMark val="out"/>
        <c:minorTickMark val="none"/>
        <c:tickLblPos val="none"/>
        <c:crossAx val="21435885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0.14728682170542637</c:v>
                </c:pt>
                <c:pt idx="1">
                  <c:v>0.171875</c:v>
                </c:pt>
                <c:pt idx="2">
                  <c:v>0.3203125</c:v>
                </c:pt>
                <c:pt idx="3">
                  <c:v>0.22047244094488189</c:v>
                </c:pt>
              </c:numCache>
            </c:numRef>
          </c:val>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0.37984496124031009</c:v>
                </c:pt>
                <c:pt idx="1">
                  <c:v>0.4765625</c:v>
                </c:pt>
                <c:pt idx="2">
                  <c:v>0.3359375</c:v>
                </c:pt>
                <c:pt idx="3">
                  <c:v>0.36220472440944884</c:v>
                </c:pt>
              </c:numCache>
            </c:numRef>
          </c:val>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0.47286821705426357</c:v>
                </c:pt>
                <c:pt idx="1">
                  <c:v>0.3515625</c:v>
                </c:pt>
                <c:pt idx="2">
                  <c:v>0.34375</c:v>
                </c:pt>
                <c:pt idx="3">
                  <c:v>0.41732283464566927</c:v>
                </c:pt>
              </c:numCache>
            </c:numRef>
          </c:val>
        </c:ser>
        <c:dLbls>
          <c:showLegendKey val="0"/>
          <c:showVal val="0"/>
          <c:showCatName val="0"/>
          <c:showSerName val="0"/>
          <c:showPercent val="0"/>
          <c:showBubbleSize val="0"/>
        </c:dLbls>
        <c:gapWidth val="150"/>
        <c:overlap val="100"/>
        <c:axId val="214270176"/>
        <c:axId val="214270568"/>
      </c:barChart>
      <c:catAx>
        <c:axId val="21427017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4270568"/>
        <c:crosses val="autoZero"/>
        <c:auto val="1"/>
        <c:lblAlgn val="ctr"/>
        <c:lblOffset val="100"/>
        <c:noMultiLvlLbl val="0"/>
      </c:catAx>
      <c:valAx>
        <c:axId val="214270568"/>
        <c:scaling>
          <c:orientation val="minMax"/>
        </c:scaling>
        <c:delete val="1"/>
        <c:axPos val="b"/>
        <c:numFmt formatCode="0%" sourceLinked="1"/>
        <c:majorTickMark val="out"/>
        <c:minorTickMark val="none"/>
        <c:tickLblPos val="none"/>
        <c:crossAx val="21427017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0.46280991735537191</c:v>
                </c:pt>
                <c:pt idx="1">
                  <c:v>0.31404958677685951</c:v>
                </c:pt>
                <c:pt idx="2">
                  <c:v>7.0247933884297523E-2</c:v>
                </c:pt>
                <c:pt idx="3">
                  <c:v>1.2396694214876033E-2</c:v>
                </c:pt>
                <c:pt idx="4">
                  <c:v>8.2644628099173556E-3</c:v>
                </c:pt>
              </c:numCache>
            </c:numRef>
          </c:val>
        </c:ser>
        <c:dLbls>
          <c:showLegendKey val="0"/>
          <c:showVal val="0"/>
          <c:showCatName val="0"/>
          <c:showSerName val="0"/>
          <c:showPercent val="0"/>
          <c:showBubbleSize val="0"/>
        </c:dLbls>
        <c:gapWidth val="150"/>
        <c:axId val="214271352"/>
        <c:axId val="214271744"/>
      </c:barChart>
      <c:catAx>
        <c:axId val="214271352"/>
        <c:scaling>
          <c:orientation val="minMax"/>
        </c:scaling>
        <c:delete val="0"/>
        <c:axPos val="l"/>
        <c:numFmt formatCode="General" sourceLinked="0"/>
        <c:majorTickMark val="out"/>
        <c:minorTickMark val="none"/>
        <c:tickLblPos val="nextTo"/>
        <c:txPr>
          <a:bodyPr/>
          <a:lstStyle/>
          <a:p>
            <a:pPr>
              <a:defRPr b="1"/>
            </a:pPr>
            <a:endParaRPr lang="es-CO"/>
          </a:p>
        </c:txPr>
        <c:crossAx val="214271744"/>
        <c:crosses val="autoZero"/>
        <c:auto val="1"/>
        <c:lblAlgn val="ctr"/>
        <c:lblOffset val="100"/>
        <c:noMultiLvlLbl val="0"/>
      </c:catAx>
      <c:valAx>
        <c:axId val="214271744"/>
        <c:scaling>
          <c:orientation val="minMax"/>
        </c:scaling>
        <c:delete val="1"/>
        <c:axPos val="b"/>
        <c:numFmt formatCode="General" sourceLinked="1"/>
        <c:majorTickMark val="out"/>
        <c:minorTickMark val="none"/>
        <c:tickLblPos val="none"/>
        <c:crossAx val="214271352"/>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Egresados!$C$144:$C$148</c:f>
              <c:strCache>
                <c:ptCount val="5"/>
                <c:pt idx="0">
                  <c:v>Alto</c:v>
                </c:pt>
                <c:pt idx="1">
                  <c:v>Mediano</c:v>
                </c:pt>
                <c:pt idx="2">
                  <c:v>Bajo</c:v>
                </c:pt>
                <c:pt idx="3">
                  <c:v>Ninguno</c:v>
                </c:pt>
                <c:pt idx="4">
                  <c:v>No sabe</c:v>
                </c:pt>
              </c:strCache>
            </c:strRef>
          </c:cat>
          <c:val>
            <c:numRef>
              <c:f>Egresados!$F$144:$F$148</c:f>
              <c:numCache>
                <c:formatCode>0.00%</c:formatCode>
                <c:ptCount val="5"/>
                <c:pt idx="0">
                  <c:v>0.18595041322314049</c:v>
                </c:pt>
                <c:pt idx="1">
                  <c:v>0.31818181818181818</c:v>
                </c:pt>
                <c:pt idx="2">
                  <c:v>0.2975206611570248</c:v>
                </c:pt>
                <c:pt idx="3">
                  <c:v>0.17768595041322313</c:v>
                </c:pt>
                <c:pt idx="4">
                  <c:v>2.0661157024793389E-2</c:v>
                </c:pt>
              </c:numCache>
            </c:numRef>
          </c:val>
        </c:ser>
        <c:dLbls>
          <c:showLegendKey val="0"/>
          <c:showVal val="0"/>
          <c:showCatName val="0"/>
          <c:showSerName val="0"/>
          <c:showPercent val="0"/>
          <c:showBubbleSize val="0"/>
        </c:dLbls>
        <c:gapWidth val="150"/>
        <c:axId val="214272528"/>
        <c:axId val="214272920"/>
      </c:barChart>
      <c:catAx>
        <c:axId val="214272528"/>
        <c:scaling>
          <c:orientation val="minMax"/>
        </c:scaling>
        <c:delete val="0"/>
        <c:axPos val="l"/>
        <c:numFmt formatCode="General" sourceLinked="0"/>
        <c:majorTickMark val="out"/>
        <c:minorTickMark val="none"/>
        <c:tickLblPos val="nextTo"/>
        <c:txPr>
          <a:bodyPr/>
          <a:lstStyle/>
          <a:p>
            <a:pPr>
              <a:defRPr b="1"/>
            </a:pPr>
            <a:endParaRPr lang="es-CO"/>
          </a:p>
        </c:txPr>
        <c:crossAx val="214272920"/>
        <c:crosses val="autoZero"/>
        <c:auto val="1"/>
        <c:lblAlgn val="ctr"/>
        <c:lblOffset val="100"/>
        <c:noMultiLvlLbl val="0"/>
      </c:catAx>
      <c:valAx>
        <c:axId val="214272920"/>
        <c:scaling>
          <c:orientation val="minMax"/>
        </c:scaling>
        <c:delete val="1"/>
        <c:axPos val="b"/>
        <c:numFmt formatCode="0.00%" sourceLinked="1"/>
        <c:majorTickMark val="out"/>
        <c:minorTickMark val="none"/>
        <c:tickLblPos val="none"/>
        <c:crossAx val="21427252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manualLayout>
          <c:layoutTarget val="inner"/>
          <c:xMode val="edge"/>
          <c:yMode val="edge"/>
          <c:x val="0.1493529451175831"/>
          <c:y val="0.17631379603911862"/>
          <c:w val="0.83232027541706821"/>
          <c:h val="0.79232413317520589"/>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Egresados!$C$186:$C$190</c:f>
              <c:strCache>
                <c:ptCount val="5"/>
                <c:pt idx="0">
                  <c:v>Alto</c:v>
                </c:pt>
                <c:pt idx="1">
                  <c:v>Mediano</c:v>
                </c:pt>
                <c:pt idx="2">
                  <c:v>Bajo</c:v>
                </c:pt>
                <c:pt idx="3">
                  <c:v>Ninguno</c:v>
                </c:pt>
                <c:pt idx="4">
                  <c:v>No sabe</c:v>
                </c:pt>
              </c:strCache>
            </c:strRef>
          </c:cat>
          <c:val>
            <c:numRef>
              <c:f>Egresados!$F$186:$F$190</c:f>
              <c:numCache>
                <c:formatCode>0.00%</c:formatCode>
                <c:ptCount val="5"/>
                <c:pt idx="0">
                  <c:v>0.46280991735537191</c:v>
                </c:pt>
                <c:pt idx="1">
                  <c:v>0.48347107438016529</c:v>
                </c:pt>
                <c:pt idx="2">
                  <c:v>4.1322314049586778E-2</c:v>
                </c:pt>
                <c:pt idx="3">
                  <c:v>1.2396694214876033E-2</c:v>
                </c:pt>
                <c:pt idx="4">
                  <c:v>0</c:v>
                </c:pt>
              </c:numCache>
            </c:numRef>
          </c:val>
        </c:ser>
        <c:dLbls>
          <c:showLegendKey val="0"/>
          <c:showVal val="0"/>
          <c:showCatName val="0"/>
          <c:showSerName val="0"/>
          <c:showPercent val="0"/>
          <c:showBubbleSize val="0"/>
        </c:dLbls>
        <c:gapWidth val="150"/>
        <c:axId val="226371984"/>
        <c:axId val="226372376"/>
      </c:barChart>
      <c:catAx>
        <c:axId val="226371984"/>
        <c:scaling>
          <c:orientation val="minMax"/>
        </c:scaling>
        <c:delete val="0"/>
        <c:axPos val="l"/>
        <c:numFmt formatCode="General" sourceLinked="0"/>
        <c:majorTickMark val="out"/>
        <c:minorTickMark val="none"/>
        <c:tickLblPos val="nextTo"/>
        <c:txPr>
          <a:bodyPr/>
          <a:lstStyle/>
          <a:p>
            <a:pPr>
              <a:defRPr b="1"/>
            </a:pPr>
            <a:endParaRPr lang="es-CO"/>
          </a:p>
        </c:txPr>
        <c:crossAx val="226372376"/>
        <c:crosses val="autoZero"/>
        <c:auto val="1"/>
        <c:lblAlgn val="ctr"/>
        <c:lblOffset val="100"/>
        <c:noMultiLvlLbl val="0"/>
      </c:catAx>
      <c:valAx>
        <c:axId val="226372376"/>
        <c:scaling>
          <c:orientation val="minMax"/>
        </c:scaling>
        <c:delete val="1"/>
        <c:axPos val="b"/>
        <c:numFmt formatCode="0.00%" sourceLinked="1"/>
        <c:majorTickMark val="out"/>
        <c:minorTickMark val="none"/>
        <c:tickLblPos val="none"/>
        <c:crossAx val="226371984"/>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0.21074380165289255</c:v>
                </c:pt>
                <c:pt idx="1">
                  <c:v>0.46694214876033058</c:v>
                </c:pt>
                <c:pt idx="2">
                  <c:v>0.23966942148760331</c:v>
                </c:pt>
                <c:pt idx="3">
                  <c:v>7.43801652892562E-2</c:v>
                </c:pt>
                <c:pt idx="4">
                  <c:v>8.2644628099173556E-3</c:v>
                </c:pt>
              </c:numCache>
            </c:numRef>
          </c:val>
        </c:ser>
        <c:dLbls>
          <c:showLegendKey val="0"/>
          <c:showVal val="0"/>
          <c:showCatName val="0"/>
          <c:showSerName val="0"/>
          <c:showPercent val="0"/>
          <c:showBubbleSize val="0"/>
        </c:dLbls>
        <c:gapWidth val="150"/>
        <c:axId val="226373160"/>
        <c:axId val="226373552"/>
      </c:barChart>
      <c:catAx>
        <c:axId val="226373160"/>
        <c:scaling>
          <c:orientation val="minMax"/>
        </c:scaling>
        <c:delete val="0"/>
        <c:axPos val="l"/>
        <c:numFmt formatCode="General" sourceLinked="0"/>
        <c:majorTickMark val="out"/>
        <c:minorTickMark val="none"/>
        <c:tickLblPos val="nextTo"/>
        <c:txPr>
          <a:bodyPr/>
          <a:lstStyle/>
          <a:p>
            <a:pPr>
              <a:defRPr b="1"/>
            </a:pPr>
            <a:endParaRPr lang="es-CO"/>
          </a:p>
        </c:txPr>
        <c:crossAx val="226373552"/>
        <c:crosses val="autoZero"/>
        <c:auto val="1"/>
        <c:lblAlgn val="ctr"/>
        <c:lblOffset val="100"/>
        <c:noMultiLvlLbl val="0"/>
      </c:catAx>
      <c:valAx>
        <c:axId val="226373552"/>
        <c:scaling>
          <c:orientation val="minMax"/>
        </c:scaling>
        <c:delete val="1"/>
        <c:axPos val="b"/>
        <c:numFmt formatCode="General" sourceLinked="1"/>
        <c:majorTickMark val="out"/>
        <c:minorTickMark val="none"/>
        <c:tickLblPos val="none"/>
        <c:crossAx val="226373160"/>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0.57352941176470584</c:v>
                </c:pt>
                <c:pt idx="1">
                  <c:v>0.47826086956521741</c:v>
                </c:pt>
              </c:numCache>
            </c:numRef>
          </c:val>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0.45588235294117646</c:v>
                </c:pt>
                <c:pt idx="1">
                  <c:v>0.45652173913043476</c:v>
                </c:pt>
              </c:numCache>
            </c:numRef>
          </c:val>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0.22058823529411764</c:v>
                </c:pt>
                <c:pt idx="1">
                  <c:v>0.2391304347826087</c:v>
                </c:pt>
              </c:numCache>
            </c:numRef>
          </c:val>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7.3529411764705885E-2</c:v>
                </c:pt>
                <c:pt idx="1">
                  <c:v>6.5217391304347824E-2</c:v>
                </c:pt>
              </c:numCache>
            </c:numRef>
          </c:val>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5.8823529411764705E-2</c:v>
                </c:pt>
                <c:pt idx="1">
                  <c:v>0.13043478260869565</c:v>
                </c:pt>
              </c:numCache>
            </c:numRef>
          </c:val>
        </c:ser>
        <c:dLbls>
          <c:showLegendKey val="0"/>
          <c:showVal val="0"/>
          <c:showCatName val="0"/>
          <c:showSerName val="0"/>
          <c:showPercent val="0"/>
          <c:showBubbleSize val="0"/>
        </c:dLbls>
        <c:gapWidth val="150"/>
        <c:axId val="212879656"/>
        <c:axId val="212880040"/>
      </c:barChart>
      <c:catAx>
        <c:axId val="212879656"/>
        <c:scaling>
          <c:orientation val="minMax"/>
        </c:scaling>
        <c:delete val="0"/>
        <c:axPos val="l"/>
        <c:numFmt formatCode="General" sourceLinked="0"/>
        <c:majorTickMark val="out"/>
        <c:minorTickMark val="none"/>
        <c:tickLblPos val="nextTo"/>
        <c:txPr>
          <a:bodyPr/>
          <a:lstStyle/>
          <a:p>
            <a:pPr>
              <a:defRPr b="1"/>
            </a:pPr>
            <a:endParaRPr lang="es-CO"/>
          </a:p>
        </c:txPr>
        <c:crossAx val="212880040"/>
        <c:crosses val="autoZero"/>
        <c:auto val="1"/>
        <c:lblAlgn val="ctr"/>
        <c:lblOffset val="100"/>
        <c:noMultiLvlLbl val="0"/>
      </c:catAx>
      <c:valAx>
        <c:axId val="212880040"/>
        <c:scaling>
          <c:orientation val="minMax"/>
        </c:scaling>
        <c:delete val="1"/>
        <c:axPos val="b"/>
        <c:numFmt formatCode="General" sourceLinked="1"/>
        <c:majorTickMark val="out"/>
        <c:minorTickMark val="none"/>
        <c:tickLblPos val="none"/>
        <c:crossAx val="212879656"/>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0.21487603305785125</c:v>
                </c:pt>
                <c:pt idx="1">
                  <c:v>0.4462809917355372</c:v>
                </c:pt>
                <c:pt idx="2">
                  <c:v>0.24793388429752067</c:v>
                </c:pt>
                <c:pt idx="3">
                  <c:v>8.2644628099173556E-2</c:v>
                </c:pt>
                <c:pt idx="4">
                  <c:v>8.2644628099173556E-3</c:v>
                </c:pt>
              </c:numCache>
            </c:numRef>
          </c:val>
        </c:ser>
        <c:dLbls>
          <c:showLegendKey val="0"/>
          <c:showVal val="0"/>
          <c:showCatName val="0"/>
          <c:showSerName val="0"/>
          <c:showPercent val="0"/>
          <c:showBubbleSize val="0"/>
        </c:dLbls>
        <c:gapWidth val="150"/>
        <c:axId val="226374336"/>
        <c:axId val="226374728"/>
      </c:barChart>
      <c:catAx>
        <c:axId val="226374336"/>
        <c:scaling>
          <c:orientation val="minMax"/>
        </c:scaling>
        <c:delete val="0"/>
        <c:axPos val="l"/>
        <c:numFmt formatCode="General" sourceLinked="0"/>
        <c:majorTickMark val="out"/>
        <c:minorTickMark val="none"/>
        <c:tickLblPos val="nextTo"/>
        <c:txPr>
          <a:bodyPr/>
          <a:lstStyle/>
          <a:p>
            <a:pPr>
              <a:defRPr b="1"/>
            </a:pPr>
            <a:endParaRPr lang="es-CO"/>
          </a:p>
        </c:txPr>
        <c:crossAx val="226374728"/>
        <c:crosses val="autoZero"/>
        <c:auto val="1"/>
        <c:lblAlgn val="ctr"/>
        <c:lblOffset val="100"/>
        <c:noMultiLvlLbl val="0"/>
      </c:catAx>
      <c:valAx>
        <c:axId val="226374728"/>
        <c:scaling>
          <c:orientation val="minMax"/>
        </c:scaling>
        <c:delete val="1"/>
        <c:axPos val="b"/>
        <c:numFmt formatCode="General" sourceLinked="1"/>
        <c:majorTickMark val="out"/>
        <c:minorTickMark val="none"/>
        <c:tickLblPos val="none"/>
        <c:crossAx val="226374336"/>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0.23966942148760331</c:v>
                </c:pt>
                <c:pt idx="1">
                  <c:v>0.46694214876033058</c:v>
                </c:pt>
                <c:pt idx="2">
                  <c:v>0.23966942148760331</c:v>
                </c:pt>
                <c:pt idx="3">
                  <c:v>5.3719008264462811E-2</c:v>
                </c:pt>
                <c:pt idx="4">
                  <c:v>0</c:v>
                </c:pt>
              </c:numCache>
            </c:numRef>
          </c:val>
        </c:ser>
        <c:dLbls>
          <c:showLegendKey val="0"/>
          <c:showVal val="0"/>
          <c:showCatName val="0"/>
          <c:showSerName val="0"/>
          <c:showPercent val="0"/>
          <c:showBubbleSize val="0"/>
        </c:dLbls>
        <c:gapWidth val="150"/>
        <c:axId val="226625640"/>
        <c:axId val="226626032"/>
      </c:barChart>
      <c:catAx>
        <c:axId val="226625640"/>
        <c:scaling>
          <c:orientation val="minMax"/>
        </c:scaling>
        <c:delete val="0"/>
        <c:axPos val="l"/>
        <c:numFmt formatCode="General" sourceLinked="0"/>
        <c:majorTickMark val="out"/>
        <c:minorTickMark val="none"/>
        <c:tickLblPos val="nextTo"/>
        <c:txPr>
          <a:bodyPr/>
          <a:lstStyle/>
          <a:p>
            <a:pPr>
              <a:defRPr b="1"/>
            </a:pPr>
            <a:endParaRPr lang="es-CO"/>
          </a:p>
        </c:txPr>
        <c:crossAx val="226626032"/>
        <c:crosses val="autoZero"/>
        <c:auto val="1"/>
        <c:lblAlgn val="ctr"/>
        <c:lblOffset val="100"/>
        <c:noMultiLvlLbl val="0"/>
      </c:catAx>
      <c:valAx>
        <c:axId val="226626032"/>
        <c:scaling>
          <c:orientation val="minMax"/>
        </c:scaling>
        <c:delete val="1"/>
        <c:axPos val="b"/>
        <c:numFmt formatCode="General" sourceLinked="1"/>
        <c:majorTickMark val="out"/>
        <c:minorTickMark val="none"/>
        <c:tickLblPos val="none"/>
        <c:crossAx val="226625640"/>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0.79807692307692313</c:v>
                </c:pt>
                <c:pt idx="1">
                  <c:v>0.20192307692307693</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0.96634615384615385</c:v>
                </c:pt>
                <c:pt idx="1">
                  <c:v>3.3653846153846152E-2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4"/>
              <c:layout>
                <c:manualLayout>
                  <c:x val="7.5444170126009583E-2"/>
                  <c:y val="-3.5562275985663083E-2"/>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Egresados!$C$375:$C$380</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Egresados!$G$375:$G$380</c:f>
              <c:numCache>
                <c:formatCode>0.00%</c:formatCode>
                <c:ptCount val="6"/>
                <c:pt idx="0">
                  <c:v>0.6330275229357798</c:v>
                </c:pt>
                <c:pt idx="1">
                  <c:v>7.7981651376146793E-2</c:v>
                </c:pt>
                <c:pt idx="2">
                  <c:v>6.8807339449541288E-2</c:v>
                </c:pt>
                <c:pt idx="3">
                  <c:v>3.2110091743119268E-2</c:v>
                </c:pt>
                <c:pt idx="4">
                  <c:v>4.5871559633027525E-3</c:v>
                </c:pt>
                <c:pt idx="5">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Egresados!$C$375</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Egresados!$G$375</c:f>
              <c:numCache>
                <c:formatCode>0.00%</c:formatCode>
                <c:ptCount val="1"/>
                <c:pt idx="0">
                  <c:v>0.6330275229357798</c:v>
                </c:pt>
              </c:numCache>
            </c:numRef>
          </c:val>
        </c:ser>
        <c:ser>
          <c:idx val="1"/>
          <c:order val="1"/>
          <c:tx>
            <c:strRef>
              <c:f>Egresados!$C$376</c:f>
              <c:strCache>
                <c:ptCount val="1"/>
                <c:pt idx="0">
                  <c:v>Buscando trabajo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Egresados!$G$376</c:f>
              <c:numCache>
                <c:formatCode>0.00%</c:formatCode>
                <c:ptCount val="1"/>
                <c:pt idx="0">
                  <c:v>7.7981651376146793E-2</c:v>
                </c:pt>
              </c:numCache>
            </c:numRef>
          </c:val>
        </c:ser>
        <c:ser>
          <c:idx val="2"/>
          <c:order val="2"/>
          <c:tx>
            <c:strRef>
              <c:f>Egresados!$C$377</c:f>
              <c:strCache>
                <c:ptCount val="1"/>
                <c:pt idx="0">
                  <c:v>Estudiando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Egresados!$G$377</c:f>
              <c:numCache>
                <c:formatCode>0.00%</c:formatCode>
                <c:ptCount val="1"/>
                <c:pt idx="0">
                  <c:v>6.8807339449541288E-2</c:v>
                </c:pt>
              </c:numCache>
            </c:numRef>
          </c:val>
        </c:ser>
        <c:ser>
          <c:idx val="3"/>
          <c:order val="3"/>
          <c:tx>
            <c:strRef>
              <c:f>Egresados!$C$378</c:f>
              <c:strCache>
                <c:ptCount val="1"/>
                <c:pt idx="0">
                  <c:v>Otra actividad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Egresados!$G$378</c:f>
              <c:numCache>
                <c:formatCode>0.00%</c:formatCode>
                <c:ptCount val="1"/>
                <c:pt idx="0">
                  <c:v>3.2110091743119268E-2</c:v>
                </c:pt>
              </c:numCache>
            </c:numRef>
          </c:val>
        </c:ser>
        <c:ser>
          <c:idx val="4"/>
          <c:order val="4"/>
          <c:tx>
            <c:strRef>
              <c:f>Egresados!$C$379</c:f>
              <c:strCache>
                <c:ptCount val="1"/>
                <c:pt idx="0">
                  <c:v>Oficios del hogar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Egresados!$G$379</c:f>
              <c:numCache>
                <c:formatCode>0.00%</c:formatCode>
                <c:ptCount val="1"/>
                <c:pt idx="0">
                  <c:v>4.5871559633027525E-3</c:v>
                </c:pt>
              </c:numCache>
            </c:numRef>
          </c:val>
        </c:ser>
        <c:ser>
          <c:idx val="5"/>
          <c:order val="5"/>
          <c:tx>
            <c:strRef>
              <c:f>Egresados!$C$380</c:f>
              <c:strCache>
                <c:ptCount val="1"/>
                <c:pt idx="0">
                  <c:v>Incapacitado permanente para  trabajar  </c:v>
                </c:pt>
              </c:strCache>
            </c:strRef>
          </c:tx>
          <c:invertIfNegative val="0"/>
          <c:val>
            <c:numRef>
              <c:f>Egresados!$G$380</c:f>
              <c:numCache>
                <c:formatCode>0.00%</c:formatCode>
                <c:ptCount val="1"/>
                <c:pt idx="0">
                  <c:v>0</c:v>
                </c:pt>
              </c:numCache>
            </c:numRef>
          </c:val>
        </c:ser>
        <c:dLbls>
          <c:showLegendKey val="0"/>
          <c:showVal val="0"/>
          <c:showCatName val="0"/>
          <c:showSerName val="0"/>
          <c:showPercent val="0"/>
          <c:showBubbleSize val="0"/>
        </c:dLbls>
        <c:gapWidth val="150"/>
        <c:axId val="226627992"/>
        <c:axId val="226628384"/>
      </c:barChart>
      <c:catAx>
        <c:axId val="226627992"/>
        <c:scaling>
          <c:orientation val="minMax"/>
        </c:scaling>
        <c:delete val="0"/>
        <c:axPos val="l"/>
        <c:numFmt formatCode="General" sourceLinked="0"/>
        <c:majorTickMark val="out"/>
        <c:minorTickMark val="none"/>
        <c:tickLblPos val="nextTo"/>
        <c:crossAx val="226628384"/>
        <c:crosses val="autoZero"/>
        <c:auto val="1"/>
        <c:lblAlgn val="ctr"/>
        <c:lblOffset val="100"/>
        <c:noMultiLvlLbl val="0"/>
      </c:catAx>
      <c:valAx>
        <c:axId val="226628384"/>
        <c:scaling>
          <c:orientation val="minMax"/>
        </c:scaling>
        <c:delete val="1"/>
        <c:axPos val="b"/>
        <c:numFmt formatCode="0.00%" sourceLinked="1"/>
        <c:majorTickMark val="out"/>
        <c:minorTickMark val="none"/>
        <c:tickLblPos val="none"/>
        <c:crossAx val="226627992"/>
        <c:crosses val="autoZero"/>
        <c:crossBetween val="between"/>
      </c:valAx>
    </c:plotArea>
    <c:legend>
      <c:legendPos val="r"/>
      <c:layout>
        <c:manualLayout>
          <c:xMode val="edge"/>
          <c:yMode val="edge"/>
          <c:x val="0.75606539755427427"/>
          <c:y val="8.0615511296382225E-2"/>
          <c:w val="0.22726783479750648"/>
          <c:h val="0.86251333936700481"/>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Egresados!$C$792</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Egresados!$D$792:$F$792</c:f>
              <c:numCache>
                <c:formatCode>0.00%</c:formatCode>
                <c:ptCount val="3"/>
                <c:pt idx="0">
                  <c:v>0.20920502092050208</c:v>
                </c:pt>
                <c:pt idx="1">
                  <c:v>0.11764705882352941</c:v>
                </c:pt>
                <c:pt idx="2">
                  <c:v>0.2608695652173913</c:v>
                </c:pt>
              </c:numCache>
            </c:numRef>
          </c:val>
        </c:ser>
        <c:ser>
          <c:idx val="1"/>
          <c:order val="1"/>
          <c:tx>
            <c:strRef>
              <c:f>Egresados!$C$793</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Egresados!$D$793:$F$793</c:f>
              <c:numCache>
                <c:formatCode>0.00%</c:formatCode>
                <c:ptCount val="3"/>
                <c:pt idx="0">
                  <c:v>0.3807531380753138</c:v>
                </c:pt>
                <c:pt idx="1">
                  <c:v>0.29411764705882354</c:v>
                </c:pt>
                <c:pt idx="2">
                  <c:v>0.21739130434782608</c:v>
                </c:pt>
              </c:numCache>
            </c:numRef>
          </c:val>
        </c:ser>
        <c:ser>
          <c:idx val="2"/>
          <c:order val="2"/>
          <c:tx>
            <c:strRef>
              <c:f>Egresados!$C$794</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Egresados!$D$794:$F$794</c:f>
              <c:numCache>
                <c:formatCode>0.00%</c:formatCode>
                <c:ptCount val="3"/>
                <c:pt idx="0">
                  <c:v>0.22803347280334729</c:v>
                </c:pt>
                <c:pt idx="1">
                  <c:v>0.36764705882352944</c:v>
                </c:pt>
                <c:pt idx="2">
                  <c:v>0.19565217391304349</c:v>
                </c:pt>
              </c:numCache>
            </c:numRef>
          </c:val>
        </c:ser>
        <c:ser>
          <c:idx val="3"/>
          <c:order val="3"/>
          <c:tx>
            <c:strRef>
              <c:f>Egresados!$C$795</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Egresados!$D$795:$F$795</c:f>
              <c:numCache>
                <c:formatCode>0.00%</c:formatCode>
                <c:ptCount val="3"/>
                <c:pt idx="0">
                  <c:v>3.7656903765690378E-2</c:v>
                </c:pt>
                <c:pt idx="1">
                  <c:v>5.8823529411764705E-2</c:v>
                </c:pt>
                <c:pt idx="2">
                  <c:v>8.6956521739130432E-2</c:v>
                </c:pt>
              </c:numCache>
            </c:numRef>
          </c:val>
        </c:ser>
        <c:ser>
          <c:idx val="4"/>
          <c:order val="4"/>
          <c:tx>
            <c:strRef>
              <c:f>Egresados!$C$796</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Egresados!$D$796:$F$796</c:f>
              <c:numCache>
                <c:formatCode>0.00%</c:formatCode>
                <c:ptCount val="3"/>
                <c:pt idx="0">
                  <c:v>7.3221757322175729E-2</c:v>
                </c:pt>
                <c:pt idx="1">
                  <c:v>0.16176470588235295</c:v>
                </c:pt>
                <c:pt idx="2">
                  <c:v>0.2391304347826087</c:v>
                </c:pt>
              </c:numCache>
            </c:numRef>
          </c:val>
        </c:ser>
        <c:dLbls>
          <c:showLegendKey val="0"/>
          <c:showVal val="0"/>
          <c:showCatName val="0"/>
          <c:showSerName val="0"/>
          <c:showPercent val="0"/>
          <c:showBubbleSize val="0"/>
        </c:dLbls>
        <c:gapWidth val="150"/>
        <c:overlap val="100"/>
        <c:axId val="226629168"/>
        <c:axId val="226941624"/>
      </c:barChart>
      <c:catAx>
        <c:axId val="22662916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6941624"/>
        <c:crosses val="autoZero"/>
        <c:auto val="1"/>
        <c:lblAlgn val="ctr"/>
        <c:lblOffset val="100"/>
        <c:noMultiLvlLbl val="0"/>
      </c:catAx>
      <c:valAx>
        <c:axId val="226941624"/>
        <c:scaling>
          <c:orientation val="minMax"/>
        </c:scaling>
        <c:delete val="1"/>
        <c:axPos val="l"/>
        <c:numFmt formatCode="0%" sourceLinked="1"/>
        <c:majorTickMark val="out"/>
        <c:minorTickMark val="none"/>
        <c:tickLblPos val="none"/>
        <c:crossAx val="22662916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Egresados!$C$799</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Egresados!$D$799:$F$799</c:f>
              <c:numCache>
                <c:formatCode>0.00%</c:formatCode>
                <c:ptCount val="3"/>
                <c:pt idx="0">
                  <c:v>0.17782426778242677</c:v>
                </c:pt>
                <c:pt idx="1">
                  <c:v>0.14705882352941177</c:v>
                </c:pt>
                <c:pt idx="2">
                  <c:v>0.2608695652173913</c:v>
                </c:pt>
              </c:numCache>
            </c:numRef>
          </c:val>
        </c:ser>
        <c:ser>
          <c:idx val="1"/>
          <c:order val="1"/>
          <c:tx>
            <c:strRef>
              <c:f>Egresados!$C$800</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Egresados!$D$800:$F$800</c:f>
              <c:numCache>
                <c:formatCode>0.00%</c:formatCode>
                <c:ptCount val="3"/>
                <c:pt idx="0">
                  <c:v>0.41213389121338911</c:v>
                </c:pt>
                <c:pt idx="1">
                  <c:v>0.29411764705882354</c:v>
                </c:pt>
                <c:pt idx="2">
                  <c:v>0.21739130434782608</c:v>
                </c:pt>
              </c:numCache>
            </c:numRef>
          </c:val>
        </c:ser>
        <c:ser>
          <c:idx val="2"/>
          <c:order val="2"/>
          <c:tx>
            <c:strRef>
              <c:f>Egresados!$C$801</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Egresados!$D$801:$F$801</c:f>
              <c:numCache>
                <c:formatCode>0.00%</c:formatCode>
                <c:ptCount val="3"/>
                <c:pt idx="0">
                  <c:v>0.28661087866108786</c:v>
                </c:pt>
                <c:pt idx="1">
                  <c:v>0.3235294117647059</c:v>
                </c:pt>
                <c:pt idx="2">
                  <c:v>0.17391304347826086</c:v>
                </c:pt>
              </c:numCache>
            </c:numRef>
          </c:val>
        </c:ser>
        <c:ser>
          <c:idx val="3"/>
          <c:order val="3"/>
          <c:tx>
            <c:strRef>
              <c:f>Egresados!$C$802</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Egresados!$D$802:$F$802</c:f>
              <c:numCache>
                <c:formatCode>0.00%</c:formatCode>
                <c:ptCount val="3"/>
                <c:pt idx="0">
                  <c:v>4.3933054393305436E-2</c:v>
                </c:pt>
                <c:pt idx="1">
                  <c:v>5.8823529411764705E-2</c:v>
                </c:pt>
                <c:pt idx="2">
                  <c:v>8.6956521739130432E-2</c:v>
                </c:pt>
              </c:numCache>
            </c:numRef>
          </c:val>
        </c:ser>
        <c:ser>
          <c:idx val="4"/>
          <c:order val="4"/>
          <c:tx>
            <c:strRef>
              <c:f>Egresados!$C$803</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Egresados!$D$803:$F$803</c:f>
              <c:numCache>
                <c:formatCode>0.00%</c:formatCode>
                <c:ptCount val="3"/>
                <c:pt idx="0">
                  <c:v>7.9497907949790794E-2</c:v>
                </c:pt>
                <c:pt idx="1">
                  <c:v>0.17647058823529413</c:v>
                </c:pt>
                <c:pt idx="2">
                  <c:v>0.2608695652173913</c:v>
                </c:pt>
              </c:numCache>
            </c:numRef>
          </c:val>
        </c:ser>
        <c:dLbls>
          <c:showLegendKey val="0"/>
          <c:showVal val="0"/>
          <c:showCatName val="0"/>
          <c:showSerName val="0"/>
          <c:showPercent val="0"/>
          <c:showBubbleSize val="0"/>
        </c:dLbls>
        <c:gapWidth val="150"/>
        <c:overlap val="100"/>
        <c:axId val="226942408"/>
        <c:axId val="226942800"/>
      </c:barChart>
      <c:catAx>
        <c:axId val="22694240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6942800"/>
        <c:crosses val="autoZero"/>
        <c:auto val="1"/>
        <c:lblAlgn val="ctr"/>
        <c:lblOffset val="100"/>
        <c:noMultiLvlLbl val="0"/>
      </c:catAx>
      <c:valAx>
        <c:axId val="226942800"/>
        <c:scaling>
          <c:orientation val="minMax"/>
        </c:scaling>
        <c:delete val="1"/>
        <c:axPos val="l"/>
        <c:numFmt formatCode="0%" sourceLinked="1"/>
        <c:majorTickMark val="out"/>
        <c:minorTickMark val="none"/>
        <c:tickLblPos val="none"/>
        <c:crossAx val="22694240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Egresados!$C$806</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Egresados!$D$806:$F$806</c:f>
              <c:numCache>
                <c:formatCode>0.00%</c:formatCode>
                <c:ptCount val="3"/>
                <c:pt idx="0">
                  <c:v>0.17782426778242677</c:v>
                </c:pt>
                <c:pt idx="1">
                  <c:v>0.19117647058823528</c:v>
                </c:pt>
                <c:pt idx="2">
                  <c:v>0.2608695652173913</c:v>
                </c:pt>
              </c:numCache>
            </c:numRef>
          </c:val>
        </c:ser>
        <c:ser>
          <c:idx val="1"/>
          <c:order val="1"/>
          <c:tx>
            <c:strRef>
              <c:f>Egresados!$C$807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Egresados!$D$807:$F$807</c:f>
              <c:numCache>
                <c:formatCode>0.00%</c:formatCode>
                <c:ptCount val="3"/>
                <c:pt idx="0">
                  <c:v>0.38912133891213391</c:v>
                </c:pt>
                <c:pt idx="1">
                  <c:v>0.27941176470588236</c:v>
                </c:pt>
                <c:pt idx="2">
                  <c:v>0.21739130434782608</c:v>
                </c:pt>
              </c:numCache>
            </c:numRef>
          </c:val>
        </c:ser>
        <c:ser>
          <c:idx val="2"/>
          <c:order val="2"/>
          <c:tx>
            <c:strRef>
              <c:f>Egresados!$C$808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Egresados!$D$808:$F$808</c:f>
              <c:numCache>
                <c:formatCode>0.00%</c:formatCode>
                <c:ptCount val="3"/>
                <c:pt idx="0">
                  <c:v>0.2405857740585774</c:v>
                </c:pt>
                <c:pt idx="1">
                  <c:v>0.29411764705882354</c:v>
                </c:pt>
                <c:pt idx="2">
                  <c:v>0.17391304347826086</c:v>
                </c:pt>
              </c:numCache>
            </c:numRef>
          </c:val>
        </c:ser>
        <c:ser>
          <c:idx val="3"/>
          <c:order val="3"/>
          <c:tx>
            <c:strRef>
              <c:f>Egresados!$C$809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Egresados!$D$809:$F$809</c:f>
              <c:numCache>
                <c:formatCode>0.00%</c:formatCode>
                <c:ptCount val="3"/>
                <c:pt idx="0">
                  <c:v>3.9748953974895397E-2</c:v>
                </c:pt>
                <c:pt idx="1">
                  <c:v>5.8823529411764705E-2</c:v>
                </c:pt>
                <c:pt idx="2">
                  <c:v>6.5217391304347824E-2</c:v>
                </c:pt>
              </c:numCache>
            </c:numRef>
          </c:val>
        </c:ser>
        <c:ser>
          <c:idx val="4"/>
          <c:order val="4"/>
          <c:tx>
            <c:strRef>
              <c:f>Egresados!$C$810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Egresados!$D$810:$F$810</c:f>
              <c:numCache>
                <c:formatCode>0.00%</c:formatCode>
                <c:ptCount val="3"/>
                <c:pt idx="0">
                  <c:v>8.1589958158995821E-2</c:v>
                </c:pt>
                <c:pt idx="1">
                  <c:v>0.17647058823529413</c:v>
                </c:pt>
                <c:pt idx="2">
                  <c:v>0.28260869565217389</c:v>
                </c:pt>
              </c:numCache>
            </c:numRef>
          </c:val>
        </c:ser>
        <c:dLbls>
          <c:showLegendKey val="0"/>
          <c:showVal val="0"/>
          <c:showCatName val="0"/>
          <c:showSerName val="0"/>
          <c:showPercent val="0"/>
          <c:showBubbleSize val="0"/>
        </c:dLbls>
        <c:gapWidth val="150"/>
        <c:overlap val="100"/>
        <c:axId val="226943584"/>
        <c:axId val="226943976"/>
      </c:barChart>
      <c:catAx>
        <c:axId val="22694358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6943976"/>
        <c:crosses val="autoZero"/>
        <c:auto val="1"/>
        <c:lblAlgn val="ctr"/>
        <c:lblOffset val="100"/>
        <c:noMultiLvlLbl val="0"/>
      </c:catAx>
      <c:valAx>
        <c:axId val="226943976"/>
        <c:scaling>
          <c:orientation val="minMax"/>
        </c:scaling>
        <c:delete val="1"/>
        <c:axPos val="l"/>
        <c:numFmt formatCode="0%" sourceLinked="1"/>
        <c:majorTickMark val="out"/>
        <c:minorTickMark val="none"/>
        <c:tickLblPos val="none"/>
        <c:crossAx val="22694358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1</c:v>
          </c:tx>
          <c:spPr>
            <a:solidFill>
              <a:schemeClr val="accent1"/>
            </a:solidFill>
            <a:ln>
              <a:noFill/>
            </a:ln>
            <a:effectLst/>
          </c:spPr>
          <c:invertIfNegative val="0"/>
          <c:cat>
            <c:strRef>
              <c:f>[1]INFORME!$D$915:$G$915</c:f>
              <c:strCache>
                <c:ptCount val="4"/>
                <c:pt idx="0">
                  <c:v>MG</c:v>
                </c:pt>
                <c:pt idx="1">
                  <c:v>1 Año</c:v>
                </c:pt>
                <c:pt idx="2">
                  <c:v>3 Año</c:v>
                </c:pt>
                <c:pt idx="3">
                  <c:v>5 Año</c:v>
                </c:pt>
              </c:strCache>
            </c:strRef>
          </c:cat>
          <c:val>
            <c:numRef>
              <c:f>[1]INFORME!$D$916:$G$916</c:f>
              <c:numCache>
                <c:formatCode>General</c:formatCode>
                <c:ptCount val="4"/>
                <c:pt idx="0">
                  <c:v>8.368200836820083E-3</c:v>
                </c:pt>
                <c:pt idx="1">
                  <c:v>0</c:v>
                </c:pt>
                <c:pt idx="2">
                  <c:v>1.4705882352941176E-2</c:v>
                </c:pt>
                <c:pt idx="3">
                  <c:v>0</c:v>
                </c:pt>
              </c:numCache>
            </c:numRef>
          </c:val>
        </c:ser>
        <c:ser>
          <c:idx val="1"/>
          <c:order val="1"/>
          <c:tx>
            <c:v>2</c:v>
          </c:tx>
          <c:spPr>
            <a:solidFill>
              <a:schemeClr val="accent3"/>
            </a:solidFill>
            <a:ln>
              <a:noFill/>
            </a:ln>
            <a:effectLst/>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[1]INFORME!$D$915:$G$915</c:f>
              <c:strCache>
                <c:ptCount val="4"/>
                <c:pt idx="0">
                  <c:v>MG</c:v>
                </c:pt>
                <c:pt idx="1">
                  <c:v>1 Año</c:v>
                </c:pt>
                <c:pt idx="2">
                  <c:v>3 Año</c:v>
                </c:pt>
                <c:pt idx="3">
                  <c:v>5 Año</c:v>
                </c:pt>
              </c:strCache>
            </c:strRef>
          </c:cat>
          <c:val>
            <c:numRef>
              <c:f>[1]INFORME!$D$917:$G$917</c:f>
              <c:numCache>
                <c:formatCode>General</c:formatCode>
                <c:ptCount val="4"/>
                <c:pt idx="0">
                  <c:v>1.0460251046025104E-2</c:v>
                </c:pt>
                <c:pt idx="1">
                  <c:v>3.8834951456310676E-2</c:v>
                </c:pt>
                <c:pt idx="2">
                  <c:v>0</c:v>
                </c:pt>
                <c:pt idx="3">
                  <c:v>2.1739130434782608E-2</c:v>
                </c:pt>
              </c:numCache>
            </c:numRef>
          </c:val>
        </c:ser>
        <c:ser>
          <c:idx val="2"/>
          <c:order val="2"/>
          <c:tx>
            <c:v>3</c:v>
          </c:tx>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[1]INFORME!$D$918:$G$918</c:f>
              <c:numCache>
                <c:formatCode>General</c:formatCode>
                <c:ptCount val="4"/>
                <c:pt idx="0">
                  <c:v>0.17154811715481172</c:v>
                </c:pt>
                <c:pt idx="1">
                  <c:v>0.10679611650485436</c:v>
                </c:pt>
                <c:pt idx="2">
                  <c:v>0.13235294117647059</c:v>
                </c:pt>
                <c:pt idx="3">
                  <c:v>6.5217391304347824E-2</c:v>
                </c:pt>
              </c:numCache>
            </c:numRef>
          </c:val>
        </c:ser>
        <c:ser>
          <c:idx val="3"/>
          <c:order val="3"/>
          <c:tx>
            <c:v>4</c:v>
          </c:tx>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[1]INFORME!$D$919:$G$919</c:f>
              <c:numCache>
                <c:formatCode>General</c:formatCode>
                <c:ptCount val="4"/>
                <c:pt idx="0">
                  <c:v>0.66317991631799167</c:v>
                </c:pt>
                <c:pt idx="1">
                  <c:v>0.66990291262135926</c:v>
                </c:pt>
                <c:pt idx="2">
                  <c:v>0.72058823529411764</c:v>
                </c:pt>
                <c:pt idx="3">
                  <c:v>0.69565217391304346</c:v>
                </c:pt>
              </c:numCache>
            </c:numRef>
          </c:val>
        </c:ser>
        <c:ser>
          <c:idx val="4"/>
          <c:order val="4"/>
          <c:tx>
            <c:v>5</c:v>
          </c:tx>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[1]INFORME!$D$920:$G$920</c:f>
              <c:numCache>
                <c:formatCode>General</c:formatCode>
                <c:ptCount val="4"/>
                <c:pt idx="0">
                  <c:v>0.14644351464435146</c:v>
                </c:pt>
                <c:pt idx="1">
                  <c:v>0.18446601941747573</c:v>
                </c:pt>
                <c:pt idx="2">
                  <c:v>0.13235294117647059</c:v>
                </c:pt>
                <c:pt idx="3">
                  <c:v>0.21739130434782608</c:v>
                </c:pt>
              </c:numCache>
            </c:numRef>
          </c:val>
        </c:ser>
        <c:dLbls>
          <c:showLegendKey val="0"/>
          <c:showVal val="0"/>
          <c:showCatName val="0"/>
          <c:showSerName val="0"/>
          <c:showPercent val="0"/>
          <c:showBubbleSize val="0"/>
        </c:dLbls>
        <c:gapWidth val="150"/>
        <c:overlap val="100"/>
        <c:axId val="227190568"/>
        <c:axId val="227190960"/>
      </c:barChart>
      <c:catAx>
        <c:axId val="22719056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7190960"/>
        <c:crosses val="autoZero"/>
        <c:auto val="1"/>
        <c:lblAlgn val="ctr"/>
        <c:lblOffset val="100"/>
        <c:noMultiLvlLbl val="0"/>
      </c:catAx>
      <c:valAx>
        <c:axId val="227190960"/>
        <c:scaling>
          <c:orientation val="minMax"/>
        </c:scaling>
        <c:delete val="1"/>
        <c:axPos val="b"/>
        <c:numFmt formatCode="0%" sourceLinked="1"/>
        <c:majorTickMark val="out"/>
        <c:minorTickMark val="none"/>
        <c:tickLblPos val="none"/>
        <c:crossAx val="227190568"/>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0.68181818181818177</c:v>
                </c:pt>
                <c:pt idx="1">
                  <c:v>0.30769230769230771</c:v>
                </c:pt>
              </c:numCache>
            </c:numRef>
          </c:val>
        </c:ser>
        <c:ser>
          <c:idx val="1"/>
          <c:order val="1"/>
          <c:tx>
            <c:strRef>
              <c:f>[1]INFORME!$C$295</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0.84090909090909094</c:v>
                </c:pt>
                <c:pt idx="1">
                  <c:v>0.5641025641025641</c:v>
                </c:pt>
              </c:numCache>
            </c:numRef>
          </c:val>
        </c:ser>
        <c:ser>
          <c:idx val="2"/>
          <c:order val="2"/>
          <c:tx>
            <c:strRef>
              <c:f>[1]INFORME!$C$296</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0.25</c:v>
                </c:pt>
                <c:pt idx="1">
                  <c:v>0.25641025641025639</c:v>
                </c:pt>
              </c:numCache>
            </c:numRef>
          </c:val>
        </c:ser>
        <c:dLbls>
          <c:showLegendKey val="0"/>
          <c:showVal val="0"/>
          <c:showCatName val="0"/>
          <c:showSerName val="0"/>
          <c:showPercent val="0"/>
          <c:showBubbleSize val="0"/>
        </c:dLbls>
        <c:gapWidth val="150"/>
        <c:axId val="212384088"/>
        <c:axId val="212388568"/>
      </c:barChart>
      <c:catAx>
        <c:axId val="212384088"/>
        <c:scaling>
          <c:orientation val="minMax"/>
        </c:scaling>
        <c:delete val="0"/>
        <c:axPos val="l"/>
        <c:numFmt formatCode="General" sourceLinked="0"/>
        <c:majorTickMark val="out"/>
        <c:minorTickMark val="none"/>
        <c:tickLblPos val="nextTo"/>
        <c:txPr>
          <a:bodyPr/>
          <a:lstStyle/>
          <a:p>
            <a:pPr>
              <a:defRPr sz="1800" b="1"/>
            </a:pPr>
            <a:endParaRPr lang="es-CO"/>
          </a:p>
        </c:txPr>
        <c:crossAx val="212388568"/>
        <c:crosses val="autoZero"/>
        <c:auto val="1"/>
        <c:lblAlgn val="ctr"/>
        <c:lblOffset val="100"/>
        <c:noMultiLvlLbl val="0"/>
      </c:catAx>
      <c:valAx>
        <c:axId val="212388568"/>
        <c:scaling>
          <c:orientation val="minMax"/>
        </c:scaling>
        <c:delete val="1"/>
        <c:axPos val="b"/>
        <c:numFmt formatCode="General" sourceLinked="1"/>
        <c:majorTickMark val="out"/>
        <c:minorTickMark val="none"/>
        <c:tickLblPos val="none"/>
        <c:crossAx val="212384088"/>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numRef>
              <c:f>[1]INFORME!$C$916:$C$920</c:f>
              <c:numCache>
                <c:formatCode>General</c:formatCode>
                <c:ptCount val="5"/>
                <c:pt idx="0">
                  <c:v>1</c:v>
                </c:pt>
                <c:pt idx="1">
                  <c:v>2</c:v>
                </c:pt>
                <c:pt idx="2">
                  <c:v>3</c:v>
                </c:pt>
                <c:pt idx="3">
                  <c:v>4</c:v>
                </c:pt>
                <c:pt idx="4">
                  <c:v>5</c:v>
                </c:pt>
              </c:numCache>
            </c:numRef>
          </c:cat>
          <c:val>
            <c:numRef>
              <c:f>[1]INFORME!$H$916:$H$920</c:f>
              <c:numCache>
                <c:formatCode>General</c:formatCode>
                <c:ptCount val="5"/>
                <c:pt idx="0">
                  <c:v>7.1942446043165471E-3</c:v>
                </c:pt>
                <c:pt idx="1">
                  <c:v>1.4388489208633094E-2</c:v>
                </c:pt>
                <c:pt idx="2">
                  <c:v>0.15107913669064749</c:v>
                </c:pt>
                <c:pt idx="3">
                  <c:v>0.67194244604316544</c:v>
                </c:pt>
                <c:pt idx="4">
                  <c:v>0.1553956834532374</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[1]INFORME!$C$942:$C$947</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[1]INFORME!$E$942:$E$947</c:f>
              <c:numCache>
                <c:formatCode>General</c:formatCode>
                <c:ptCount val="6"/>
                <c:pt idx="0">
                  <c:v>0.29921259842519687</c:v>
                </c:pt>
                <c:pt idx="1">
                  <c:v>2.7559055118110236E-2</c:v>
                </c:pt>
                <c:pt idx="2">
                  <c:v>0.11811023622047244</c:v>
                </c:pt>
                <c:pt idx="3">
                  <c:v>7.0866141732283464E-2</c:v>
                </c:pt>
                <c:pt idx="4">
                  <c:v>6.2992125984251968E-2</c:v>
                </c:pt>
                <c:pt idx="5">
                  <c:v>0.25590551181102361</c:v>
                </c:pt>
              </c:numCache>
            </c:numRef>
          </c:val>
        </c:ser>
        <c:dLbls>
          <c:showLegendKey val="0"/>
          <c:showVal val="0"/>
          <c:showCatName val="0"/>
          <c:showSerName val="0"/>
          <c:showPercent val="0"/>
          <c:showBubbleSize val="0"/>
        </c:dLbls>
        <c:gapWidth val="150"/>
        <c:axId val="227192136"/>
        <c:axId val="227192528"/>
      </c:barChart>
      <c:catAx>
        <c:axId val="227192136"/>
        <c:scaling>
          <c:orientation val="minMax"/>
        </c:scaling>
        <c:delete val="0"/>
        <c:axPos val="b"/>
        <c:numFmt formatCode="General" sourceLinked="0"/>
        <c:majorTickMark val="out"/>
        <c:minorTickMark val="none"/>
        <c:tickLblPos val="nextTo"/>
        <c:txPr>
          <a:bodyPr/>
          <a:lstStyle/>
          <a:p>
            <a:pPr>
              <a:defRPr b="1"/>
            </a:pPr>
            <a:endParaRPr lang="es-CO"/>
          </a:p>
        </c:txPr>
        <c:crossAx val="227192528"/>
        <c:crosses val="autoZero"/>
        <c:auto val="1"/>
        <c:lblAlgn val="ctr"/>
        <c:lblOffset val="100"/>
        <c:noMultiLvlLbl val="0"/>
      </c:catAx>
      <c:valAx>
        <c:axId val="227192528"/>
        <c:scaling>
          <c:orientation val="minMax"/>
        </c:scaling>
        <c:delete val="1"/>
        <c:axPos val="l"/>
        <c:numFmt formatCode="General" sourceLinked="1"/>
        <c:majorTickMark val="out"/>
        <c:minorTickMark val="none"/>
        <c:tickLblPos val="none"/>
        <c:crossAx val="227192136"/>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[1]INFORME!$C$960</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[1]INFORME!$D$960:$E$960</c:f>
              <c:numCache>
                <c:formatCode>General</c:formatCode>
                <c:ptCount val="2"/>
                <c:pt idx="0">
                  <c:v>0.17573221757322174</c:v>
                </c:pt>
                <c:pt idx="1">
                  <c:v>0.12621359223300971</c:v>
                </c:pt>
              </c:numCache>
            </c:numRef>
          </c:val>
        </c:ser>
        <c:ser>
          <c:idx val="1"/>
          <c:order val="1"/>
          <c:tx>
            <c:strRef>
              <c:f>[1]INFORME!$C$961</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[1]INFORME!$D$961:$E$961</c:f>
              <c:numCache>
                <c:formatCode>General</c:formatCode>
                <c:ptCount val="2"/>
                <c:pt idx="0">
                  <c:v>0.55020920502092052</c:v>
                </c:pt>
                <c:pt idx="1">
                  <c:v>0.4563106796116505</c:v>
                </c:pt>
              </c:numCache>
            </c:numRef>
          </c:val>
        </c:ser>
        <c:ser>
          <c:idx val="2"/>
          <c:order val="2"/>
          <c:tx>
            <c:strRef>
              <c:f>[1]INFORME!$C$962</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[1]INFORME!$D$962:$E$962</c:f>
              <c:numCache>
                <c:formatCode>General</c:formatCode>
                <c:ptCount val="2"/>
                <c:pt idx="0">
                  <c:v>0.18828451882845187</c:v>
                </c:pt>
                <c:pt idx="1">
                  <c:v>0.23300970873786409</c:v>
                </c:pt>
              </c:numCache>
            </c:numRef>
          </c:val>
        </c:ser>
        <c:ser>
          <c:idx val="3"/>
          <c:order val="3"/>
          <c:tx>
            <c:strRef>
              <c:f>[1]INFORME!$C$963</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[1]INFORME!$D$963:$E$963</c:f>
              <c:numCache>
                <c:formatCode>General</c:formatCode>
                <c:ptCount val="2"/>
                <c:pt idx="0">
                  <c:v>2.7196652719665274E-2</c:v>
                </c:pt>
                <c:pt idx="1">
                  <c:v>0.11650485436893204</c:v>
                </c:pt>
              </c:numCache>
            </c:numRef>
          </c:val>
        </c:ser>
        <c:ser>
          <c:idx val="4"/>
          <c:order val="4"/>
          <c:tx>
            <c:strRef>
              <c:f>[1]INFORME!$C$964</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[1]INFORME!$D$964:$E$964</c:f>
              <c:numCache>
                <c:formatCode>General</c:formatCode>
                <c:ptCount val="2"/>
                <c:pt idx="0">
                  <c:v>5.8577405857740586E-2</c:v>
                </c:pt>
                <c:pt idx="1">
                  <c:v>6.7961165048543687E-2</c:v>
                </c:pt>
              </c:numCache>
            </c:numRef>
          </c:val>
        </c:ser>
        <c:dLbls>
          <c:showLegendKey val="0"/>
          <c:showVal val="0"/>
          <c:showCatName val="0"/>
          <c:showSerName val="0"/>
          <c:showPercent val="0"/>
          <c:showBubbleSize val="0"/>
        </c:dLbls>
        <c:gapWidth val="150"/>
        <c:overlap val="100"/>
        <c:axId val="227193312"/>
        <c:axId val="227193704"/>
      </c:barChart>
      <c:catAx>
        <c:axId val="22719331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7193704"/>
        <c:crosses val="autoZero"/>
        <c:auto val="1"/>
        <c:lblAlgn val="ctr"/>
        <c:lblOffset val="100"/>
        <c:noMultiLvlLbl val="0"/>
      </c:catAx>
      <c:valAx>
        <c:axId val="227193704"/>
        <c:scaling>
          <c:orientation val="minMax"/>
        </c:scaling>
        <c:delete val="1"/>
        <c:axPos val="b"/>
        <c:numFmt formatCode="0%" sourceLinked="1"/>
        <c:majorTickMark val="out"/>
        <c:minorTickMark val="none"/>
        <c:tickLblPos val="none"/>
        <c:crossAx val="227193312"/>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[1]INFORME!$C$960:$C$964</c:f>
              <c:strCache>
                <c:ptCount val="5"/>
                <c:pt idx="0">
                  <c:v>Alto</c:v>
                </c:pt>
                <c:pt idx="1">
                  <c:v>Mediano</c:v>
                </c:pt>
                <c:pt idx="2">
                  <c:v>Bajo</c:v>
                </c:pt>
                <c:pt idx="3">
                  <c:v>Ninguno</c:v>
                </c:pt>
                <c:pt idx="4">
                  <c:v>No sabe</c:v>
                </c:pt>
              </c:strCache>
            </c:strRef>
          </c:cat>
          <c:val>
            <c:numRef>
              <c:f>[1]INFORME!$F$960:$F$964</c:f>
              <c:numCache>
                <c:formatCode>General</c:formatCode>
                <c:ptCount val="5"/>
                <c:pt idx="0">
                  <c:v>0.16695352839931152</c:v>
                </c:pt>
                <c:pt idx="1">
                  <c:v>0.53356282271944921</c:v>
                </c:pt>
                <c:pt idx="2">
                  <c:v>0.19621342512908779</c:v>
                </c:pt>
                <c:pt idx="3">
                  <c:v>4.3029259896729774E-2</c:v>
                </c:pt>
                <c:pt idx="4">
                  <c:v>6.0240963855421686E-2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[1]INFORME!$C$996</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[1]INFORME!$D$996:$F$996</c:f>
              <c:numCache>
                <c:formatCode>General</c:formatCode>
                <c:ptCount val="3"/>
                <c:pt idx="0">
                  <c:v>0.11650485436893204</c:v>
                </c:pt>
                <c:pt idx="1">
                  <c:v>0.17647058823529413</c:v>
                </c:pt>
                <c:pt idx="2">
                  <c:v>0.32608695652173914</c:v>
                </c:pt>
              </c:numCache>
            </c:numRef>
          </c:val>
        </c:ser>
        <c:ser>
          <c:idx val="1"/>
          <c:order val="1"/>
          <c:tx>
            <c:strRef>
              <c:f>[1]INFORME!$C$997</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[1]INFORME!$D$997:$F$997</c:f>
              <c:numCache>
                <c:formatCode>General</c:formatCode>
                <c:ptCount val="3"/>
                <c:pt idx="0">
                  <c:v>0.56310679611650483</c:v>
                </c:pt>
                <c:pt idx="1">
                  <c:v>0.51470588235294112</c:v>
                </c:pt>
                <c:pt idx="2">
                  <c:v>0.39130434782608697</c:v>
                </c:pt>
              </c:numCache>
            </c:numRef>
          </c:val>
        </c:ser>
        <c:ser>
          <c:idx val="2"/>
          <c:order val="2"/>
          <c:tx>
            <c:strRef>
              <c:f>[1]INFORME!$C$998</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[1]INFORME!$D$998:$F$998</c:f>
              <c:numCache>
                <c:formatCode>General</c:formatCode>
                <c:ptCount val="3"/>
                <c:pt idx="0">
                  <c:v>0.26213592233009708</c:v>
                </c:pt>
                <c:pt idx="1">
                  <c:v>0.25</c:v>
                </c:pt>
                <c:pt idx="2">
                  <c:v>0.2391304347826087</c:v>
                </c:pt>
              </c:numCache>
            </c:numRef>
          </c:val>
        </c:ser>
        <c:ser>
          <c:idx val="3"/>
          <c:order val="3"/>
          <c:tx>
            <c:strRef>
              <c:f>[1]INFORME!$C$999</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[1]INFORME!$D$999:$F$999</c:f>
              <c:numCache>
                <c:formatCode>General</c:formatCode>
                <c:ptCount val="3"/>
                <c:pt idx="0">
                  <c:v>5.8252427184466021E-2</c:v>
                </c:pt>
                <c:pt idx="1">
                  <c:v>5.8823529411764705E-2</c:v>
                </c:pt>
                <c:pt idx="2">
                  <c:v>4.3478260869565216E-2</c:v>
                </c:pt>
              </c:numCache>
            </c:numRef>
          </c:val>
        </c:ser>
        <c:dLbls>
          <c:showLegendKey val="0"/>
          <c:showVal val="0"/>
          <c:showCatName val="0"/>
          <c:showSerName val="0"/>
          <c:showPercent val="0"/>
          <c:showBubbleSize val="0"/>
        </c:dLbls>
        <c:gapWidth val="150"/>
        <c:overlap val="100"/>
        <c:axId val="227375280"/>
        <c:axId val="227375672"/>
      </c:barChart>
      <c:catAx>
        <c:axId val="227375280"/>
        <c:scaling>
          <c:orientation val="minMax"/>
        </c:scaling>
        <c:delete val="0"/>
        <c:axPos val="l"/>
        <c:numFmt formatCode="General" sourceLinked="0"/>
        <c:majorTickMark val="out"/>
        <c:minorTickMark val="none"/>
        <c:tickLblPos val="nextTo"/>
        <c:txPr>
          <a:bodyPr/>
          <a:lstStyle/>
          <a:p>
            <a:pPr>
              <a:defRPr sz="1400" b="1"/>
            </a:pPr>
            <a:endParaRPr lang="es-CO"/>
          </a:p>
        </c:txPr>
        <c:crossAx val="227375672"/>
        <c:crosses val="autoZero"/>
        <c:auto val="1"/>
        <c:lblAlgn val="ctr"/>
        <c:lblOffset val="100"/>
        <c:noMultiLvlLbl val="0"/>
      </c:catAx>
      <c:valAx>
        <c:axId val="227375672"/>
        <c:scaling>
          <c:orientation val="minMax"/>
        </c:scaling>
        <c:delete val="1"/>
        <c:axPos val="b"/>
        <c:numFmt formatCode="0%" sourceLinked="1"/>
        <c:majorTickMark val="out"/>
        <c:minorTickMark val="none"/>
        <c:tickLblPos val="none"/>
        <c:crossAx val="227375280"/>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0.17972350230414746</c:v>
                </c:pt>
                <c:pt idx="1">
                  <c:v>0.51152073732718895</c:v>
                </c:pt>
                <c:pt idx="2">
                  <c:v>0.25345622119815669</c:v>
                </c:pt>
                <c:pt idx="3">
                  <c:v>5.5299539170506916E-2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0.14912280701754385</c:v>
                </c:pt>
                <c:pt idx="1">
                  <c:v>0.44736842105263158</c:v>
                </c:pt>
                <c:pt idx="2">
                  <c:v>0.12280701754385964</c:v>
                </c:pt>
                <c:pt idx="3">
                  <c:v>2.6315789473684209E-2</c:v>
                </c:pt>
                <c:pt idx="4">
                  <c:v>0.25438596491228072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0.14912280701754385</c:v>
                </c:pt>
                <c:pt idx="1">
                  <c:v>0.37719298245614036</c:v>
                </c:pt>
                <c:pt idx="2">
                  <c:v>9.6491228070175433E-2</c:v>
                </c:pt>
                <c:pt idx="3">
                  <c:v>5.2631578947368418E-2</c:v>
                </c:pt>
                <c:pt idx="4">
                  <c:v>0.32456140350877194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0.11403508771929824</c:v>
                </c:pt>
                <c:pt idx="1">
                  <c:v>0.39473684210526316</c:v>
                </c:pt>
                <c:pt idx="2">
                  <c:v>0.18421052631578946</c:v>
                </c:pt>
                <c:pt idx="3">
                  <c:v>4.3859649122807015E-2</c:v>
                </c:pt>
                <c:pt idx="4">
                  <c:v>0.26315789473684209</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0.12280701754385964</c:v>
                </c:pt>
                <c:pt idx="1">
                  <c:v>0.28947368421052633</c:v>
                </c:pt>
                <c:pt idx="2">
                  <c:v>0.2807017543859649</c:v>
                </c:pt>
                <c:pt idx="3">
                  <c:v>6.1403508771929821E-2</c:v>
                </c:pt>
                <c:pt idx="4">
                  <c:v>0.24561403508771928</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[1]INFORME!$C$352</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[1]INFORME!$D$352:$G$352</c:f>
              <c:numCache>
                <c:formatCode>General</c:formatCode>
                <c:ptCount val="4"/>
                <c:pt idx="0">
                  <c:v>1.4613778705636743E-2</c:v>
                </c:pt>
                <c:pt idx="1">
                  <c:v>5.7692307692307696E-2</c:v>
                </c:pt>
                <c:pt idx="2">
                  <c:v>1.4705882352941176E-2</c:v>
                </c:pt>
                <c:pt idx="3">
                  <c:v>0</c:v>
                </c:pt>
              </c:numCache>
            </c:numRef>
          </c:val>
        </c:ser>
        <c:ser>
          <c:idx val="1"/>
          <c:order val="1"/>
          <c:tx>
            <c:strRef>
              <c:f>[1]INFORME!$C$353</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[1]INFORME!$D$353:$G$353</c:f>
              <c:numCache>
                <c:formatCode>General</c:formatCode>
                <c:ptCount val="4"/>
                <c:pt idx="0">
                  <c:v>3.5490605427974949E-2</c:v>
                </c:pt>
                <c:pt idx="1">
                  <c:v>5.7692307692307696E-2</c:v>
                </c:pt>
                <c:pt idx="2">
                  <c:v>1.4705882352941176E-2</c:v>
                </c:pt>
                <c:pt idx="3">
                  <c:v>4.3478260869565216E-2</c:v>
                </c:pt>
              </c:numCache>
            </c:numRef>
          </c:val>
        </c:ser>
        <c:ser>
          <c:idx val="2"/>
          <c:order val="2"/>
          <c:tx>
            <c:strRef>
              <c:f>[1]INFORME!$C$354</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[1]INFORME!$D$354:$G$354</c:f>
              <c:numCache>
                <c:formatCode>General</c:formatCode>
                <c:ptCount val="4"/>
                <c:pt idx="0">
                  <c:v>5.4279749478079335E-2</c:v>
                </c:pt>
                <c:pt idx="1">
                  <c:v>7.6923076923076927E-2</c:v>
                </c:pt>
                <c:pt idx="2">
                  <c:v>0.10294117647058823</c:v>
                </c:pt>
                <c:pt idx="3">
                  <c:v>0</c:v>
                </c:pt>
              </c:numCache>
            </c:numRef>
          </c:val>
        </c:ser>
        <c:ser>
          <c:idx val="3"/>
          <c:order val="3"/>
          <c:tx>
            <c:strRef>
              <c:f>[1]INFORME!$C$355</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[1]INFORME!$D$355:$G$355</c:f>
              <c:numCache>
                <c:formatCode>General</c:formatCode>
                <c:ptCount val="4"/>
                <c:pt idx="0">
                  <c:v>4.1753653444676405E-3</c:v>
                </c:pt>
                <c:pt idx="1">
                  <c:v>0</c:v>
                </c:pt>
                <c:pt idx="2">
                  <c:v>4.4117647058823532E-2</c:v>
                </c:pt>
                <c:pt idx="3">
                  <c:v>2.1739130434782608E-2</c:v>
                </c:pt>
              </c:numCache>
            </c:numRef>
          </c:val>
        </c:ser>
        <c:ser>
          <c:idx val="4"/>
          <c:order val="4"/>
          <c:tx>
            <c:strRef>
              <c:f>[1]INFORME!$C$356</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[1]INFORME!$D$356:$G$356</c:f>
              <c:numCache>
                <c:formatCode>General</c:formatCode>
                <c:ptCount val="4"/>
                <c:pt idx="0">
                  <c:v>2.5052192066805846E-2</c:v>
                </c:pt>
                <c:pt idx="1">
                  <c:v>4.807692307692308E-2</c:v>
                </c:pt>
                <c:pt idx="2">
                  <c:v>1.4705882352941176E-2</c:v>
                </c:pt>
                <c:pt idx="3">
                  <c:v>0</c:v>
                </c:pt>
              </c:numCache>
            </c:numRef>
          </c:val>
        </c:ser>
        <c:ser>
          <c:idx val="5"/>
          <c:order val="5"/>
          <c:tx>
            <c:strRef>
              <c:f>[1]INFORME!$C$357</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[1]INFORME!$D$357:$G$357</c:f>
              <c:numCache>
                <c:formatCode>General</c:formatCode>
                <c:ptCount val="4"/>
                <c:pt idx="0">
                  <c:v>4.1753653444676405E-3</c:v>
                </c:pt>
                <c:pt idx="1">
                  <c:v>9.6153846153846159E-3</c:v>
                </c:pt>
                <c:pt idx="2">
                  <c:v>1.4705882352941176E-2</c:v>
                </c:pt>
                <c:pt idx="3">
                  <c:v>0</c:v>
                </c:pt>
              </c:numCache>
            </c:numRef>
          </c:val>
        </c:ser>
        <c:ser>
          <c:idx val="6"/>
          <c:order val="6"/>
          <c:tx>
            <c:strRef>
              <c:f>[1]INFORME!$C$358</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[1]INFORME!$D$358:$G$358</c:f>
              <c:numCache>
                <c:formatCode>General</c:formatCode>
                <c:ptCount val="4"/>
                <c:pt idx="0">
                  <c:v>1.4613778705636743E-2</c:v>
                </c:pt>
                <c:pt idx="1">
                  <c:v>5.7692307692307696E-2</c:v>
                </c:pt>
                <c:pt idx="2">
                  <c:v>0.23529411764705882</c:v>
                </c:pt>
                <c:pt idx="3">
                  <c:v>0.43478260869565216</c:v>
                </c:pt>
              </c:numCache>
            </c:numRef>
          </c:val>
        </c:ser>
        <c:ser>
          <c:idx val="7"/>
          <c:order val="7"/>
          <c:tx>
            <c:strRef>
              <c:f>[1]INFORME!$C$359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[1]INFORME!$D$359:$G$359</c:f>
              <c:numCache>
                <c:formatCode>General</c:formatCode>
                <c:ptCount val="4"/>
                <c:pt idx="0">
                  <c:v>0.44467640918580376</c:v>
                </c:pt>
                <c:pt idx="1">
                  <c:v>0.53846153846153844</c:v>
                </c:pt>
                <c:pt idx="2">
                  <c:v>0.41176470588235292</c:v>
                </c:pt>
                <c:pt idx="3">
                  <c:v>4.3478260869565216E-2</c:v>
                </c:pt>
              </c:numCache>
            </c:numRef>
          </c:val>
        </c:ser>
        <c:dLbls>
          <c:showLegendKey val="0"/>
          <c:showVal val="0"/>
          <c:showCatName val="0"/>
          <c:showSerName val="0"/>
          <c:showPercent val="0"/>
          <c:showBubbleSize val="0"/>
        </c:dLbls>
        <c:gapWidth val="150"/>
        <c:axId val="212445256"/>
        <c:axId val="212539272"/>
      </c:barChart>
      <c:catAx>
        <c:axId val="212445256"/>
        <c:scaling>
          <c:orientation val="minMax"/>
        </c:scaling>
        <c:delete val="0"/>
        <c:axPos val="l"/>
        <c:numFmt formatCode="General" sourceLinked="0"/>
        <c:majorTickMark val="out"/>
        <c:minorTickMark val="none"/>
        <c:tickLblPos val="nextTo"/>
        <c:txPr>
          <a:bodyPr/>
          <a:lstStyle/>
          <a:p>
            <a:pPr>
              <a:defRPr b="1"/>
            </a:pPr>
            <a:endParaRPr lang="es-CO"/>
          </a:p>
        </c:txPr>
        <c:crossAx val="212539272"/>
        <c:crosses val="autoZero"/>
        <c:auto val="1"/>
        <c:lblAlgn val="ctr"/>
        <c:lblOffset val="100"/>
        <c:noMultiLvlLbl val="0"/>
      </c:catAx>
      <c:valAx>
        <c:axId val="212539272"/>
        <c:scaling>
          <c:orientation val="minMax"/>
        </c:scaling>
        <c:delete val="1"/>
        <c:axPos val="b"/>
        <c:numFmt formatCode="General" sourceLinked="1"/>
        <c:majorTickMark val="out"/>
        <c:minorTickMark val="none"/>
        <c:tickLblPos val="none"/>
        <c:crossAx val="212445256"/>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0.23684210526315788</c:v>
                </c:pt>
                <c:pt idx="1">
                  <c:v>0.38596491228070173</c:v>
                </c:pt>
                <c:pt idx="2">
                  <c:v>6.1403508771929821E-2</c:v>
                </c:pt>
                <c:pt idx="3">
                  <c:v>0</c:v>
                </c:pt>
                <c:pt idx="4">
                  <c:v>0.31578947368421051</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0.15789473684210525</c:v>
                </c:pt>
                <c:pt idx="1">
                  <c:v>0.42982456140350878</c:v>
                </c:pt>
                <c:pt idx="2">
                  <c:v>0.14035087719298245</c:v>
                </c:pt>
                <c:pt idx="3">
                  <c:v>3.5087719298245612E-2</c:v>
                </c:pt>
                <c:pt idx="4">
                  <c:v>0.23684210526315788</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0.50485436893203883</c:v>
                </c:pt>
                <c:pt idx="1">
                  <c:v>0.42718446601941745</c:v>
                </c:pt>
                <c:pt idx="2">
                  <c:v>6.7961165048543687E-2</c:v>
                </c:pt>
                <c:pt idx="3">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0.50602409638554213</c:v>
                </c:pt>
                <c:pt idx="1">
                  <c:v>0.71084337349397586</c:v>
                </c:pt>
                <c:pt idx="2">
                  <c:v>0.25301204819277107</c:v>
                </c:pt>
              </c:numCache>
            </c:numRef>
          </c:val>
        </c:ser>
        <c:dLbls>
          <c:showLegendKey val="0"/>
          <c:showVal val="0"/>
          <c:showCatName val="0"/>
          <c:showSerName val="0"/>
          <c:showPercent val="0"/>
          <c:showBubbleSize val="0"/>
        </c:dLbls>
        <c:gapWidth val="219"/>
        <c:overlap val="-27"/>
        <c:axId val="227912352"/>
        <c:axId val="227912744"/>
      </c:barChart>
      <c:catAx>
        <c:axId val="22791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27912744"/>
        <c:crosses val="autoZero"/>
        <c:auto val="1"/>
        <c:lblAlgn val="ctr"/>
        <c:lblOffset val="100"/>
        <c:noMultiLvlLbl val="0"/>
      </c:catAx>
      <c:valAx>
        <c:axId val="227912744"/>
        <c:scaling>
          <c:orientation val="minMax"/>
        </c:scaling>
        <c:delete val="1"/>
        <c:axPos val="l"/>
        <c:numFmt formatCode="General" sourceLinked="1"/>
        <c:majorTickMark val="none"/>
        <c:minorTickMark val="none"/>
        <c:tickLblPos val="none"/>
        <c:crossAx val="22791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0.89863842662632376</c:v>
                </c:pt>
                <c:pt idx="1">
                  <c:v>8.3207261724659601E-2</c:v>
                </c:pt>
                <c:pt idx="2">
                  <c:v>1.5128593040847202E-2</c:v>
                </c:pt>
                <c:pt idx="3">
                  <c:v>0</c:v>
                </c:pt>
                <c:pt idx="4">
                  <c:v>0</c:v>
                </c:pt>
                <c:pt idx="5">
                  <c:v>0</c:v>
                </c:pt>
                <c:pt idx="6">
                  <c:v>0</c:v>
                </c:pt>
              </c:numCache>
            </c:numRef>
          </c:val>
        </c:ser>
        <c:dLbls>
          <c:showLegendKey val="0"/>
          <c:showVal val="0"/>
          <c:showCatName val="0"/>
          <c:showSerName val="0"/>
          <c:showPercent val="0"/>
          <c:showBubbleSize val="0"/>
        </c:dLbls>
        <c:gapWidth val="219"/>
        <c:overlap val="-27"/>
        <c:axId val="227913528"/>
        <c:axId val="227913920"/>
      </c:barChart>
      <c:catAx>
        <c:axId val="22791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27913920"/>
        <c:crosses val="autoZero"/>
        <c:auto val="1"/>
        <c:lblAlgn val="ctr"/>
        <c:lblOffset val="100"/>
        <c:noMultiLvlLbl val="0"/>
      </c:catAx>
      <c:valAx>
        <c:axId val="227913920"/>
        <c:scaling>
          <c:orientation val="minMax"/>
        </c:scaling>
        <c:delete val="1"/>
        <c:axPos val="l"/>
        <c:numFmt formatCode="General" sourceLinked="1"/>
        <c:majorTickMark val="none"/>
        <c:minorTickMark val="none"/>
        <c:tickLblPos val="none"/>
        <c:crossAx val="2279135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spPr>
              <a:noFill/>
              <a:ln>
                <a:noFill/>
              </a:ln>
              <a:effectLst/>
            </c:spPr>
            <c:txPr>
              <a:bodyPr wrap="square" lIns="38100" tIns="19050" rIns="38100" bIns="19050" anchor="ctr">
                <a:spAutoFit/>
              </a:bodyPr>
              <a:lstStyle/>
              <a:p>
                <a:pPr>
                  <a:defRPr sz="12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Egresados!$C$391:$C$394</c:f>
              <c:strCache>
                <c:ptCount val="4"/>
                <c:pt idx="0">
                  <c:v>Si, tengo una empresa/negocio/finca</c:v>
                </c:pt>
                <c:pt idx="1">
                  <c:v>Si, trabajo como empleado</c:v>
                </c:pt>
                <c:pt idx="2">
                  <c:v>Si, trabajo en un negocio familiar sin remuneración</c:v>
                </c:pt>
                <c:pt idx="3">
                  <c:v>No</c:v>
                </c:pt>
              </c:strCache>
            </c:strRef>
          </c:cat>
          <c:val>
            <c:numRef>
              <c:f>Egresados!$H$391:$H$394</c:f>
              <c:numCache>
                <c:formatCode>0%</c:formatCode>
                <c:ptCount val="4"/>
                <c:pt idx="0">
                  <c:v>3.7037037037037035E-2</c:v>
                </c:pt>
                <c:pt idx="1">
                  <c:v>0.125</c:v>
                </c:pt>
                <c:pt idx="2">
                  <c:v>3.2407407407407406E-2</c:v>
                </c:pt>
                <c:pt idx="3">
                  <c:v>0.70370370370370372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8838793511466803"/>
                  <c:y val="-0.2030470427315974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7404362979217761"/>
                  <c:y val="-5.2226907228277615E-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Egresados!$C$406:$C$410</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Egresados!$H$406:$H$410</c:f>
              <c:numCache>
                <c:formatCode>0%</c:formatCode>
                <c:ptCount val="5"/>
                <c:pt idx="0">
                  <c:v>1.7721518987341773E-2</c:v>
                </c:pt>
                <c:pt idx="1">
                  <c:v>0.65569620253164562</c:v>
                </c:pt>
                <c:pt idx="2">
                  <c:v>0.13924050632911392</c:v>
                </c:pt>
                <c:pt idx="3">
                  <c:v>5.5696202531645568E-2</c:v>
                </c:pt>
                <c:pt idx="4">
                  <c:v>0.13164556962025317</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Egresados!$C$476:$C$492</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Egresados!$G$476:$G$492</c:f>
              <c:numCache>
                <c:formatCode>#,##0</c:formatCode>
                <c:ptCount val="17"/>
                <c:pt idx="0">
                  <c:v>0</c:v>
                </c:pt>
                <c:pt idx="1">
                  <c:v>7</c:v>
                </c:pt>
                <c:pt idx="2">
                  <c:v>1</c:v>
                </c:pt>
                <c:pt idx="3">
                  <c:v>0</c:v>
                </c:pt>
                <c:pt idx="4">
                  <c:v>0</c:v>
                </c:pt>
                <c:pt idx="5">
                  <c:v>9</c:v>
                </c:pt>
                <c:pt idx="6">
                  <c:v>0</c:v>
                </c:pt>
                <c:pt idx="7">
                  <c:v>6</c:v>
                </c:pt>
                <c:pt idx="8">
                  <c:v>1</c:v>
                </c:pt>
                <c:pt idx="9">
                  <c:v>30</c:v>
                </c:pt>
                <c:pt idx="10">
                  <c:v>8</c:v>
                </c:pt>
                <c:pt idx="11">
                  <c:v>2</c:v>
                </c:pt>
                <c:pt idx="12">
                  <c:v>15</c:v>
                </c:pt>
                <c:pt idx="13">
                  <c:v>10</c:v>
                </c:pt>
                <c:pt idx="14">
                  <c:v>16</c:v>
                </c:pt>
                <c:pt idx="15">
                  <c:v>13</c:v>
                </c:pt>
                <c:pt idx="16">
                  <c:v>29</c:v>
                </c:pt>
              </c:numCache>
            </c:numRef>
          </c:val>
        </c:ser>
        <c:dLbls>
          <c:showLegendKey val="0"/>
          <c:showVal val="0"/>
          <c:showCatName val="0"/>
          <c:showSerName val="0"/>
          <c:showPercent val="0"/>
          <c:showBubbleSize val="0"/>
        </c:dLbls>
        <c:gapWidth val="182"/>
        <c:axId val="228216072"/>
        <c:axId val="228216464"/>
      </c:barChart>
      <c:catAx>
        <c:axId val="228216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8216464"/>
        <c:crosses val="autoZero"/>
        <c:auto val="1"/>
        <c:lblAlgn val="ctr"/>
        <c:lblOffset val="100"/>
        <c:noMultiLvlLbl val="0"/>
      </c:catAx>
      <c:valAx>
        <c:axId val="228216464"/>
        <c:scaling>
          <c:orientation val="minMax"/>
        </c:scaling>
        <c:delete val="1"/>
        <c:axPos val="b"/>
        <c:numFmt formatCode="#,##0" sourceLinked="1"/>
        <c:majorTickMark val="none"/>
        <c:minorTickMark val="none"/>
        <c:tickLblPos val="nextTo"/>
        <c:crossAx val="2282160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spPr>
              <a:noFill/>
              <a:ln>
                <a:noFill/>
              </a:ln>
              <a:effectLst/>
            </c:spPr>
            <c:txPr>
              <a:bodyPr wrap="square" lIns="38100" tIns="19050" rIns="38100" bIns="19050" anchor="ctr">
                <a:spAutoFit/>
              </a:bodyPr>
              <a:lstStyle/>
              <a:p>
                <a:pPr>
                  <a:defRPr sz="15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Egresados!$C$506:$C$507</c:f>
              <c:strCache>
                <c:ptCount val="2"/>
                <c:pt idx="0">
                  <c:v>Si</c:v>
                </c:pt>
                <c:pt idx="1">
                  <c:v>No</c:v>
                </c:pt>
              </c:strCache>
            </c:strRef>
          </c:cat>
          <c:val>
            <c:numRef>
              <c:f>Egresados!$G$506:$G$507</c:f>
              <c:numCache>
                <c:formatCode>0.00%</c:formatCode>
                <c:ptCount val="2"/>
                <c:pt idx="0">
                  <c:v>0.75757575757575757</c:v>
                </c:pt>
                <c:pt idx="1">
                  <c:v>9.0909090909090912E-2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0.2696629213483146</c:v>
                </c:pt>
                <c:pt idx="1">
                  <c:v>0.19117647058823528</c:v>
                </c:pt>
                <c:pt idx="2">
                  <c:v>0.2608695652173913</c:v>
                </c:pt>
              </c:numCache>
            </c:numRef>
          </c:val>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0.7303370786516854</c:v>
                </c:pt>
                <c:pt idx="1">
                  <c:v>0.80882352941176472</c:v>
                </c:pt>
                <c:pt idx="2">
                  <c:v>0.73913043478260865</c:v>
                </c:pt>
              </c:numCache>
            </c:numRef>
          </c:val>
        </c:ser>
        <c:dLbls>
          <c:showLegendKey val="0"/>
          <c:showVal val="0"/>
          <c:showCatName val="0"/>
          <c:showSerName val="0"/>
          <c:showPercent val="0"/>
          <c:showBubbleSize val="0"/>
        </c:dLbls>
        <c:gapWidth val="150"/>
        <c:axId val="210797912"/>
        <c:axId val="210798304"/>
      </c:barChart>
      <c:catAx>
        <c:axId val="210797912"/>
        <c:scaling>
          <c:orientation val="minMax"/>
        </c:scaling>
        <c:delete val="0"/>
        <c:axPos val="b"/>
        <c:numFmt formatCode="General" sourceLinked="0"/>
        <c:majorTickMark val="out"/>
        <c:minorTickMark val="none"/>
        <c:tickLblPos val="nextTo"/>
        <c:txPr>
          <a:bodyPr/>
          <a:lstStyle/>
          <a:p>
            <a:pPr>
              <a:defRPr b="1"/>
            </a:pPr>
            <a:endParaRPr lang="es-CO"/>
          </a:p>
        </c:txPr>
        <c:crossAx val="210798304"/>
        <c:crosses val="autoZero"/>
        <c:auto val="1"/>
        <c:lblAlgn val="ctr"/>
        <c:lblOffset val="100"/>
        <c:noMultiLvlLbl val="0"/>
      </c:catAx>
      <c:valAx>
        <c:axId val="210798304"/>
        <c:scaling>
          <c:orientation val="minMax"/>
        </c:scaling>
        <c:delete val="1"/>
        <c:axPos val="l"/>
        <c:numFmt formatCode="General" sourceLinked="1"/>
        <c:majorTickMark val="out"/>
        <c:minorTickMark val="none"/>
        <c:tickLblPos val="none"/>
        <c:crossAx val="210797912"/>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Egresados!$C$526:$C$531</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Egresados!$G$526:$G$531</c:f>
              <c:numCache>
                <c:formatCode>0.00%</c:formatCode>
                <c:ptCount val="6"/>
                <c:pt idx="0">
                  <c:v>0.72727272727272729</c:v>
                </c:pt>
                <c:pt idx="1">
                  <c:v>6.0606060606060608E-2</c:v>
                </c:pt>
                <c:pt idx="2">
                  <c:v>0</c:v>
                </c:pt>
                <c:pt idx="3">
                  <c:v>0</c:v>
                </c:pt>
                <c:pt idx="4">
                  <c:v>0</c:v>
                </c:pt>
                <c:pt idx="5">
                  <c:v>6.0606060606060608E-2</c:v>
                </c:pt>
              </c:numCache>
            </c:numRef>
          </c:val>
        </c:ser>
        <c:dLbls>
          <c:showLegendKey val="0"/>
          <c:showVal val="0"/>
          <c:showCatName val="0"/>
          <c:showSerName val="0"/>
          <c:showPercent val="0"/>
          <c:showBubbleSize val="0"/>
        </c:dLbls>
        <c:gapWidth val="182"/>
        <c:axId val="228217640"/>
        <c:axId val="228218032"/>
      </c:barChart>
      <c:catAx>
        <c:axId val="228217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28218032"/>
        <c:crosses val="autoZero"/>
        <c:auto val="1"/>
        <c:lblAlgn val="ctr"/>
        <c:lblOffset val="100"/>
        <c:noMultiLvlLbl val="0"/>
      </c:catAx>
      <c:valAx>
        <c:axId val="228218032"/>
        <c:scaling>
          <c:orientation val="minMax"/>
        </c:scaling>
        <c:delete val="1"/>
        <c:axPos val="b"/>
        <c:numFmt formatCode="0.00%" sourceLinked="1"/>
        <c:majorTickMark val="none"/>
        <c:minorTickMark val="none"/>
        <c:tickLblPos val="nextTo"/>
        <c:crossAx val="2282176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Egresados!$C$537:$C$553</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Egresados!$G$537:$G$553</c:f>
              <c:numCache>
                <c:formatCode>#,##0</c:formatCode>
                <c:ptCount val="17"/>
                <c:pt idx="0">
                  <c:v>2</c:v>
                </c:pt>
                <c:pt idx="1">
                  <c:v>0</c:v>
                </c:pt>
                <c:pt idx="2">
                  <c:v>0</c:v>
                </c:pt>
                <c:pt idx="3">
                  <c:v>1</c:v>
                </c:pt>
                <c:pt idx="4">
                  <c:v>0</c:v>
                </c:pt>
                <c:pt idx="5">
                  <c:v>0</c:v>
                </c:pt>
                <c:pt idx="6">
                  <c:v>0</c:v>
                </c:pt>
                <c:pt idx="7">
                  <c:v>0</c:v>
                </c:pt>
                <c:pt idx="8">
                  <c:v>6</c:v>
                </c:pt>
                <c:pt idx="9">
                  <c:v>0</c:v>
                </c:pt>
                <c:pt idx="10">
                  <c:v>1</c:v>
                </c:pt>
                <c:pt idx="11">
                  <c:v>1</c:v>
                </c:pt>
                <c:pt idx="12">
                  <c:v>10</c:v>
                </c:pt>
                <c:pt idx="13">
                  <c:v>0</c:v>
                </c:pt>
                <c:pt idx="14">
                  <c:v>6</c:v>
                </c:pt>
                <c:pt idx="15">
                  <c:v>0</c:v>
                </c:pt>
                <c:pt idx="16">
                  <c:v>1</c:v>
                </c:pt>
              </c:numCache>
            </c:numRef>
          </c:val>
        </c:ser>
        <c:dLbls>
          <c:showLegendKey val="0"/>
          <c:showVal val="0"/>
          <c:showCatName val="0"/>
          <c:showSerName val="0"/>
          <c:showPercent val="0"/>
          <c:showBubbleSize val="0"/>
        </c:dLbls>
        <c:gapWidth val="182"/>
        <c:axId val="228218816"/>
        <c:axId val="228511264"/>
      </c:barChart>
      <c:catAx>
        <c:axId val="228218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8511264"/>
        <c:crosses val="autoZero"/>
        <c:auto val="1"/>
        <c:lblAlgn val="ctr"/>
        <c:lblOffset val="100"/>
        <c:noMultiLvlLbl val="0"/>
      </c:catAx>
      <c:valAx>
        <c:axId val="228511264"/>
        <c:scaling>
          <c:orientation val="minMax"/>
        </c:scaling>
        <c:delete val="1"/>
        <c:axPos val="b"/>
        <c:numFmt formatCode="#,##0" sourceLinked="1"/>
        <c:majorTickMark val="none"/>
        <c:minorTickMark val="none"/>
        <c:tickLblPos val="nextTo"/>
        <c:crossAx val="228218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4.014778325123153</c:v>
                </c:pt>
                <c:pt idx="1">
                  <c:v>4.2068965517241379</c:v>
                </c:pt>
                <c:pt idx="2">
                  <c:v>4.1133004926108372</c:v>
                </c:pt>
                <c:pt idx="3">
                  <c:v>4.3399014778325125</c:v>
                </c:pt>
                <c:pt idx="4">
                  <c:v>4.2413793103448274</c:v>
                </c:pt>
                <c:pt idx="5">
                  <c:v>4.5221674876847286</c:v>
                </c:pt>
                <c:pt idx="6">
                  <c:v>4.3793103448275863</c:v>
                </c:pt>
                <c:pt idx="7">
                  <c:v>4.2463054187192117</c:v>
                </c:pt>
              </c:numCache>
            </c:numRef>
          </c:val>
        </c:ser>
        <c:dLbls>
          <c:showLegendKey val="0"/>
          <c:showVal val="0"/>
          <c:showCatName val="0"/>
          <c:showSerName val="0"/>
          <c:showPercent val="0"/>
          <c:showBubbleSize val="0"/>
        </c:dLbls>
        <c:gapWidth val="80"/>
        <c:overlap val="25"/>
        <c:axId val="228512048"/>
        <c:axId val="228512440"/>
      </c:barChart>
      <c:catAx>
        <c:axId val="228512048"/>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28512440"/>
        <c:crosses val="autoZero"/>
        <c:auto val="1"/>
        <c:lblAlgn val="ctr"/>
        <c:lblOffset val="100"/>
        <c:noMultiLvlLbl val="0"/>
      </c:catAx>
      <c:valAx>
        <c:axId val="228512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28512048"/>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4.1398747390396657</c:v>
                </c:pt>
                <c:pt idx="1">
                  <c:v>4.1231732776617953</c:v>
                </c:pt>
                <c:pt idx="2">
                  <c:v>3.9645093945720249</c:v>
                </c:pt>
                <c:pt idx="3">
                  <c:v>3.8141962421711901</c:v>
                </c:pt>
                <c:pt idx="4">
                  <c:v>4.3924843423799587</c:v>
                </c:pt>
                <c:pt idx="5">
                  <c:v>4.6367432150313155</c:v>
                </c:pt>
                <c:pt idx="6">
                  <c:v>4.4676409185803756</c:v>
                </c:pt>
                <c:pt idx="7">
                  <c:v>4.1377870563674319</c:v>
                </c:pt>
                <c:pt idx="8">
                  <c:v>4.379958246346555</c:v>
                </c:pt>
                <c:pt idx="9">
                  <c:v>4.294363256784969</c:v>
                </c:pt>
                <c:pt idx="10">
                  <c:v>4.3486430062630479</c:v>
                </c:pt>
                <c:pt idx="11">
                  <c:v>4.3382045929018789</c:v>
                </c:pt>
                <c:pt idx="12">
                  <c:v>4.2379958246346554</c:v>
                </c:pt>
                <c:pt idx="13">
                  <c:v>4.2839248434238</c:v>
                </c:pt>
                <c:pt idx="14">
                  <c:v>4.4237995824634657</c:v>
                </c:pt>
                <c:pt idx="15">
                  <c:v>4.4697286012526094</c:v>
                </c:pt>
              </c:numCache>
            </c:numRef>
          </c:val>
        </c:ser>
        <c:dLbls>
          <c:showLegendKey val="0"/>
          <c:showVal val="0"/>
          <c:showCatName val="0"/>
          <c:showSerName val="0"/>
          <c:showPercent val="0"/>
          <c:showBubbleSize val="0"/>
        </c:dLbls>
        <c:gapWidth val="100"/>
        <c:overlap val="-24"/>
        <c:axId val="228513224"/>
        <c:axId val="228513616"/>
      </c:barChart>
      <c:catAx>
        <c:axId val="228513224"/>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28513616"/>
        <c:crosses val="autoZero"/>
        <c:auto val="1"/>
        <c:lblAlgn val="ctr"/>
        <c:lblOffset val="100"/>
        <c:noMultiLvlLbl val="0"/>
      </c:catAx>
      <c:valAx>
        <c:axId val="2285136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8513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Egresados!$C$158:$C$162</c:f>
              <c:strCache>
                <c:ptCount val="5"/>
                <c:pt idx="0">
                  <c:v>Alto</c:v>
                </c:pt>
                <c:pt idx="1">
                  <c:v>Mediano</c:v>
                </c:pt>
                <c:pt idx="2">
                  <c:v>Bajo</c:v>
                </c:pt>
                <c:pt idx="3">
                  <c:v>Ninguno</c:v>
                </c:pt>
                <c:pt idx="4">
                  <c:v>No sabe</c:v>
                </c:pt>
              </c:strCache>
            </c:strRef>
          </c:cat>
          <c:val>
            <c:numRef>
              <c:f>Egresados!$F$158:$F$162</c:f>
              <c:numCache>
                <c:formatCode>0.00%</c:formatCode>
                <c:ptCount val="5"/>
                <c:pt idx="0">
                  <c:v>0.44214876033057854</c:v>
                </c:pt>
                <c:pt idx="1">
                  <c:v>0.39669421487603307</c:v>
                </c:pt>
                <c:pt idx="2">
                  <c:v>1.6528925619834711E-2</c:v>
                </c:pt>
                <c:pt idx="3">
                  <c:v>4.1322314049586778E-3</c:v>
                </c:pt>
                <c:pt idx="4">
                  <c:v>8.2644628099173556E-3</c:v>
                </c:pt>
              </c:numCache>
            </c:numRef>
          </c:val>
        </c:ser>
        <c:dLbls>
          <c:showLegendKey val="0"/>
          <c:showVal val="0"/>
          <c:showCatName val="0"/>
          <c:showSerName val="0"/>
          <c:showPercent val="0"/>
          <c:showBubbleSize val="0"/>
        </c:dLbls>
        <c:gapWidth val="150"/>
        <c:axId val="228514400"/>
        <c:axId val="228514792"/>
      </c:barChart>
      <c:catAx>
        <c:axId val="228514400"/>
        <c:scaling>
          <c:orientation val="minMax"/>
        </c:scaling>
        <c:delete val="0"/>
        <c:axPos val="l"/>
        <c:numFmt formatCode="General" sourceLinked="0"/>
        <c:majorTickMark val="out"/>
        <c:minorTickMark val="none"/>
        <c:tickLblPos val="nextTo"/>
        <c:txPr>
          <a:bodyPr/>
          <a:lstStyle/>
          <a:p>
            <a:pPr>
              <a:defRPr b="1"/>
            </a:pPr>
            <a:endParaRPr lang="es-CO"/>
          </a:p>
        </c:txPr>
        <c:crossAx val="228514792"/>
        <c:crosses val="autoZero"/>
        <c:auto val="1"/>
        <c:lblAlgn val="ctr"/>
        <c:lblOffset val="100"/>
        <c:noMultiLvlLbl val="0"/>
      </c:catAx>
      <c:valAx>
        <c:axId val="228514792"/>
        <c:scaling>
          <c:orientation val="minMax"/>
        </c:scaling>
        <c:delete val="1"/>
        <c:axPos val="b"/>
        <c:numFmt formatCode="0.00%" sourceLinked="1"/>
        <c:majorTickMark val="out"/>
        <c:minorTickMark val="none"/>
        <c:tickLblPos val="none"/>
        <c:crossAx val="22851440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Egresados!$C$172:$C$176</c:f>
              <c:strCache>
                <c:ptCount val="5"/>
                <c:pt idx="0">
                  <c:v>Alto</c:v>
                </c:pt>
                <c:pt idx="1">
                  <c:v>Mediano</c:v>
                </c:pt>
                <c:pt idx="2">
                  <c:v>Bajo</c:v>
                </c:pt>
                <c:pt idx="3">
                  <c:v>Ninguno</c:v>
                </c:pt>
                <c:pt idx="4">
                  <c:v>No sabe</c:v>
                </c:pt>
              </c:strCache>
            </c:strRef>
          </c:cat>
          <c:val>
            <c:numRef>
              <c:f>Egresados!$F$172:$F$176</c:f>
              <c:numCache>
                <c:formatCode>0.00%</c:formatCode>
                <c:ptCount val="5"/>
                <c:pt idx="0">
                  <c:v>0.28925619834710742</c:v>
                </c:pt>
                <c:pt idx="1">
                  <c:v>0.39669421487603307</c:v>
                </c:pt>
                <c:pt idx="2">
                  <c:v>0.24793388429752067</c:v>
                </c:pt>
                <c:pt idx="3">
                  <c:v>6.1983471074380167E-2</c:v>
                </c:pt>
                <c:pt idx="4">
                  <c:v>4.1322314049586778E-3</c:v>
                </c:pt>
              </c:numCache>
            </c:numRef>
          </c:val>
        </c:ser>
        <c:dLbls>
          <c:showLegendKey val="0"/>
          <c:showVal val="0"/>
          <c:showCatName val="0"/>
          <c:showSerName val="0"/>
          <c:showPercent val="0"/>
          <c:showBubbleSize val="0"/>
        </c:dLbls>
        <c:gapWidth val="150"/>
        <c:axId val="229030720"/>
        <c:axId val="229031112"/>
      </c:barChart>
      <c:catAx>
        <c:axId val="229030720"/>
        <c:scaling>
          <c:orientation val="minMax"/>
        </c:scaling>
        <c:delete val="0"/>
        <c:axPos val="l"/>
        <c:numFmt formatCode="General" sourceLinked="0"/>
        <c:majorTickMark val="out"/>
        <c:minorTickMark val="none"/>
        <c:tickLblPos val="nextTo"/>
        <c:txPr>
          <a:bodyPr/>
          <a:lstStyle/>
          <a:p>
            <a:pPr>
              <a:defRPr b="1"/>
            </a:pPr>
            <a:endParaRPr lang="es-CO"/>
          </a:p>
        </c:txPr>
        <c:crossAx val="229031112"/>
        <c:crosses val="autoZero"/>
        <c:auto val="1"/>
        <c:lblAlgn val="ctr"/>
        <c:lblOffset val="100"/>
        <c:noMultiLvlLbl val="0"/>
      </c:catAx>
      <c:valAx>
        <c:axId val="229031112"/>
        <c:scaling>
          <c:orientation val="minMax"/>
        </c:scaling>
        <c:delete val="1"/>
        <c:axPos val="b"/>
        <c:numFmt formatCode="0.00%" sourceLinked="1"/>
        <c:majorTickMark val="out"/>
        <c:minorTickMark val="none"/>
        <c:tickLblPos val="none"/>
        <c:crossAx val="22903072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Egresados!$C$567</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Egresados!$D$567:$F$567</c:f>
              <c:numCache>
                <c:formatCode>0.00%</c:formatCode>
                <c:ptCount val="3"/>
                <c:pt idx="0">
                  <c:v>0</c:v>
                </c:pt>
                <c:pt idx="1">
                  <c:v>0</c:v>
                </c:pt>
                <c:pt idx="2" formatCode="0%">
                  <c:v>1</c:v>
                </c:pt>
              </c:numCache>
            </c:numRef>
          </c:val>
        </c:ser>
        <c:ser>
          <c:idx val="1"/>
          <c:order val="1"/>
          <c:tx>
            <c:strRef>
              <c:f>Egresados!$C$568</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Egresados!$D$568:$F$568</c:f>
              <c:numCache>
                <c:formatCode>0.00%</c:formatCode>
                <c:ptCount val="3"/>
                <c:pt idx="0">
                  <c:v>0</c:v>
                </c:pt>
                <c:pt idx="1">
                  <c:v>0</c:v>
                </c:pt>
                <c:pt idx="2" formatCode="0%">
                  <c:v>0</c:v>
                </c:pt>
              </c:numCache>
            </c:numRef>
          </c:val>
        </c:ser>
        <c:dLbls>
          <c:showLegendKey val="0"/>
          <c:showVal val="0"/>
          <c:showCatName val="0"/>
          <c:showSerName val="0"/>
          <c:showPercent val="0"/>
          <c:showBubbleSize val="0"/>
        </c:dLbls>
        <c:gapWidth val="150"/>
        <c:shape val="box"/>
        <c:axId val="229031896"/>
        <c:axId val="229032288"/>
        <c:axId val="0"/>
      </c:bar3DChart>
      <c:catAx>
        <c:axId val="2290318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9032288"/>
        <c:crosses val="autoZero"/>
        <c:auto val="1"/>
        <c:lblAlgn val="ctr"/>
        <c:lblOffset val="100"/>
        <c:noMultiLvlLbl val="0"/>
      </c:catAx>
      <c:valAx>
        <c:axId val="22903228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90318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0.48170731707317072</c:v>
                </c:pt>
                <c:pt idx="1">
                  <c:v>0.46951219512195119</c:v>
                </c:pt>
                <c:pt idx="2">
                  <c:v>4.2682926829268296E-2</c:v>
                </c:pt>
                <c:pt idx="3">
                  <c:v>6.0975609756097563E-3</c:v>
                </c:pt>
              </c:numCache>
            </c:numRef>
          </c:val>
        </c:ser>
        <c:dLbls>
          <c:showLegendKey val="0"/>
          <c:showVal val="0"/>
          <c:showCatName val="0"/>
          <c:showSerName val="0"/>
          <c:showPercent val="0"/>
          <c:showBubbleSize val="0"/>
        </c:dLbls>
        <c:gapWidth val="150"/>
        <c:shape val="box"/>
        <c:axId val="229033464"/>
        <c:axId val="229033856"/>
        <c:axId val="0"/>
      </c:bar3DChart>
      <c:catAx>
        <c:axId val="2290334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29033856"/>
        <c:crosses val="autoZero"/>
        <c:auto val="1"/>
        <c:lblAlgn val="ctr"/>
        <c:lblOffset val="100"/>
        <c:noMultiLvlLbl val="0"/>
      </c:catAx>
      <c:valAx>
        <c:axId val="2290338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90334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0.96825396825396826</c:v>
                </c:pt>
                <c:pt idx="1">
                  <c:v>0.92682926829268297</c:v>
                </c:pt>
                <c:pt idx="2">
                  <c:v>0.94117647058823528</c:v>
                </c:pt>
              </c:numCache>
            </c:numRef>
          </c:val>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1.5873015873015872E-2</c:v>
                </c:pt>
                <c:pt idx="1">
                  <c:v>7.3170731707317069E-2</c:v>
                </c:pt>
                <c:pt idx="2">
                  <c:v>5.8823529411764705E-2</c:v>
                </c:pt>
              </c:numCache>
            </c:numRef>
          </c:val>
        </c:ser>
        <c:dLbls>
          <c:showLegendKey val="0"/>
          <c:showVal val="0"/>
          <c:showCatName val="0"/>
          <c:showSerName val="0"/>
          <c:showPercent val="0"/>
          <c:showBubbleSize val="0"/>
        </c:dLbls>
        <c:gapWidth val="150"/>
        <c:overlap val="-35"/>
        <c:axId val="210797128"/>
        <c:axId val="210799088"/>
      </c:barChart>
      <c:catAx>
        <c:axId val="210797128"/>
        <c:scaling>
          <c:orientation val="minMax"/>
        </c:scaling>
        <c:delete val="0"/>
        <c:axPos val="b"/>
        <c:numFmt formatCode="General" sourceLinked="0"/>
        <c:majorTickMark val="out"/>
        <c:minorTickMark val="none"/>
        <c:tickLblPos val="nextTo"/>
        <c:txPr>
          <a:bodyPr/>
          <a:lstStyle/>
          <a:p>
            <a:pPr>
              <a:defRPr b="1"/>
            </a:pPr>
            <a:endParaRPr lang="es-CO"/>
          </a:p>
        </c:txPr>
        <c:crossAx val="210799088"/>
        <c:crosses val="autoZero"/>
        <c:auto val="1"/>
        <c:lblAlgn val="ctr"/>
        <c:lblOffset val="100"/>
        <c:noMultiLvlLbl val="0"/>
      </c:catAx>
      <c:valAx>
        <c:axId val="210799088"/>
        <c:scaling>
          <c:orientation val="minMax"/>
        </c:scaling>
        <c:delete val="1"/>
        <c:axPos val="l"/>
        <c:numFmt formatCode="General" sourceLinked="1"/>
        <c:majorTickMark val="out"/>
        <c:minorTickMark val="none"/>
        <c:tickLblPos val="none"/>
        <c:crossAx val="210797128"/>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Egresados!$C$436</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Egresados!$D$436:$F$436</c:f>
              <c:numCache>
                <c:formatCode>0.00%</c:formatCode>
                <c:ptCount val="3"/>
                <c:pt idx="0">
                  <c:v>0.31428571428571428</c:v>
                </c:pt>
                <c:pt idx="1">
                  <c:v>0.2608695652173913</c:v>
                </c:pt>
                <c:pt idx="2">
                  <c:v>0.35294117647058826</c:v>
                </c:pt>
              </c:numCache>
            </c:numRef>
          </c:val>
        </c:ser>
        <c:ser>
          <c:idx val="1"/>
          <c:order val="1"/>
          <c:tx>
            <c:strRef>
              <c:f>Egresados!$C$437</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Egresados!$D$437:$F$437</c:f>
              <c:numCache>
                <c:formatCode>0.00%</c:formatCode>
                <c:ptCount val="3"/>
                <c:pt idx="0">
                  <c:v>0.5</c:v>
                </c:pt>
                <c:pt idx="1">
                  <c:v>0.56521739130434778</c:v>
                </c:pt>
                <c:pt idx="2">
                  <c:v>0.55882352941176472</c:v>
                </c:pt>
              </c:numCache>
            </c:numRef>
          </c:val>
        </c:ser>
        <c:ser>
          <c:idx val="2"/>
          <c:order val="2"/>
          <c:tx>
            <c:strRef>
              <c:f>Egresados!$C$438</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Egresados!$D$438:$F$438</c:f>
              <c:numCache>
                <c:formatCode>0.00%</c:formatCode>
                <c:ptCount val="3"/>
                <c:pt idx="0">
                  <c:v>0.14285714285714285</c:v>
                </c:pt>
                <c:pt idx="1">
                  <c:v>8.6956521739130432E-2</c:v>
                </c:pt>
                <c:pt idx="2">
                  <c:v>5.8823529411764705E-2</c:v>
                </c:pt>
              </c:numCache>
            </c:numRef>
          </c:val>
        </c:ser>
        <c:ser>
          <c:idx val="3"/>
          <c:order val="3"/>
          <c:tx>
            <c:strRef>
              <c:f>Egresados!$C$439</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Egresados!$D$439:$F$439</c:f>
              <c:numCache>
                <c:formatCode>0.00%</c:formatCode>
                <c:ptCount val="3"/>
                <c:pt idx="0">
                  <c:v>2.8571428571428571E-2</c:v>
                </c:pt>
                <c:pt idx="1">
                  <c:v>8.6956521739130432E-2</c:v>
                </c:pt>
                <c:pt idx="2">
                  <c:v>2.9411764705882353E-2</c:v>
                </c:pt>
              </c:numCache>
            </c:numRef>
          </c:val>
        </c:ser>
        <c:dLbls>
          <c:showLegendKey val="0"/>
          <c:showVal val="0"/>
          <c:showCatName val="0"/>
          <c:showSerName val="0"/>
          <c:showPercent val="0"/>
          <c:showBubbleSize val="0"/>
        </c:dLbls>
        <c:gapWidth val="150"/>
        <c:overlap val="100"/>
        <c:axId val="210799872"/>
        <c:axId val="212966352"/>
      </c:barChart>
      <c:catAx>
        <c:axId val="210799872"/>
        <c:scaling>
          <c:orientation val="minMax"/>
        </c:scaling>
        <c:delete val="0"/>
        <c:axPos val="l"/>
        <c:numFmt formatCode="General" sourceLinked="0"/>
        <c:majorTickMark val="out"/>
        <c:minorTickMark val="none"/>
        <c:tickLblPos val="nextTo"/>
        <c:txPr>
          <a:bodyPr/>
          <a:lstStyle/>
          <a:p>
            <a:pPr>
              <a:defRPr sz="1400" b="1"/>
            </a:pPr>
            <a:endParaRPr lang="es-CO"/>
          </a:p>
        </c:txPr>
        <c:crossAx val="212966352"/>
        <c:crosses val="autoZero"/>
        <c:auto val="1"/>
        <c:lblAlgn val="ctr"/>
        <c:lblOffset val="100"/>
        <c:noMultiLvlLbl val="0"/>
      </c:catAx>
      <c:valAx>
        <c:axId val="212966352"/>
        <c:scaling>
          <c:orientation val="minMax"/>
        </c:scaling>
        <c:delete val="1"/>
        <c:axPos val="b"/>
        <c:numFmt formatCode="0%" sourceLinked="1"/>
        <c:majorTickMark val="out"/>
        <c:minorTickMark val="none"/>
        <c:tickLblPos val="none"/>
        <c:crossAx val="210799872"/>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[1]INFORME!$C$498</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[1]INFORME!$D$498:$F$498</c:f>
              <c:numCache>
                <c:formatCode>General</c:formatCode>
                <c:ptCount val="3"/>
                <c:pt idx="0">
                  <c:v>0.82857142857142863</c:v>
                </c:pt>
                <c:pt idx="1">
                  <c:v>0.93478260869565222</c:v>
                </c:pt>
                <c:pt idx="2">
                  <c:v>0.91176470588235292</c:v>
                </c:pt>
              </c:numCache>
            </c:numRef>
          </c:val>
        </c:ser>
        <c:ser>
          <c:idx val="1"/>
          <c:order val="1"/>
          <c:tx>
            <c:strRef>
              <c:f>[1]INFORME!$C$499</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[1]INFORME!$D$499:$F$499</c:f>
              <c:numCache>
                <c:formatCode>General</c:formatCode>
                <c:ptCount val="3"/>
                <c:pt idx="0">
                  <c:v>0.15714285714285714</c:v>
                </c:pt>
                <c:pt idx="1">
                  <c:v>6.5217391304347824E-2</c:v>
                </c:pt>
                <c:pt idx="2">
                  <c:v>8.8235294117647065E-2</c:v>
                </c:pt>
              </c:numCache>
            </c:numRef>
          </c:val>
        </c:ser>
        <c:dLbls>
          <c:showLegendKey val="0"/>
          <c:showVal val="0"/>
          <c:showCatName val="0"/>
          <c:showSerName val="0"/>
          <c:showPercent val="0"/>
          <c:showBubbleSize val="0"/>
        </c:dLbls>
        <c:gapWidth val="150"/>
        <c:overlap val="100"/>
        <c:axId val="212967136"/>
        <c:axId val="212967528"/>
      </c:barChart>
      <c:catAx>
        <c:axId val="212967136"/>
        <c:scaling>
          <c:orientation val="minMax"/>
        </c:scaling>
        <c:delete val="0"/>
        <c:axPos val="b"/>
        <c:numFmt formatCode="General" sourceLinked="0"/>
        <c:majorTickMark val="out"/>
        <c:minorTickMark val="none"/>
        <c:tickLblPos val="nextTo"/>
        <c:txPr>
          <a:bodyPr/>
          <a:lstStyle/>
          <a:p>
            <a:pPr>
              <a:defRPr sz="1600" b="1"/>
            </a:pPr>
            <a:endParaRPr lang="es-CO"/>
          </a:p>
        </c:txPr>
        <c:crossAx val="212967528"/>
        <c:crosses val="autoZero"/>
        <c:auto val="1"/>
        <c:lblAlgn val="ctr"/>
        <c:lblOffset val="100"/>
        <c:noMultiLvlLbl val="0"/>
      </c:catAx>
      <c:valAx>
        <c:axId val="212967528"/>
        <c:scaling>
          <c:orientation val="minMax"/>
        </c:scaling>
        <c:delete val="1"/>
        <c:axPos val="l"/>
        <c:numFmt formatCode="0%" sourceLinked="1"/>
        <c:majorTickMark val="out"/>
        <c:minorTickMark val="none"/>
        <c:tickLblPos val="none"/>
        <c:crossAx val="212967136"/>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Ingeniería en Sistemas y Computación</a:t>
          </a:r>
          <a:endParaRPr lang="es-CO" sz="3600" b="1" baseline="0">
            <a:solidFill>
              <a:schemeClr val="accent2">
                <a:lumMod val="75000"/>
              </a:schemeClr>
            </a:solidFill>
          </a:endParaRP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238</xdr:row>
      <xdr:rowOff>9525</xdr:rowOff>
    </xdr:from>
    <xdr:to>
      <xdr:col>14</xdr:col>
      <xdr:colOff>628649</xdr:colOff>
      <xdr:row>247</xdr:row>
      <xdr:rowOff>247649</xdr:rowOff>
    </xdr:to>
    <xdr:graphicFrame macro="">
      <xdr:nvGraphicFramePr>
        <xdr:cNvPr id="6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291</xdr:row>
      <xdr:rowOff>238126</xdr:rowOff>
    </xdr:from>
    <xdr:to>
      <xdr:col>13</xdr:col>
      <xdr:colOff>266699</xdr:colOff>
      <xdr:row>311</xdr:row>
      <xdr:rowOff>342900</xdr:rowOff>
    </xdr:to>
    <xdr:graphicFrame macro="">
      <xdr:nvGraphicFramePr>
        <xdr:cNvPr id="70"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313</xdr:row>
      <xdr:rowOff>220436</xdr:rowOff>
    </xdr:from>
    <xdr:to>
      <xdr:col>15</xdr:col>
      <xdr:colOff>346982</xdr:colOff>
      <xdr:row>321</xdr:row>
      <xdr:rowOff>277586</xdr:rowOff>
    </xdr:to>
    <xdr:graphicFrame macro="">
      <xdr:nvGraphicFramePr>
        <xdr:cNvPr id="71"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266</xdr:row>
      <xdr:rowOff>340177</xdr:rowOff>
    </xdr:from>
    <xdr:to>
      <xdr:col>14</xdr:col>
      <xdr:colOff>1088572</xdr:colOff>
      <xdr:row>276</xdr:row>
      <xdr:rowOff>254453</xdr:rowOff>
    </xdr:to>
    <xdr:graphicFrame macro="">
      <xdr:nvGraphicFramePr>
        <xdr:cNvPr id="72"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774648</xdr:colOff>
      <xdr:row>323</xdr:row>
      <xdr:rowOff>202653</xdr:rowOff>
    </xdr:from>
    <xdr:to>
      <xdr:col>13</xdr:col>
      <xdr:colOff>440531</xdr:colOff>
      <xdr:row>345</xdr:row>
      <xdr:rowOff>214313</xdr:rowOff>
    </xdr:to>
    <xdr:graphicFrame macro="">
      <xdr:nvGraphicFramePr>
        <xdr:cNvPr id="7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351</xdr:row>
      <xdr:rowOff>94384</xdr:rowOff>
    </xdr:from>
    <xdr:to>
      <xdr:col>14</xdr:col>
      <xdr:colOff>1047750</xdr:colOff>
      <xdr:row>359</xdr:row>
      <xdr:rowOff>789709</xdr:rowOff>
    </xdr:to>
    <xdr:graphicFrame macro="">
      <xdr:nvGraphicFramePr>
        <xdr:cNvPr id="7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413</xdr:row>
      <xdr:rowOff>304800</xdr:rowOff>
    </xdr:from>
    <xdr:to>
      <xdr:col>14</xdr:col>
      <xdr:colOff>1073727</xdr:colOff>
      <xdr:row>425</xdr:row>
      <xdr:rowOff>19050</xdr:rowOff>
    </xdr:to>
    <xdr:graphicFrame macro="">
      <xdr:nvGraphicFramePr>
        <xdr:cNvPr id="75"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428</xdr:row>
      <xdr:rowOff>87457</xdr:rowOff>
    </xdr:from>
    <xdr:to>
      <xdr:col>14</xdr:col>
      <xdr:colOff>969819</xdr:colOff>
      <xdr:row>438</xdr:row>
      <xdr:rowOff>230332</xdr:rowOff>
    </xdr:to>
    <xdr:graphicFrame macro="">
      <xdr:nvGraphicFramePr>
        <xdr:cNvPr id="76"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441</xdr:row>
      <xdr:rowOff>475384</xdr:rowOff>
    </xdr:from>
    <xdr:to>
      <xdr:col>14</xdr:col>
      <xdr:colOff>1163782</xdr:colOff>
      <xdr:row>450</xdr:row>
      <xdr:rowOff>3465</xdr:rowOff>
    </xdr:to>
    <xdr:graphicFrame macro="">
      <xdr:nvGraphicFramePr>
        <xdr:cNvPr id="77"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453</xdr:row>
      <xdr:rowOff>38100</xdr:rowOff>
    </xdr:from>
    <xdr:to>
      <xdr:col>15</xdr:col>
      <xdr:colOff>34637</xdr:colOff>
      <xdr:row>469</xdr:row>
      <xdr:rowOff>247649</xdr:rowOff>
    </xdr:to>
    <xdr:graphicFrame macro="">
      <xdr:nvGraphicFramePr>
        <xdr:cNvPr id="78"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571</xdr:row>
      <xdr:rowOff>38100</xdr:rowOff>
    </xdr:from>
    <xdr:to>
      <xdr:col>12</xdr:col>
      <xdr:colOff>661147</xdr:colOff>
      <xdr:row>588</xdr:row>
      <xdr:rowOff>9525</xdr:rowOff>
    </xdr:to>
    <xdr:graphicFrame macro="">
      <xdr:nvGraphicFramePr>
        <xdr:cNvPr id="79"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592</xdr:row>
      <xdr:rowOff>184439</xdr:rowOff>
    </xdr:from>
    <xdr:to>
      <xdr:col>14</xdr:col>
      <xdr:colOff>995795</xdr:colOff>
      <xdr:row>607</xdr:row>
      <xdr:rowOff>244187</xdr:rowOff>
    </xdr:to>
    <xdr:graphicFrame macro="">
      <xdr:nvGraphicFramePr>
        <xdr:cNvPr id="80"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634</xdr:row>
      <xdr:rowOff>47624</xdr:rowOff>
    </xdr:from>
    <xdr:to>
      <xdr:col>14</xdr:col>
      <xdr:colOff>1056409</xdr:colOff>
      <xdr:row>642</xdr:row>
      <xdr:rowOff>219074</xdr:rowOff>
    </xdr:to>
    <xdr:graphicFrame macro="">
      <xdr:nvGraphicFramePr>
        <xdr:cNvPr id="81"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643</xdr:row>
      <xdr:rowOff>95250</xdr:rowOff>
    </xdr:from>
    <xdr:to>
      <xdr:col>14</xdr:col>
      <xdr:colOff>666750</xdr:colOff>
      <xdr:row>662</xdr:row>
      <xdr:rowOff>45894</xdr:rowOff>
    </xdr:to>
    <xdr:graphicFrame macro="">
      <xdr:nvGraphicFramePr>
        <xdr:cNvPr id="82"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666</xdr:row>
      <xdr:rowOff>66674</xdr:rowOff>
    </xdr:from>
    <xdr:to>
      <xdr:col>14</xdr:col>
      <xdr:colOff>883227</xdr:colOff>
      <xdr:row>679</xdr:row>
      <xdr:rowOff>57150</xdr:rowOff>
    </xdr:to>
    <xdr:graphicFrame macro="">
      <xdr:nvGraphicFramePr>
        <xdr:cNvPr id="83"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691</xdr:row>
      <xdr:rowOff>123825</xdr:rowOff>
    </xdr:from>
    <xdr:to>
      <xdr:col>7</xdr:col>
      <xdr:colOff>571500</xdr:colOff>
      <xdr:row>702</xdr:row>
      <xdr:rowOff>85725</xdr:rowOff>
    </xdr:to>
    <xdr:graphicFrame macro="">
      <xdr:nvGraphicFramePr>
        <xdr:cNvPr id="84"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690</xdr:row>
      <xdr:rowOff>64324</xdr:rowOff>
    </xdr:from>
    <xdr:to>
      <xdr:col>13</xdr:col>
      <xdr:colOff>613559</xdr:colOff>
      <xdr:row>702</xdr:row>
      <xdr:rowOff>8614</xdr:rowOff>
    </xdr:to>
    <xdr:graphicFrame macro="">
      <xdr:nvGraphicFramePr>
        <xdr:cNvPr id="85"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86"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87"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706</xdr:row>
      <xdr:rowOff>9524</xdr:rowOff>
    </xdr:from>
    <xdr:to>
      <xdr:col>15</xdr:col>
      <xdr:colOff>-1</xdr:colOff>
      <xdr:row>715</xdr:row>
      <xdr:rowOff>219074</xdr:rowOff>
    </xdr:to>
    <xdr:graphicFrame macro="">
      <xdr:nvGraphicFramePr>
        <xdr:cNvPr id="88"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719</xdr:row>
      <xdr:rowOff>0</xdr:rowOff>
    </xdr:from>
    <xdr:to>
      <xdr:col>17</xdr:col>
      <xdr:colOff>241526</xdr:colOff>
      <xdr:row>731</xdr:row>
      <xdr:rowOff>316366</xdr:rowOff>
    </xdr:to>
    <xdr:graphicFrame macro="">
      <xdr:nvGraphicFramePr>
        <xdr:cNvPr id="89"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460943</xdr:colOff>
      <xdr:row>736</xdr:row>
      <xdr:rowOff>120764</xdr:rowOff>
    </xdr:from>
    <xdr:to>
      <xdr:col>10</xdr:col>
      <xdr:colOff>202406</xdr:colOff>
      <xdr:row>745</xdr:row>
      <xdr:rowOff>95251</xdr:rowOff>
    </xdr:to>
    <xdr:graphicFrame macro="">
      <xdr:nvGraphicFramePr>
        <xdr:cNvPr id="90"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751</xdr:row>
      <xdr:rowOff>66674</xdr:rowOff>
    </xdr:from>
    <xdr:to>
      <xdr:col>14</xdr:col>
      <xdr:colOff>9524</xdr:colOff>
      <xdr:row>763</xdr:row>
      <xdr:rowOff>266699</xdr:rowOff>
    </xdr:to>
    <xdr:graphicFrame macro="">
      <xdr:nvGraphicFramePr>
        <xdr:cNvPr id="91"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46</xdr:row>
      <xdr:rowOff>144555</xdr:rowOff>
    </xdr:from>
    <xdr:to>
      <xdr:col>13</xdr:col>
      <xdr:colOff>941294</xdr:colOff>
      <xdr:row>54</xdr:row>
      <xdr:rowOff>411255</xdr:rowOff>
    </xdr:to>
    <xdr:graphicFrame macro="">
      <xdr:nvGraphicFramePr>
        <xdr:cNvPr id="92"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54</xdr:row>
      <xdr:rowOff>470900</xdr:rowOff>
    </xdr:from>
    <xdr:to>
      <xdr:col>13</xdr:col>
      <xdr:colOff>1154207</xdr:colOff>
      <xdr:row>62</xdr:row>
      <xdr:rowOff>54194</xdr:rowOff>
    </xdr:to>
    <xdr:graphicFrame macro="">
      <xdr:nvGraphicFramePr>
        <xdr:cNvPr id="93"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438150</xdr:colOff>
      <xdr:row>121</xdr:row>
      <xdr:rowOff>92869</xdr:rowOff>
    </xdr:from>
    <xdr:to>
      <xdr:col>13</xdr:col>
      <xdr:colOff>309562</xdr:colOff>
      <xdr:row>133</xdr:row>
      <xdr:rowOff>154781</xdr:rowOff>
    </xdr:to>
    <xdr:graphicFrame macro="">
      <xdr:nvGraphicFramePr>
        <xdr:cNvPr id="94"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579078</xdr:colOff>
      <xdr:row>134</xdr:row>
      <xdr:rowOff>69736</xdr:rowOff>
    </xdr:from>
    <xdr:to>
      <xdr:col>13</xdr:col>
      <xdr:colOff>559593</xdr:colOff>
      <xdr:row>147</xdr:row>
      <xdr:rowOff>47625</xdr:rowOff>
    </xdr:to>
    <xdr:graphicFrame macro="">
      <xdr:nvGraphicFramePr>
        <xdr:cNvPr id="9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590331</xdr:colOff>
      <xdr:row>176</xdr:row>
      <xdr:rowOff>260857</xdr:rowOff>
    </xdr:from>
    <xdr:to>
      <xdr:col>13</xdr:col>
      <xdr:colOff>571500</xdr:colOff>
      <xdr:row>188</xdr:row>
      <xdr:rowOff>178595</xdr:rowOff>
    </xdr:to>
    <xdr:graphicFrame macro="">
      <xdr:nvGraphicFramePr>
        <xdr:cNvPr id="96"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796201</xdr:colOff>
      <xdr:row>191</xdr:row>
      <xdr:rowOff>0</xdr:rowOff>
    </xdr:from>
    <xdr:to>
      <xdr:col>14</xdr:col>
      <xdr:colOff>71436</xdr:colOff>
      <xdr:row>202</xdr:row>
      <xdr:rowOff>130967</xdr:rowOff>
    </xdr:to>
    <xdr:graphicFrame macro="">
      <xdr:nvGraphicFramePr>
        <xdr:cNvPr id="97"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659017</xdr:colOff>
      <xdr:row>204</xdr:row>
      <xdr:rowOff>185396</xdr:rowOff>
    </xdr:from>
    <xdr:to>
      <xdr:col>14</xdr:col>
      <xdr:colOff>59531</xdr:colOff>
      <xdr:row>216</xdr:row>
      <xdr:rowOff>226218</xdr:rowOff>
    </xdr:to>
    <xdr:graphicFrame macro="">
      <xdr:nvGraphicFramePr>
        <xdr:cNvPr id="98"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623888</xdr:colOff>
      <xdr:row>218</xdr:row>
      <xdr:rowOff>95250</xdr:rowOff>
    </xdr:from>
    <xdr:to>
      <xdr:col>13</xdr:col>
      <xdr:colOff>807244</xdr:colOff>
      <xdr:row>231</xdr:row>
      <xdr:rowOff>2382</xdr:rowOff>
    </xdr:to>
    <xdr:graphicFrame macro="">
      <xdr:nvGraphicFramePr>
        <xdr:cNvPr id="99"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253</xdr:row>
      <xdr:rowOff>159226</xdr:rowOff>
    </xdr:from>
    <xdr:to>
      <xdr:col>14</xdr:col>
      <xdr:colOff>829337</xdr:colOff>
      <xdr:row>261</xdr:row>
      <xdr:rowOff>654525</xdr:rowOff>
    </xdr:to>
    <xdr:graphicFrame macro="">
      <xdr:nvGraphicFramePr>
        <xdr:cNvPr id="100"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281</xdr:row>
      <xdr:rowOff>76200</xdr:rowOff>
    </xdr:from>
    <xdr:to>
      <xdr:col>12</xdr:col>
      <xdr:colOff>133350</xdr:colOff>
      <xdr:row>289</xdr:row>
      <xdr:rowOff>609600</xdr:rowOff>
    </xdr:to>
    <xdr:graphicFrame macro="">
      <xdr:nvGraphicFramePr>
        <xdr:cNvPr id="101"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256155</xdr:colOff>
      <xdr:row>372</xdr:row>
      <xdr:rowOff>137090</xdr:rowOff>
    </xdr:from>
    <xdr:to>
      <xdr:col>15</xdr:col>
      <xdr:colOff>123366</xdr:colOff>
      <xdr:row>380</xdr:row>
      <xdr:rowOff>219962</xdr:rowOff>
    </xdr:to>
    <xdr:graphicFrame macro="">
      <xdr:nvGraphicFramePr>
        <xdr:cNvPr id="102"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178253</xdr:colOff>
      <xdr:row>363</xdr:row>
      <xdr:rowOff>194583</xdr:rowOff>
    </xdr:from>
    <xdr:to>
      <xdr:col>16</xdr:col>
      <xdr:colOff>107155</xdr:colOff>
      <xdr:row>371</xdr:row>
      <xdr:rowOff>166687</xdr:rowOff>
    </xdr:to>
    <xdr:graphicFrame macro="">
      <xdr:nvGraphicFramePr>
        <xdr:cNvPr id="10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789</xdr:row>
      <xdr:rowOff>404813</xdr:rowOff>
    </xdr:from>
    <xdr:to>
      <xdr:col>14</xdr:col>
      <xdr:colOff>928687</xdr:colOff>
      <xdr:row>796</xdr:row>
      <xdr:rowOff>433388</xdr:rowOff>
    </xdr:to>
    <xdr:graphicFrame macro="">
      <xdr:nvGraphicFramePr>
        <xdr:cNvPr id="104" name="5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796</xdr:row>
      <xdr:rowOff>738188</xdr:rowOff>
    </xdr:from>
    <xdr:to>
      <xdr:col>14</xdr:col>
      <xdr:colOff>928687</xdr:colOff>
      <xdr:row>803</xdr:row>
      <xdr:rowOff>695325</xdr:rowOff>
    </xdr:to>
    <xdr:graphicFrame macro="">
      <xdr:nvGraphicFramePr>
        <xdr:cNvPr id="105" name="5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804</xdr:row>
      <xdr:rowOff>238124</xdr:rowOff>
    </xdr:from>
    <xdr:to>
      <xdr:col>14</xdr:col>
      <xdr:colOff>928687</xdr:colOff>
      <xdr:row>812</xdr:row>
      <xdr:rowOff>23810</xdr:rowOff>
    </xdr:to>
    <xdr:graphicFrame macro="">
      <xdr:nvGraphicFramePr>
        <xdr:cNvPr id="106" name="5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831</xdr:row>
      <xdr:rowOff>54429</xdr:rowOff>
    </xdr:from>
    <xdr:to>
      <xdr:col>8</xdr:col>
      <xdr:colOff>510269</xdr:colOff>
      <xdr:row>847</xdr:row>
      <xdr:rowOff>0</xdr:rowOff>
    </xdr:to>
    <xdr:graphicFrame macro="">
      <xdr:nvGraphicFramePr>
        <xdr:cNvPr id="107" name="5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817</xdr:row>
      <xdr:rowOff>71436</xdr:rowOff>
    </xdr:from>
    <xdr:to>
      <xdr:col>14</xdr:col>
      <xdr:colOff>1023937</xdr:colOff>
      <xdr:row>830</xdr:row>
      <xdr:rowOff>44904</xdr:rowOff>
    </xdr:to>
    <xdr:graphicFrame macro="">
      <xdr:nvGraphicFramePr>
        <xdr:cNvPr id="108" name="5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850</xdr:row>
      <xdr:rowOff>55790</xdr:rowOff>
    </xdr:from>
    <xdr:to>
      <xdr:col>15</xdr:col>
      <xdr:colOff>149678</xdr:colOff>
      <xdr:row>857</xdr:row>
      <xdr:rowOff>65315</xdr:rowOff>
    </xdr:to>
    <xdr:graphicFrame macro="">
      <xdr:nvGraphicFramePr>
        <xdr:cNvPr id="109" name="6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859</xdr:row>
      <xdr:rowOff>147638</xdr:rowOff>
    </xdr:from>
    <xdr:to>
      <xdr:col>14</xdr:col>
      <xdr:colOff>1095375</xdr:colOff>
      <xdr:row>867</xdr:row>
      <xdr:rowOff>52389</xdr:rowOff>
    </xdr:to>
    <xdr:graphicFrame macro="">
      <xdr:nvGraphicFramePr>
        <xdr:cNvPr id="110" name="6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867</xdr:row>
      <xdr:rowOff>105455</xdr:rowOff>
    </xdr:from>
    <xdr:to>
      <xdr:col>14</xdr:col>
      <xdr:colOff>717778</xdr:colOff>
      <xdr:row>874</xdr:row>
      <xdr:rowOff>471487</xdr:rowOff>
    </xdr:to>
    <xdr:graphicFrame macro="">
      <xdr:nvGraphicFramePr>
        <xdr:cNvPr id="111" name="6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882</xdr:row>
      <xdr:rowOff>176893</xdr:rowOff>
    </xdr:from>
    <xdr:to>
      <xdr:col>6</xdr:col>
      <xdr:colOff>332012</xdr:colOff>
      <xdr:row>897</xdr:row>
      <xdr:rowOff>142874</xdr:rowOff>
    </xdr:to>
    <xdr:graphicFrame macro="">
      <xdr:nvGraphicFramePr>
        <xdr:cNvPr id="112" name="6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902</xdr:row>
      <xdr:rowOff>106816</xdr:rowOff>
    </xdr:from>
    <xdr:to>
      <xdr:col>13</xdr:col>
      <xdr:colOff>721181</xdr:colOff>
      <xdr:row>909</xdr:row>
      <xdr:rowOff>736827</xdr:rowOff>
    </xdr:to>
    <xdr:graphicFrame macro="">
      <xdr:nvGraphicFramePr>
        <xdr:cNvPr id="113" name="6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190499</xdr:colOff>
      <xdr:row>912</xdr:row>
      <xdr:rowOff>153080</xdr:rowOff>
    </xdr:from>
    <xdr:to>
      <xdr:col>12</xdr:col>
      <xdr:colOff>178593</xdr:colOff>
      <xdr:row>924</xdr:row>
      <xdr:rowOff>190500</xdr:rowOff>
    </xdr:to>
    <xdr:graphicFrame macro="">
      <xdr:nvGraphicFramePr>
        <xdr:cNvPr id="114" name="6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96951</xdr:colOff>
      <xdr:row>926</xdr:row>
      <xdr:rowOff>130969</xdr:rowOff>
    </xdr:from>
    <xdr:to>
      <xdr:col>12</xdr:col>
      <xdr:colOff>545987</xdr:colOff>
      <xdr:row>938</xdr:row>
      <xdr:rowOff>42861</xdr:rowOff>
    </xdr:to>
    <xdr:graphicFrame macro="">
      <xdr:nvGraphicFramePr>
        <xdr:cNvPr id="115" name="6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226219</xdr:colOff>
      <xdr:row>940</xdr:row>
      <xdr:rowOff>176891</xdr:rowOff>
    </xdr:from>
    <xdr:to>
      <xdr:col>13</xdr:col>
      <xdr:colOff>90147</xdr:colOff>
      <xdr:row>952</xdr:row>
      <xdr:rowOff>190499</xdr:rowOff>
    </xdr:to>
    <xdr:graphicFrame macro="">
      <xdr:nvGraphicFramePr>
        <xdr:cNvPr id="116" name="6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476249</xdr:colOff>
      <xdr:row>956</xdr:row>
      <xdr:rowOff>166686</xdr:rowOff>
    </xdr:from>
    <xdr:to>
      <xdr:col>13</xdr:col>
      <xdr:colOff>190499</xdr:colOff>
      <xdr:row>968</xdr:row>
      <xdr:rowOff>11906</xdr:rowOff>
    </xdr:to>
    <xdr:graphicFrame macro="">
      <xdr:nvGraphicFramePr>
        <xdr:cNvPr id="117" name="6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491556</xdr:colOff>
      <xdr:row>971</xdr:row>
      <xdr:rowOff>56128</xdr:rowOff>
    </xdr:from>
    <xdr:to>
      <xdr:col>13</xdr:col>
      <xdr:colOff>130968</xdr:colOff>
      <xdr:row>983</xdr:row>
      <xdr:rowOff>130967</xdr:rowOff>
    </xdr:to>
    <xdr:graphicFrame macro="">
      <xdr:nvGraphicFramePr>
        <xdr:cNvPr id="118" name="7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513669</xdr:colOff>
      <xdr:row>986</xdr:row>
      <xdr:rowOff>285749</xdr:rowOff>
    </xdr:from>
    <xdr:to>
      <xdr:col>13</xdr:col>
      <xdr:colOff>323170</xdr:colOff>
      <xdr:row>997</xdr:row>
      <xdr:rowOff>261936</xdr:rowOff>
    </xdr:to>
    <xdr:graphicFrame macro="">
      <xdr:nvGraphicFramePr>
        <xdr:cNvPr id="119" name="7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1009</xdr:row>
      <xdr:rowOff>455440</xdr:rowOff>
    </xdr:from>
    <xdr:to>
      <xdr:col>12</xdr:col>
      <xdr:colOff>311924</xdr:colOff>
      <xdr:row>1021</xdr:row>
      <xdr:rowOff>160165</xdr:rowOff>
    </xdr:to>
    <xdr:graphicFrame macro="">
      <xdr:nvGraphicFramePr>
        <xdr:cNvPr id="120" name="7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530680</xdr:colOff>
      <xdr:row>276</xdr:row>
      <xdr:rowOff>583405</xdr:rowOff>
    </xdr:from>
    <xdr:to>
      <xdr:col>13</xdr:col>
      <xdr:colOff>542894</xdr:colOff>
      <xdr:row>279</xdr:row>
      <xdr:rowOff>73446</xdr:rowOff>
    </xdr:to>
    <xdr:graphicFrame macro="">
      <xdr:nvGraphicFramePr>
        <xdr:cNvPr id="121" name="Gráfico 1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122" name="Gráfico 1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383</xdr:row>
      <xdr:rowOff>107620</xdr:rowOff>
    </xdr:from>
    <xdr:to>
      <xdr:col>14</xdr:col>
      <xdr:colOff>1056410</xdr:colOff>
      <xdr:row>394</xdr:row>
      <xdr:rowOff>175655</xdr:rowOff>
    </xdr:to>
    <xdr:graphicFrame macro="">
      <xdr:nvGraphicFramePr>
        <xdr:cNvPr id="123"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397</xdr:row>
      <xdr:rowOff>22266</xdr:rowOff>
    </xdr:from>
    <xdr:to>
      <xdr:col>14</xdr:col>
      <xdr:colOff>1108364</xdr:colOff>
      <xdr:row>410</xdr:row>
      <xdr:rowOff>17318</xdr:rowOff>
    </xdr:to>
    <xdr:graphicFrame macro="">
      <xdr:nvGraphicFramePr>
        <xdr:cNvPr id="124"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616</xdr:row>
      <xdr:rowOff>95250</xdr:rowOff>
    </xdr:from>
    <xdr:to>
      <xdr:col>14</xdr:col>
      <xdr:colOff>969818</xdr:colOff>
      <xdr:row>627</xdr:row>
      <xdr:rowOff>95250</xdr:rowOff>
    </xdr:to>
    <xdr:graphicFrame macro="">
      <xdr:nvGraphicFramePr>
        <xdr:cNvPr id="125"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474</xdr:row>
      <xdr:rowOff>68036</xdr:rowOff>
    </xdr:from>
    <xdr:to>
      <xdr:col>16</xdr:col>
      <xdr:colOff>661183</xdr:colOff>
      <xdr:row>491</xdr:row>
      <xdr:rowOff>379639</xdr:rowOff>
    </xdr:to>
    <xdr:graphicFrame macro="">
      <xdr:nvGraphicFramePr>
        <xdr:cNvPr id="126" name="Gráfico 1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27214</xdr:colOff>
      <xdr:row>500</xdr:row>
      <xdr:rowOff>81642</xdr:rowOff>
    </xdr:from>
    <xdr:to>
      <xdr:col>15</xdr:col>
      <xdr:colOff>0</xdr:colOff>
      <xdr:row>513</xdr:row>
      <xdr:rowOff>27213</xdr:rowOff>
    </xdr:to>
    <xdr:graphicFrame macro="">
      <xdr:nvGraphicFramePr>
        <xdr:cNvPr id="12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515</xdr:row>
      <xdr:rowOff>244930</xdr:rowOff>
    </xdr:from>
    <xdr:to>
      <xdr:col>14</xdr:col>
      <xdr:colOff>1021774</xdr:colOff>
      <xdr:row>531</xdr:row>
      <xdr:rowOff>149679</xdr:rowOff>
    </xdr:to>
    <xdr:graphicFrame macro="">
      <xdr:nvGraphicFramePr>
        <xdr:cNvPr id="128" name="Gráfico 1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535</xdr:row>
      <xdr:rowOff>51954</xdr:rowOff>
    </xdr:from>
    <xdr:to>
      <xdr:col>14</xdr:col>
      <xdr:colOff>1143000</xdr:colOff>
      <xdr:row>553</xdr:row>
      <xdr:rowOff>56159</xdr:rowOff>
    </xdr:to>
    <xdr:graphicFrame macro="">
      <xdr:nvGraphicFramePr>
        <xdr:cNvPr id="129" name="Gráfico 1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108</xdr:row>
      <xdr:rowOff>185410</xdr:rowOff>
    </xdr:from>
    <xdr:to>
      <xdr:col>14</xdr:col>
      <xdr:colOff>742646</xdr:colOff>
      <xdr:row>116</xdr:row>
      <xdr:rowOff>1019737</xdr:rowOff>
    </xdr:to>
    <xdr:graphicFrame macro="">
      <xdr:nvGraphicFramePr>
        <xdr:cNvPr id="130" name="Gráfico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82</xdr:row>
      <xdr:rowOff>145996</xdr:rowOff>
    </xdr:from>
    <xdr:to>
      <xdr:col>14</xdr:col>
      <xdr:colOff>258536</xdr:colOff>
      <xdr:row>97</xdr:row>
      <xdr:rowOff>27214</xdr:rowOff>
    </xdr:to>
    <xdr:graphicFrame macro="">
      <xdr:nvGraphicFramePr>
        <xdr:cNvPr id="131" name="Gráfico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657008</xdr:colOff>
      <xdr:row>149</xdr:row>
      <xdr:rowOff>95250</xdr:rowOff>
    </xdr:from>
    <xdr:to>
      <xdr:col>13</xdr:col>
      <xdr:colOff>697922</xdr:colOff>
      <xdr:row>160</xdr:row>
      <xdr:rowOff>250031</xdr:rowOff>
    </xdr:to>
    <xdr:graphicFrame macro="">
      <xdr:nvGraphicFramePr>
        <xdr:cNvPr id="132"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681903</xdr:colOff>
      <xdr:row>163</xdr:row>
      <xdr:rowOff>83344</xdr:rowOff>
    </xdr:from>
    <xdr:to>
      <xdr:col>13</xdr:col>
      <xdr:colOff>678656</xdr:colOff>
      <xdr:row>175</xdr:row>
      <xdr:rowOff>115816</xdr:rowOff>
    </xdr:to>
    <xdr:graphicFrame macro="">
      <xdr:nvGraphicFramePr>
        <xdr:cNvPr id="133"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558</xdr:row>
      <xdr:rowOff>703489</xdr:rowOff>
    </xdr:from>
    <xdr:to>
      <xdr:col>14</xdr:col>
      <xdr:colOff>95250</xdr:colOff>
      <xdr:row>568</xdr:row>
      <xdr:rowOff>517071</xdr:rowOff>
    </xdr:to>
    <xdr:graphicFrame macro="">
      <xdr:nvGraphicFramePr>
        <xdr:cNvPr id="134" name="Gráfico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1002</xdr:row>
      <xdr:rowOff>119060</xdr:rowOff>
    </xdr:from>
    <xdr:to>
      <xdr:col>14</xdr:col>
      <xdr:colOff>285750</xdr:colOff>
      <xdr:row>1007</xdr:row>
      <xdr:rowOff>1115786</xdr:rowOff>
    </xdr:to>
    <xdr:graphicFrame macro="">
      <xdr:nvGraphicFramePr>
        <xdr:cNvPr id="135" name="Gráfico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3543300</xdr:colOff>
      <xdr:row>166</xdr:row>
      <xdr:rowOff>327936</xdr:rowOff>
    </xdr:from>
    <xdr:to>
      <xdr:col>4</xdr:col>
      <xdr:colOff>977481</xdr:colOff>
      <xdr:row>167</xdr:row>
      <xdr:rowOff>19049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24875" y="63573936"/>
          <a:ext cx="1234656" cy="891263"/>
        </a:xfrm>
        <a:prstGeom prst="rect">
          <a:avLst/>
        </a:prstGeom>
      </xdr:spPr>
    </xdr:pic>
    <xdr:clientData/>
  </xdr:twoCellAnchor>
  <xdr:twoCellAnchor editAs="oneCell">
    <xdr:from>
      <xdr:col>2</xdr:col>
      <xdr:colOff>3305175</xdr:colOff>
      <xdr:row>166</xdr:row>
      <xdr:rowOff>47626</xdr:rowOff>
    </xdr:from>
    <xdr:to>
      <xdr:col>3</xdr:col>
      <xdr:colOff>1238250</xdr:colOff>
      <xdr:row>167</xdr:row>
      <xdr:rowOff>216488</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29175" y="63293626"/>
          <a:ext cx="1390650" cy="1369012"/>
        </a:xfrm>
        <a:prstGeom prst="rect">
          <a:avLst/>
        </a:prstGeom>
      </xdr:spPr>
    </xdr:pic>
    <xdr:clientData/>
  </xdr:twoCellAnchor>
  <xdr:twoCellAnchor editAs="oneCell">
    <xdr:from>
      <xdr:col>3</xdr:col>
      <xdr:colOff>1525099</xdr:colOff>
      <xdr:row>166</xdr:row>
      <xdr:rowOff>457846</xdr:rowOff>
    </xdr:from>
    <xdr:to>
      <xdr:col>3</xdr:col>
      <xdr:colOff>3233997</xdr:colOff>
      <xdr:row>166</xdr:row>
      <xdr:rowOff>1143000</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6674" y="63703846"/>
          <a:ext cx="1708898" cy="6851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ebastian/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row>
        <row r="25">
          <cell r="C25" t="str">
            <v>Soltero(a)</v>
          </cell>
          <cell r="H25">
            <v>0.82551319648093846</v>
          </cell>
        </row>
        <row r="26">
          <cell r="C26" t="str">
            <v>Casado(a)/unión libre</v>
          </cell>
          <cell r="H26">
            <v>0.16715542521994134</v>
          </cell>
        </row>
        <row r="27">
          <cell r="C27" t="str">
            <v>Otro</v>
          </cell>
          <cell r="H27">
            <v>7.331378299120235E-3</v>
          </cell>
        </row>
        <row r="31">
          <cell r="C31">
            <v>0</v>
          </cell>
          <cell r="D31">
            <v>0.89863842662632376</v>
          </cell>
        </row>
        <row r="32">
          <cell r="C32">
            <v>1</v>
          </cell>
          <cell r="D32">
            <v>8.3207261724659601E-2</v>
          </cell>
        </row>
        <row r="33">
          <cell r="C33">
            <v>2</v>
          </cell>
          <cell r="D33">
            <v>1.5128593040847202E-2</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0.24926253687315633</v>
          </cell>
          <cell r="E51">
            <v>0.60324483775811211</v>
          </cell>
          <cell r="F51">
            <v>0.14749262536873156</v>
          </cell>
        </row>
        <row r="52">
          <cell r="C52" t="str">
            <v>Escucha</v>
          </cell>
          <cell r="D52">
            <v>0.31500742942050519</v>
          </cell>
          <cell r="E52">
            <v>0.55126300148588414</v>
          </cell>
          <cell r="F52">
            <v>0.1337295690936107</v>
          </cell>
        </row>
        <row r="53">
          <cell r="C53" t="str">
            <v>Lectura</v>
          </cell>
          <cell r="D53">
            <v>0.63173652694610782</v>
          </cell>
          <cell r="E53">
            <v>0.34281437125748504</v>
          </cell>
          <cell r="F53">
            <v>2.5449101796407185E-2</v>
          </cell>
        </row>
        <row r="54">
          <cell r="C54" t="str">
            <v>Escritura</v>
          </cell>
          <cell r="D54">
            <v>0.35608308605341249</v>
          </cell>
          <cell r="E54">
            <v>0.55934718100890213</v>
          </cell>
          <cell r="F54">
            <v>8.4569732937685466E-2</v>
          </cell>
        </row>
        <row r="58">
          <cell r="D58" t="str">
            <v>Alto</v>
          </cell>
          <cell r="E58" t="str">
            <v>Medio</v>
          </cell>
          <cell r="F58" t="str">
            <v>Bajo</v>
          </cell>
        </row>
        <row r="59">
          <cell r="C59" t="str">
            <v>Habla</v>
          </cell>
          <cell r="D59">
            <v>0.14728682170542637</v>
          </cell>
          <cell r="E59">
            <v>0.37984496124031009</v>
          </cell>
          <cell r="F59">
            <v>0.47286821705426357</v>
          </cell>
        </row>
        <row r="60">
          <cell r="C60" t="str">
            <v>Escucha</v>
          </cell>
          <cell r="D60">
            <v>0.171875</v>
          </cell>
          <cell r="E60">
            <v>0.4765625</v>
          </cell>
          <cell r="F60">
            <v>0.3515625</v>
          </cell>
        </row>
        <row r="61">
          <cell r="C61" t="str">
            <v>Lectura</v>
          </cell>
          <cell r="D61">
            <v>0.3203125</v>
          </cell>
          <cell r="E61">
            <v>0.3359375</v>
          </cell>
          <cell r="F61">
            <v>0.34375</v>
          </cell>
        </row>
        <row r="62">
          <cell r="C62" t="str">
            <v>Escritura</v>
          </cell>
          <cell r="D62">
            <v>0.22047244094488189</v>
          </cell>
          <cell r="E62">
            <v>0.36220472440944884</v>
          </cell>
          <cell r="F62">
            <v>0.41732283464566927</v>
          </cell>
        </row>
        <row r="67">
          <cell r="O67">
            <v>4.1398747390396657</v>
          </cell>
        </row>
        <row r="68">
          <cell r="O68">
            <v>4.1231732776617953</v>
          </cell>
        </row>
        <row r="69">
          <cell r="O69">
            <v>3.9645093945720249</v>
          </cell>
        </row>
        <row r="70">
          <cell r="O70">
            <v>3.8141962421711901</v>
          </cell>
        </row>
        <row r="71">
          <cell r="O71">
            <v>4.3924843423799587</v>
          </cell>
        </row>
        <row r="72">
          <cell r="O72">
            <v>4.6367432150313155</v>
          </cell>
        </row>
        <row r="73">
          <cell r="O73">
            <v>4.4676409185803756</v>
          </cell>
        </row>
        <row r="74">
          <cell r="O74">
            <v>4.1377870563674319</v>
          </cell>
        </row>
        <row r="75">
          <cell r="O75">
            <v>4.379958246346555</v>
          </cell>
        </row>
        <row r="76">
          <cell r="O76">
            <v>4.294363256784969</v>
          </cell>
        </row>
        <row r="77">
          <cell r="O77">
            <v>4.3486430062630479</v>
          </cell>
        </row>
        <row r="78">
          <cell r="O78">
            <v>4.3382045929018789</v>
          </cell>
        </row>
        <row r="79">
          <cell r="O79">
            <v>4.2379958246346554</v>
          </cell>
        </row>
        <row r="80">
          <cell r="O80">
            <v>4.2839248434238</v>
          </cell>
        </row>
        <row r="81">
          <cell r="O81">
            <v>4.4237995824634657</v>
          </cell>
        </row>
        <row r="82">
          <cell r="O82">
            <v>4.4697286012526094</v>
          </cell>
        </row>
        <row r="101">
          <cell r="B101">
            <v>1</v>
          </cell>
          <cell r="O101">
            <v>4.014778325123153</v>
          </cell>
        </row>
        <row r="102">
          <cell r="B102">
            <v>2</v>
          </cell>
          <cell r="O102">
            <v>4.2068965517241379</v>
          </cell>
        </row>
        <row r="103">
          <cell r="B103">
            <v>3</v>
          </cell>
          <cell r="O103">
            <v>4.1133004926108372</v>
          </cell>
        </row>
        <row r="104">
          <cell r="B104">
            <v>4</v>
          </cell>
          <cell r="O104">
            <v>4.3399014778325125</v>
          </cell>
        </row>
        <row r="105">
          <cell r="B105">
            <v>5</v>
          </cell>
          <cell r="O105">
            <v>4.2413793103448274</v>
          </cell>
        </row>
        <row r="106">
          <cell r="B106">
            <v>6</v>
          </cell>
          <cell r="O106">
            <v>4.5221674876847286</v>
          </cell>
        </row>
        <row r="107">
          <cell r="B107">
            <v>7</v>
          </cell>
          <cell r="O107">
            <v>4.3793103448275863</v>
          </cell>
        </row>
        <row r="108">
          <cell r="B108">
            <v>8</v>
          </cell>
          <cell r="O108">
            <v>4.2463054187192117</v>
          </cell>
        </row>
        <row r="130">
          <cell r="C130" t="str">
            <v>Alto</v>
          </cell>
          <cell r="F130">
            <v>0.46280991735537191</v>
          </cell>
        </row>
        <row r="131">
          <cell r="C131" t="str">
            <v>Mediano</v>
          </cell>
          <cell r="F131">
            <v>0.31404958677685951</v>
          </cell>
        </row>
        <row r="132">
          <cell r="C132" t="str">
            <v>Bajo</v>
          </cell>
          <cell r="F132">
            <v>7.0247933884297523E-2</v>
          </cell>
        </row>
        <row r="133">
          <cell r="C133" t="str">
            <v>Ninguno</v>
          </cell>
          <cell r="F133">
            <v>1.2396694214876033E-2</v>
          </cell>
        </row>
        <row r="134">
          <cell r="C134" t="str">
            <v>No sabe</v>
          </cell>
          <cell r="F134">
            <v>8.2644628099173556E-3</v>
          </cell>
        </row>
        <row r="214">
          <cell r="C214" t="str">
            <v>Alto</v>
          </cell>
          <cell r="F214">
            <v>0.21074380165289255</v>
          </cell>
        </row>
        <row r="215">
          <cell r="C215" t="str">
            <v>Mediano</v>
          </cell>
          <cell r="F215">
            <v>0.46694214876033058</v>
          </cell>
        </row>
        <row r="216">
          <cell r="C216" t="str">
            <v>Bajo</v>
          </cell>
          <cell r="F216">
            <v>0.23966942148760331</v>
          </cell>
        </row>
        <row r="217">
          <cell r="C217" t="str">
            <v>Ninguno</v>
          </cell>
          <cell r="F217">
            <v>7.43801652892562E-2</v>
          </cell>
        </row>
        <row r="218">
          <cell r="C218" t="str">
            <v>No sabe</v>
          </cell>
          <cell r="F218">
            <v>8.2644628099173556E-3</v>
          </cell>
        </row>
        <row r="231">
          <cell r="C231" t="str">
            <v>Alto</v>
          </cell>
          <cell r="F231">
            <v>0.21487603305785125</v>
          </cell>
        </row>
        <row r="232">
          <cell r="C232" t="str">
            <v>Mediano</v>
          </cell>
          <cell r="F232">
            <v>0.4462809917355372</v>
          </cell>
        </row>
        <row r="233">
          <cell r="C233" t="str">
            <v>Bajo</v>
          </cell>
          <cell r="F233">
            <v>0.24793388429752067</v>
          </cell>
        </row>
        <row r="234">
          <cell r="C234" t="str">
            <v>Ninguno</v>
          </cell>
          <cell r="F234">
            <v>8.2644628099173556E-2</v>
          </cell>
        </row>
        <row r="235">
          <cell r="C235" t="str">
            <v>No sabe</v>
          </cell>
          <cell r="F235">
            <v>8.2644628099173556E-3</v>
          </cell>
        </row>
        <row r="245">
          <cell r="C245" t="str">
            <v>Alto</v>
          </cell>
          <cell r="F245">
            <v>0.23966942148760331</v>
          </cell>
        </row>
        <row r="246">
          <cell r="C246" t="str">
            <v>Mediano</v>
          </cell>
          <cell r="F246">
            <v>0.46694214876033058</v>
          </cell>
        </row>
        <row r="247">
          <cell r="C247" t="str">
            <v>Bajo</v>
          </cell>
          <cell r="F247">
            <v>0.23966942148760331</v>
          </cell>
        </row>
        <row r="248">
          <cell r="C248" t="str">
            <v>Ninguno</v>
          </cell>
          <cell r="F248">
            <v>5.3719008264462811E-2</v>
          </cell>
        </row>
        <row r="249">
          <cell r="C249" t="str">
            <v>No sabe</v>
          </cell>
          <cell r="F249">
            <v>0</v>
          </cell>
        </row>
        <row r="260">
          <cell r="C260" t="str">
            <v xml:space="preserve">Iniciar una nueva carrera tecnológica </v>
          </cell>
          <cell r="D260">
            <v>0</v>
          </cell>
        </row>
        <row r="261">
          <cell r="C261" t="str">
            <v>Iniciar una nueva carrera técnica</v>
          </cell>
          <cell r="D261">
            <v>0</v>
          </cell>
        </row>
        <row r="262">
          <cell r="C262" t="str">
            <v>Otro</v>
          </cell>
          <cell r="D262">
            <v>2.8846153846153848E-2</v>
          </cell>
        </row>
        <row r="263">
          <cell r="C263" t="str">
            <v>Iniciar una nueva carrera universitaria</v>
          </cell>
          <cell r="D263">
            <v>6.7307692307692304E-2</v>
          </cell>
        </row>
        <row r="264">
          <cell r="C264" t="str">
            <v>Trabajar fuera de Colombia</v>
          </cell>
          <cell r="D264">
            <v>0.25961538461538464</v>
          </cell>
        </row>
        <row r="265">
          <cell r="C265" t="str">
            <v>Crear una empresa</v>
          </cell>
          <cell r="D265">
            <v>0.40384615384615385</v>
          </cell>
        </row>
        <row r="266">
          <cell r="C266" t="str">
            <v>Estudiar un posgrado fuera de Colombia</v>
          </cell>
          <cell r="D266">
            <v>0.35576923076923078</v>
          </cell>
        </row>
        <row r="267">
          <cell r="C267" t="str">
            <v>Estudiar un posgrado en Colombia</v>
          </cell>
          <cell r="D267">
            <v>0.46153846153846156</v>
          </cell>
        </row>
        <row r="268">
          <cell r="C268" t="str">
            <v>Trabajar en Colombia</v>
          </cell>
          <cell r="D268">
            <v>0.49038461538461536</v>
          </cell>
        </row>
        <row r="280">
          <cell r="C280" t="str">
            <v>Si</v>
          </cell>
          <cell r="F280">
            <v>0.79807692307692313</v>
          </cell>
        </row>
        <row r="281">
          <cell r="C281" t="str">
            <v>No</v>
          </cell>
          <cell r="F281">
            <v>0.20192307692307693</v>
          </cell>
        </row>
        <row r="293">
          <cell r="D293" t="str">
            <v>3 Año</v>
          </cell>
          <cell r="E293" t="str">
            <v>5 Año</v>
          </cell>
        </row>
        <row r="294">
          <cell r="C294" t="str">
            <v>Especialización</v>
          </cell>
          <cell r="D294">
            <v>0.68181818181818177</v>
          </cell>
          <cell r="E294">
            <v>0.30769230769230771</v>
          </cell>
          <cell r="F294">
            <v>0.50602409638554213</v>
          </cell>
        </row>
        <row r="295">
          <cell r="C295" t="str">
            <v>Maestría</v>
          </cell>
          <cell r="D295">
            <v>0.84090909090909094</v>
          </cell>
          <cell r="E295">
            <v>0.5641025641025641</v>
          </cell>
          <cell r="F295">
            <v>0.71084337349397586</v>
          </cell>
        </row>
        <row r="296">
          <cell r="C296" t="str">
            <v>Doctorado</v>
          </cell>
          <cell r="D296">
            <v>0.25</v>
          </cell>
          <cell r="E296">
            <v>0.25641025641025639</v>
          </cell>
          <cell r="F296">
            <v>0.25301204819277107</v>
          </cell>
        </row>
        <row r="310">
          <cell r="C310" t="str">
            <v>Si</v>
          </cell>
          <cell r="D310">
            <v>0.96634615384615385</v>
          </cell>
        </row>
        <row r="311">
          <cell r="C311" t="str">
            <v>No</v>
          </cell>
          <cell r="D311">
            <v>3.3653846153846152E-2</v>
          </cell>
        </row>
        <row r="326">
          <cell r="C326" t="str">
            <v>Especialización</v>
          </cell>
          <cell r="D326">
            <v>0.27860696517412936</v>
          </cell>
        </row>
        <row r="327">
          <cell r="C327" t="str">
            <v>Maestría</v>
          </cell>
          <cell r="D327">
            <v>0.59203980099502485</v>
          </cell>
        </row>
        <row r="328">
          <cell r="C328" t="str">
            <v xml:space="preserve">Diplomados </v>
          </cell>
          <cell r="D328">
            <v>3.482587064676617E-2</v>
          </cell>
        </row>
        <row r="329">
          <cell r="C329" t="str">
            <v xml:space="preserve">Seminarios/Cursos </v>
          </cell>
          <cell r="D329">
            <v>2.4875621890547265E-2</v>
          </cell>
        </row>
        <row r="330">
          <cell r="C330" t="str">
            <v xml:space="preserve">Estudios Técnicos </v>
          </cell>
          <cell r="D330">
            <v>0</v>
          </cell>
        </row>
        <row r="331">
          <cell r="C331" t="str">
            <v>Doctorado</v>
          </cell>
          <cell r="D331">
            <v>4.9751243781094526E-3</v>
          </cell>
        </row>
        <row r="332">
          <cell r="C332" t="str">
            <v xml:space="preserve">Tecnológicos </v>
          </cell>
          <cell r="D332">
            <v>0</v>
          </cell>
        </row>
        <row r="333">
          <cell r="C333" t="str">
            <v>Universitarios</v>
          </cell>
          <cell r="D333">
            <v>2.9850746268656716E-2</v>
          </cell>
        </row>
        <row r="341">
          <cell r="D341" t="str">
            <v>3 Año</v>
          </cell>
          <cell r="E341" t="str">
            <v>5 Año</v>
          </cell>
        </row>
        <row r="342">
          <cell r="C342" t="str">
            <v>Diplomados</v>
          </cell>
          <cell r="D342">
            <v>0.57352941176470584</v>
          </cell>
          <cell r="E342">
            <v>0.47826086956521741</v>
          </cell>
        </row>
        <row r="343">
          <cell r="C343" t="str">
            <v>Cursos/seminarios/Talleres</v>
          </cell>
          <cell r="D343">
            <v>0.45588235294117646</v>
          </cell>
          <cell r="E343">
            <v>0.45652173913043476</v>
          </cell>
        </row>
        <row r="344">
          <cell r="C344" t="str">
            <v>Congresos</v>
          </cell>
          <cell r="D344">
            <v>0.22058823529411764</v>
          </cell>
          <cell r="E344">
            <v>0.2391304347826087</v>
          </cell>
        </row>
        <row r="345">
          <cell r="C345" t="str">
            <v>Foros</v>
          </cell>
          <cell r="D345">
            <v>7.3529411764705885E-2</v>
          </cell>
          <cell r="E345">
            <v>6.5217391304347824E-2</v>
          </cell>
        </row>
        <row r="346">
          <cell r="C346" t="str">
            <v>Otro</v>
          </cell>
          <cell r="D346">
            <v>5.8823529411764705E-2</v>
          </cell>
          <cell r="E346">
            <v>0.13043478260869565</v>
          </cell>
        </row>
        <row r="351">
          <cell r="D351" t="str">
            <v>MG</v>
          </cell>
          <cell r="E351" t="str">
            <v>1 Año</v>
          </cell>
          <cell r="F351" t="str">
            <v>3 Año</v>
          </cell>
          <cell r="G351" t="str">
            <v>5 Año</v>
          </cell>
        </row>
        <row r="352">
          <cell r="C352" t="str">
            <v>Comunidades Académicas reconocidas</v>
          </cell>
          <cell r="D352">
            <v>1.4613778705636743E-2</v>
          </cell>
          <cell r="E352">
            <v>5.7692307692307696E-2</v>
          </cell>
          <cell r="F352">
            <v>1.4705882352941176E-2</v>
          </cell>
          <cell r="G352">
            <v>0</v>
          </cell>
        </row>
        <row r="353">
          <cell r="C353" t="str">
            <v>Asociaciones Científicas</v>
          </cell>
          <cell r="D353">
            <v>3.5490605427974949E-2</v>
          </cell>
          <cell r="E353">
            <v>5.7692307692307696E-2</v>
          </cell>
          <cell r="F353">
            <v>1.4705882352941176E-2</v>
          </cell>
          <cell r="G353">
            <v>4.3478260869565216E-2</v>
          </cell>
        </row>
        <row r="354">
          <cell r="C354" t="str">
            <v>Profesionales/ Tecnológicas/Técnicas/artísticas y culturales</v>
          </cell>
          <cell r="D354">
            <v>5.4279749478079335E-2</v>
          </cell>
          <cell r="E354">
            <v>7.6923076923076927E-2</v>
          </cell>
          <cell r="F354">
            <v>0.10294117647058823</v>
          </cell>
          <cell r="G354">
            <v>0</v>
          </cell>
        </row>
        <row r="355">
          <cell r="C355" t="str">
            <v>Políticas</v>
          </cell>
          <cell r="D355">
            <v>4.1753653444676405E-3</v>
          </cell>
          <cell r="E355">
            <v>0</v>
          </cell>
          <cell r="F355">
            <v>4.4117647058823532E-2</v>
          </cell>
          <cell r="G355">
            <v>2.1739130434782608E-2</v>
          </cell>
        </row>
        <row r="356">
          <cell r="C356" t="str">
            <v>Religiosas</v>
          </cell>
          <cell r="D356">
            <v>2.5052192066805846E-2</v>
          </cell>
          <cell r="E356">
            <v>4.807692307692308E-2</v>
          </cell>
          <cell r="F356">
            <v>1.4705882352941176E-2</v>
          </cell>
          <cell r="G356">
            <v>0</v>
          </cell>
        </row>
        <row r="357">
          <cell r="C357" t="str">
            <v>Sector Productivo</v>
          </cell>
          <cell r="D357">
            <v>4.1753653444676405E-3</v>
          </cell>
          <cell r="E357">
            <v>9.6153846153846159E-3</v>
          </cell>
          <cell r="F357">
            <v>1.4705882352941176E-2</v>
          </cell>
          <cell r="G357">
            <v>0</v>
          </cell>
        </row>
        <row r="358">
          <cell r="C358" t="str">
            <v>Otras</v>
          </cell>
          <cell r="D358">
            <v>1.4613778705636743E-2</v>
          </cell>
          <cell r="E358">
            <v>5.7692307692307696E-2</v>
          </cell>
          <cell r="F358">
            <v>0.23529411764705882</v>
          </cell>
          <cell r="G358">
            <v>0.43478260869565216</v>
          </cell>
        </row>
        <row r="359">
          <cell r="C359" t="str">
            <v>Ninguna</v>
          </cell>
          <cell r="D359">
            <v>0.44467640918580376</v>
          </cell>
          <cell r="E359">
            <v>0.53846153846153844</v>
          </cell>
          <cell r="F359">
            <v>0.41176470588235292</v>
          </cell>
          <cell r="G359">
            <v>4.3478260869565216E-2</v>
          </cell>
        </row>
        <row r="386">
          <cell r="D386" t="str">
            <v>1 Año</v>
          </cell>
          <cell r="E386" t="str">
            <v>3 Año</v>
          </cell>
          <cell r="F386" t="str">
            <v>5 Año</v>
          </cell>
        </row>
        <row r="387">
          <cell r="C387" t="str">
            <v>Si</v>
          </cell>
          <cell r="D387">
            <v>0.2696629213483146</v>
          </cell>
          <cell r="E387">
            <v>0.19117647058823528</v>
          </cell>
          <cell r="F387">
            <v>0.2608695652173913</v>
          </cell>
        </row>
        <row r="388">
          <cell r="C388" t="str">
            <v>No</v>
          </cell>
          <cell r="D388">
            <v>0.7303370786516854</v>
          </cell>
          <cell r="E388">
            <v>0.80882352941176472</v>
          </cell>
          <cell r="F388">
            <v>0.73913043478260865</v>
          </cell>
        </row>
        <row r="469">
          <cell r="D469" t="str">
            <v>1 Año</v>
          </cell>
          <cell r="E469" t="str">
            <v>3 Año</v>
          </cell>
          <cell r="F469" t="str">
            <v>5 Año</v>
          </cell>
        </row>
        <row r="470">
          <cell r="C470" t="str">
            <v>Si</v>
          </cell>
          <cell r="D470">
            <v>0.96825396825396826</v>
          </cell>
          <cell r="E470">
            <v>0.92682926829268297</v>
          </cell>
          <cell r="F470">
            <v>0.94117647058823528</v>
          </cell>
        </row>
        <row r="471">
          <cell r="C471" t="str">
            <v>No</v>
          </cell>
          <cell r="D471">
            <v>1.5873015873015872E-2</v>
          </cell>
          <cell r="E471">
            <v>7.3170731707317069E-2</v>
          </cell>
          <cell r="F471">
            <v>5.8823529411764705E-2</v>
          </cell>
        </row>
        <row r="497">
          <cell r="D497" t="str">
            <v>1 Año</v>
          </cell>
          <cell r="E497" t="str">
            <v>3 Año</v>
          </cell>
          <cell r="F497" t="str">
            <v>5 Año</v>
          </cell>
        </row>
        <row r="498">
          <cell r="C498" t="str">
            <v>Si</v>
          </cell>
          <cell r="D498">
            <v>0.82857142857142863</v>
          </cell>
          <cell r="E498">
            <v>0.93478260869565222</v>
          </cell>
          <cell r="F498">
            <v>0.91176470588235292</v>
          </cell>
        </row>
        <row r="499">
          <cell r="C499" t="str">
            <v>No</v>
          </cell>
          <cell r="D499">
            <v>0.15714285714285714</v>
          </cell>
          <cell r="E499">
            <v>6.5217391304347824E-2</v>
          </cell>
          <cell r="F499">
            <v>8.8235294117647065E-2</v>
          </cell>
        </row>
        <row r="697">
          <cell r="C697" t="str">
            <v>0 y menos de 1 año</v>
          </cell>
          <cell r="G697">
            <v>0</v>
          </cell>
        </row>
        <row r="698">
          <cell r="C698" t="str">
            <v>Entre 1 año y menos de 2</v>
          </cell>
          <cell r="G698">
            <v>0</v>
          </cell>
        </row>
        <row r="699">
          <cell r="C699" t="str">
            <v>Mayor a 2 años</v>
          </cell>
          <cell r="G699">
            <v>0</v>
          </cell>
        </row>
        <row r="774">
          <cell r="C774" t="str">
            <v>Si</v>
          </cell>
          <cell r="H774">
            <v>0.67935871743486975</v>
          </cell>
        </row>
        <row r="775">
          <cell r="C775" t="str">
            <v>No</v>
          </cell>
          <cell r="H775">
            <v>0.31863727454909818</v>
          </cell>
        </row>
        <row r="827">
          <cell r="C827" t="str">
            <v>Si</v>
          </cell>
          <cell r="D827">
            <v>0.7594142259414226</v>
          </cell>
        </row>
        <row r="828">
          <cell r="C828" t="str">
            <v>No</v>
          </cell>
          <cell r="D828">
            <v>0.17154811715481172</v>
          </cell>
        </row>
        <row r="829">
          <cell r="C829" t="str">
            <v>No sabe</v>
          </cell>
          <cell r="D829">
            <v>6.903765690376569E-2</v>
          </cell>
        </row>
        <row r="844">
          <cell r="C844" t="str">
            <v>Alto</v>
          </cell>
          <cell r="D844">
            <v>0.29288702928870292</v>
          </cell>
        </row>
        <row r="845">
          <cell r="C845" t="str">
            <v>Mediano</v>
          </cell>
          <cell r="D845">
            <v>0.57949790794979084</v>
          </cell>
        </row>
        <row r="846">
          <cell r="C846" t="str">
            <v>Bajo</v>
          </cell>
          <cell r="D846">
            <v>0.100418410041841</v>
          </cell>
        </row>
        <row r="847">
          <cell r="C847" t="str">
            <v>Ninguno</v>
          </cell>
          <cell r="D847">
            <v>1.4644351464435146E-2</v>
          </cell>
        </row>
        <row r="848">
          <cell r="C848" t="str">
            <v>No sabe</v>
          </cell>
          <cell r="D848">
            <v>1.2552301255230125E-2</v>
          </cell>
        </row>
        <row r="915">
          <cell r="D915" t="str">
            <v>MG</v>
          </cell>
          <cell r="E915" t="str">
            <v>1 Año</v>
          </cell>
          <cell r="F915" t="str">
            <v>3 Año</v>
          </cell>
          <cell r="G915" t="str">
            <v>5 Año</v>
          </cell>
        </row>
        <row r="916">
          <cell r="C916">
            <v>1</v>
          </cell>
          <cell r="D916">
            <v>8.368200836820083E-3</v>
          </cell>
          <cell r="E916">
            <v>0</v>
          </cell>
          <cell r="F916">
            <v>1.4705882352941176E-2</v>
          </cell>
          <cell r="G916">
            <v>0</v>
          </cell>
          <cell r="H916">
            <v>7.1942446043165471E-3</v>
          </cell>
        </row>
        <row r="917">
          <cell r="C917">
            <v>2</v>
          </cell>
          <cell r="D917">
            <v>1.0460251046025104E-2</v>
          </cell>
          <cell r="E917">
            <v>3.8834951456310676E-2</v>
          </cell>
          <cell r="F917">
            <v>0</v>
          </cell>
          <cell r="G917">
            <v>2.1739130434782608E-2</v>
          </cell>
          <cell r="H917">
            <v>1.4388489208633094E-2</v>
          </cell>
        </row>
        <row r="918">
          <cell r="C918">
            <v>3</v>
          </cell>
          <cell r="D918">
            <v>0.17154811715481172</v>
          </cell>
          <cell r="E918">
            <v>0.10679611650485436</v>
          </cell>
          <cell r="F918">
            <v>0.13235294117647059</v>
          </cell>
          <cell r="G918">
            <v>6.5217391304347824E-2</v>
          </cell>
          <cell r="H918">
            <v>0.15107913669064749</v>
          </cell>
        </row>
        <row r="919">
          <cell r="C919">
            <v>4</v>
          </cell>
          <cell r="D919">
            <v>0.66317991631799167</v>
          </cell>
          <cell r="E919">
            <v>0.66990291262135926</v>
          </cell>
          <cell r="F919">
            <v>0.72058823529411764</v>
          </cell>
          <cell r="G919">
            <v>0.69565217391304346</v>
          </cell>
          <cell r="H919">
            <v>0.67194244604316544</v>
          </cell>
        </row>
        <row r="920">
          <cell r="C920">
            <v>5</v>
          </cell>
          <cell r="D920">
            <v>0.14644351464435146</v>
          </cell>
          <cell r="E920">
            <v>0.18446601941747573</v>
          </cell>
          <cell r="F920">
            <v>0.13235294117647059</v>
          </cell>
          <cell r="G920">
            <v>0.21739130434782608</v>
          </cell>
          <cell r="H920">
            <v>0.1553956834532374</v>
          </cell>
        </row>
        <row r="942">
          <cell r="C942" t="str">
            <v>Baja calidad en la formación</v>
          </cell>
          <cell r="E942">
            <v>0.29921259842519687</v>
          </cell>
        </row>
        <row r="943">
          <cell r="C943" t="str">
            <v>Baja calidad de los docentes</v>
          </cell>
          <cell r="E943">
            <v>2.7559055118110236E-2</v>
          </cell>
        </row>
        <row r="944">
          <cell r="C944" t="str">
            <v>Poco reconocimiento del programa</v>
          </cell>
          <cell r="E944">
            <v>0.11811023622047244</v>
          </cell>
        </row>
        <row r="945">
          <cell r="C945" t="str">
            <v>Inadecuada orientación del programa respecto al entorno</v>
          </cell>
          <cell r="E945">
            <v>7.0866141732283464E-2</v>
          </cell>
        </row>
        <row r="946">
          <cell r="C946" t="str">
            <v>La institución no cuenta con los recursos necesarios para apoyar el proceso de formación</v>
          </cell>
          <cell r="E946">
            <v>6.2992125984251968E-2</v>
          </cell>
        </row>
        <row r="947">
          <cell r="C947" t="str">
            <v>Otra</v>
          </cell>
          <cell r="E947">
            <v>0.25590551181102361</v>
          </cell>
        </row>
        <row r="959">
          <cell r="D959" t="str">
            <v>MG</v>
          </cell>
          <cell r="E959" t="str">
            <v>1 Año</v>
          </cell>
        </row>
        <row r="960">
          <cell r="C960" t="str">
            <v>Alto</v>
          </cell>
          <cell r="D960">
            <v>0.17573221757322174</v>
          </cell>
          <cell r="E960">
            <v>0.12621359223300971</v>
          </cell>
          <cell r="F960">
            <v>0.16695352839931152</v>
          </cell>
        </row>
        <row r="961">
          <cell r="C961" t="str">
            <v>Mediano</v>
          </cell>
          <cell r="D961">
            <v>0.55020920502092052</v>
          </cell>
          <cell r="E961">
            <v>0.4563106796116505</v>
          </cell>
          <cell r="F961">
            <v>0.53356282271944921</v>
          </cell>
        </row>
        <row r="962">
          <cell r="C962" t="str">
            <v>Bajo</v>
          </cell>
          <cell r="D962">
            <v>0.18828451882845187</v>
          </cell>
          <cell r="E962">
            <v>0.23300970873786409</v>
          </cell>
          <cell r="F962">
            <v>0.19621342512908779</v>
          </cell>
        </row>
        <row r="963">
          <cell r="C963" t="str">
            <v>Ninguno</v>
          </cell>
          <cell r="D963">
            <v>2.7196652719665274E-2</v>
          </cell>
          <cell r="E963">
            <v>0.11650485436893204</v>
          </cell>
          <cell r="F963">
            <v>4.3029259896729774E-2</v>
          </cell>
        </row>
        <row r="964">
          <cell r="C964" t="str">
            <v>No sabe</v>
          </cell>
          <cell r="D964">
            <v>5.8577405857740586E-2</v>
          </cell>
          <cell r="E964">
            <v>6.7961165048543687E-2</v>
          </cell>
          <cell r="F964">
            <v>6.0240963855421686E-2</v>
          </cell>
        </row>
        <row r="995">
          <cell r="D995" t="str">
            <v>1 Año</v>
          </cell>
          <cell r="E995" t="str">
            <v>3 Año</v>
          </cell>
          <cell r="F995" t="str">
            <v>5 Año</v>
          </cell>
        </row>
        <row r="996">
          <cell r="C996" t="str">
            <v>De alto impacto</v>
          </cell>
          <cell r="D996">
            <v>0.11650485436893204</v>
          </cell>
          <cell r="E996">
            <v>0.17647058823529413</v>
          </cell>
          <cell r="F996">
            <v>0.32608695652173914</v>
          </cell>
          <cell r="G996">
            <v>0.17972350230414746</v>
          </cell>
        </row>
        <row r="997">
          <cell r="C997" t="str">
            <v>De mediano impacto</v>
          </cell>
          <cell r="D997">
            <v>0.56310679611650483</v>
          </cell>
          <cell r="E997">
            <v>0.51470588235294112</v>
          </cell>
          <cell r="F997">
            <v>0.39130434782608697</v>
          </cell>
          <cell r="G997">
            <v>0.51152073732718895</v>
          </cell>
        </row>
        <row r="998">
          <cell r="C998" t="str">
            <v>De bajo impacto</v>
          </cell>
          <cell r="D998">
            <v>0.26213592233009708</v>
          </cell>
          <cell r="E998">
            <v>0.25</v>
          </cell>
          <cell r="F998">
            <v>0.2391304347826087</v>
          </cell>
          <cell r="G998">
            <v>0.25345622119815669</v>
          </cell>
        </row>
        <row r="999">
          <cell r="C999" t="str">
            <v>Ningún impacto</v>
          </cell>
          <cell r="D999">
            <v>5.8252427184466021E-2</v>
          </cell>
          <cell r="E999">
            <v>5.8823529411764705E-2</v>
          </cell>
          <cell r="F999">
            <v>4.3478260869565216E-2</v>
          </cell>
          <cell r="G999">
            <v>5.5299539170506916E-2</v>
          </cell>
        </row>
        <row r="1011">
          <cell r="C1011" t="str">
            <v>Excelente</v>
          </cell>
          <cell r="F1011">
            <v>0.14912280701754385</v>
          </cell>
        </row>
        <row r="1012">
          <cell r="C1012" t="str">
            <v>Bueno</v>
          </cell>
          <cell r="F1012">
            <v>0.44736842105263158</v>
          </cell>
        </row>
        <row r="1013">
          <cell r="C1013" t="str">
            <v>Regular</v>
          </cell>
          <cell r="F1013">
            <v>0.12280701754385964</v>
          </cell>
        </row>
        <row r="1014">
          <cell r="C1014" t="str">
            <v>Malo</v>
          </cell>
          <cell r="F1014">
            <v>2.6315789473684209E-2</v>
          </cell>
        </row>
        <row r="1015">
          <cell r="C1015" t="str">
            <v>No ha participado</v>
          </cell>
          <cell r="F1015">
            <v>0.25438596491228072</v>
          </cell>
        </row>
        <row r="1025">
          <cell r="C1025" t="str">
            <v>Excelente</v>
          </cell>
          <cell r="F1025">
            <v>0.14912280701754385</v>
          </cell>
        </row>
        <row r="1026">
          <cell r="C1026" t="str">
            <v>Bueno</v>
          </cell>
          <cell r="F1026">
            <v>0.37719298245614036</v>
          </cell>
        </row>
        <row r="1027">
          <cell r="C1027" t="str">
            <v>Regular</v>
          </cell>
          <cell r="F1027">
            <v>9.6491228070175433E-2</v>
          </cell>
        </row>
        <row r="1028">
          <cell r="C1028" t="str">
            <v>Malo</v>
          </cell>
          <cell r="F1028">
            <v>5.2631578947368418E-2</v>
          </cell>
        </row>
        <row r="1029">
          <cell r="C1029" t="str">
            <v>No ha participado</v>
          </cell>
          <cell r="F1029">
            <v>0.32456140350877194</v>
          </cell>
        </row>
        <row r="1041">
          <cell r="C1041" t="str">
            <v>Excelente</v>
          </cell>
          <cell r="F1041">
            <v>0.11403508771929824</v>
          </cell>
        </row>
        <row r="1042">
          <cell r="C1042" t="str">
            <v>Bueno</v>
          </cell>
          <cell r="F1042">
            <v>0.39473684210526316</v>
          </cell>
        </row>
        <row r="1043">
          <cell r="C1043" t="str">
            <v>Regular</v>
          </cell>
          <cell r="F1043">
            <v>0.18421052631578946</v>
          </cell>
        </row>
        <row r="1044">
          <cell r="C1044" t="str">
            <v>Malo</v>
          </cell>
          <cell r="F1044">
            <v>4.3859649122807015E-2</v>
          </cell>
        </row>
        <row r="1045">
          <cell r="C1045" t="str">
            <v>No ha participado</v>
          </cell>
          <cell r="F1045">
            <v>0.26315789473684209</v>
          </cell>
        </row>
        <row r="1065">
          <cell r="C1065" t="str">
            <v>Excelente</v>
          </cell>
          <cell r="F1065">
            <v>0.12280701754385964</v>
          </cell>
        </row>
        <row r="1066">
          <cell r="C1066" t="str">
            <v>Bueno</v>
          </cell>
          <cell r="F1066">
            <v>0.28947368421052633</v>
          </cell>
        </row>
        <row r="1067">
          <cell r="C1067" t="str">
            <v>Regular</v>
          </cell>
          <cell r="F1067">
            <v>0.2807017543859649</v>
          </cell>
        </row>
        <row r="1068">
          <cell r="C1068" t="str">
            <v>Malo</v>
          </cell>
          <cell r="F1068">
            <v>6.1403508771929821E-2</v>
          </cell>
        </row>
        <row r="1069">
          <cell r="C1069" t="str">
            <v>No ha participado</v>
          </cell>
          <cell r="F1069">
            <v>0.24561403508771928</v>
          </cell>
        </row>
        <row r="1080">
          <cell r="C1080" t="str">
            <v>Excelente</v>
          </cell>
          <cell r="F1080">
            <v>0.23684210526315788</v>
          </cell>
        </row>
        <row r="1081">
          <cell r="C1081" t="str">
            <v>Bueno</v>
          </cell>
          <cell r="F1081">
            <v>0.38596491228070173</v>
          </cell>
        </row>
        <row r="1082">
          <cell r="C1082" t="str">
            <v>Regular</v>
          </cell>
          <cell r="F1082">
            <v>6.1403508771929821E-2</v>
          </cell>
        </row>
        <row r="1083">
          <cell r="C1083" t="str">
            <v>Malo</v>
          </cell>
          <cell r="F1083">
            <v>0</v>
          </cell>
        </row>
        <row r="1084">
          <cell r="C1084" t="str">
            <v>No ha participado</v>
          </cell>
          <cell r="F1084">
            <v>0.31578947368421051</v>
          </cell>
        </row>
        <row r="1094">
          <cell r="C1094" t="str">
            <v>Excelente</v>
          </cell>
          <cell r="F1094">
            <v>0.15789473684210525</v>
          </cell>
        </row>
        <row r="1095">
          <cell r="C1095" t="str">
            <v>Bueno</v>
          </cell>
          <cell r="F1095">
            <v>0.42982456140350878</v>
          </cell>
        </row>
        <row r="1096">
          <cell r="C1096" t="str">
            <v>Regular</v>
          </cell>
          <cell r="F1096">
            <v>0.14035087719298245</v>
          </cell>
        </row>
        <row r="1097">
          <cell r="C1097" t="str">
            <v>Malo</v>
          </cell>
          <cell r="F1097">
            <v>3.5087719298245612E-2</v>
          </cell>
        </row>
        <row r="1098">
          <cell r="C1098" t="str">
            <v>No ha participado</v>
          </cell>
          <cell r="F1098">
            <v>0.23684210526315788</v>
          </cell>
        </row>
        <row r="1102">
          <cell r="E1102" t="str">
            <v>% MG</v>
          </cell>
        </row>
        <row r="1103">
          <cell r="C1103" t="str">
            <v>Excelente</v>
          </cell>
          <cell r="E1103">
            <v>0.48170731707317072</v>
          </cell>
        </row>
        <row r="1104">
          <cell r="C1104" t="str">
            <v>Buena</v>
          </cell>
          <cell r="E1104">
            <v>0.46951219512195119</v>
          </cell>
        </row>
        <row r="1105">
          <cell r="C1105" t="str">
            <v>Regular</v>
          </cell>
          <cell r="E1105">
            <v>4.2682926829268296E-2</v>
          </cell>
        </row>
        <row r="1106">
          <cell r="C1106" t="str">
            <v>Mala</v>
          </cell>
          <cell r="E1106">
            <v>6.0975609756097563E-3</v>
          </cell>
        </row>
        <row r="1111">
          <cell r="C1111" t="str">
            <v>Alto</v>
          </cell>
          <cell r="E1111">
            <v>0.50485436893203883</v>
          </cell>
        </row>
        <row r="1112">
          <cell r="C1112" t="str">
            <v>Mediano</v>
          </cell>
          <cell r="E1112">
            <v>0.42718446601941745</v>
          </cell>
        </row>
        <row r="1113">
          <cell r="C1113" t="str">
            <v>Bajo</v>
          </cell>
          <cell r="E1113">
            <v>6.7961165048543687E-2</v>
          </cell>
        </row>
        <row r="1114">
          <cell r="C1114" t="str">
            <v>Ninguno</v>
          </cell>
          <cell r="E1114">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opLeftCell="A35" zoomScale="80" zoomScaleNormal="80" workbookViewId="0">
      <selection activeCell="B47" sqref="B47:O52"/>
    </sheetView>
  </sheetViews>
  <sheetFormatPr baseColWidth="10" defaultRowHeight="15"/>
  <cols>
    <col min="1" max="16384" width="11.42578125" style="2"/>
  </cols>
  <sheetData>
    <row r="20" spans="6:19">
      <c r="R20" s="12"/>
    </row>
    <row r="21" spans="6:19">
      <c r="R21" s="12"/>
    </row>
    <row r="22" spans="6:19">
      <c r="R22" s="12"/>
    </row>
    <row r="23" spans="6:19">
      <c r="R23" s="12"/>
    </row>
    <row r="24" spans="6:19">
      <c r="R24" s="12"/>
    </row>
    <row r="25" spans="6:19">
      <c r="R25" s="12"/>
    </row>
    <row r="26" spans="6:19">
      <c r="R26" s="12"/>
    </row>
    <row r="27" spans="6:19">
      <c r="R27" s="12"/>
      <c r="S27" s="12"/>
    </row>
    <row r="28" spans="6:19">
      <c r="R28" s="12"/>
    </row>
    <row r="29" spans="6:19">
      <c r="F29" s="13"/>
    </row>
    <row r="31" spans="6:19">
      <c r="L31" s="13"/>
    </row>
    <row r="32" spans="6:19">
      <c r="J32" s="13"/>
    </row>
    <row r="37" spans="2:18">
      <c r="H37" s="13"/>
    </row>
    <row r="41" spans="2:18">
      <c r="K41" s="13"/>
    </row>
    <row r="46" spans="2:18" ht="21">
      <c r="B46" s="80" t="s">
        <v>448</v>
      </c>
      <c r="C46" s="80"/>
      <c r="D46" s="80"/>
      <c r="E46" s="80"/>
      <c r="F46" s="80"/>
      <c r="G46" s="80"/>
      <c r="H46" s="80"/>
      <c r="I46" s="80"/>
      <c r="J46" s="80"/>
      <c r="K46" s="80"/>
      <c r="L46" s="80"/>
      <c r="M46" s="80"/>
      <c r="N46" s="80"/>
      <c r="O46" s="80"/>
    </row>
    <row r="47" spans="2:18" ht="409.6" customHeight="1">
      <c r="B47" s="81" t="s">
        <v>452</v>
      </c>
      <c r="C47" s="81"/>
      <c r="D47" s="81"/>
      <c r="E47" s="81"/>
      <c r="F47" s="81"/>
      <c r="G47" s="81"/>
      <c r="H47" s="81"/>
      <c r="I47" s="81"/>
      <c r="J47" s="81"/>
      <c r="K47" s="81"/>
      <c r="L47" s="81"/>
      <c r="M47" s="81"/>
      <c r="N47" s="81"/>
      <c r="O47" s="81"/>
      <c r="R47" s="60"/>
    </row>
    <row r="48" spans="2:18">
      <c r="B48" s="81"/>
      <c r="C48" s="81"/>
      <c r="D48" s="81"/>
      <c r="E48" s="81"/>
      <c r="F48" s="81"/>
      <c r="G48" s="81"/>
      <c r="H48" s="81"/>
      <c r="I48" s="81"/>
      <c r="J48" s="81"/>
      <c r="K48" s="81"/>
      <c r="L48" s="81"/>
      <c r="M48" s="81"/>
      <c r="N48" s="81"/>
      <c r="O48" s="81"/>
    </row>
    <row r="49" spans="2:15">
      <c r="B49" s="81"/>
      <c r="C49" s="81"/>
      <c r="D49" s="81"/>
      <c r="E49" s="81"/>
      <c r="F49" s="81"/>
      <c r="G49" s="81"/>
      <c r="H49" s="81"/>
      <c r="I49" s="81"/>
      <c r="J49" s="81"/>
      <c r="K49" s="81"/>
      <c r="L49" s="81"/>
      <c r="M49" s="81"/>
      <c r="N49" s="81"/>
      <c r="O49" s="81"/>
    </row>
    <row r="50" spans="2:15">
      <c r="B50" s="81"/>
      <c r="C50" s="81"/>
      <c r="D50" s="81"/>
      <c r="E50" s="81"/>
      <c r="F50" s="81"/>
      <c r="G50" s="81"/>
      <c r="H50" s="81"/>
      <c r="I50" s="81"/>
      <c r="J50" s="81"/>
      <c r="K50" s="81"/>
      <c r="L50" s="81"/>
      <c r="M50" s="81"/>
      <c r="N50" s="81"/>
      <c r="O50" s="81"/>
    </row>
    <row r="51" spans="2:15">
      <c r="B51" s="81"/>
      <c r="C51" s="81"/>
      <c r="D51" s="81"/>
      <c r="E51" s="81"/>
      <c r="F51" s="81"/>
      <c r="G51" s="81"/>
      <c r="H51" s="81"/>
      <c r="I51" s="81"/>
      <c r="J51" s="81"/>
      <c r="K51" s="81"/>
      <c r="L51" s="81"/>
      <c r="M51" s="81"/>
      <c r="N51" s="81"/>
      <c r="O51" s="81"/>
    </row>
    <row r="52" spans="2:15" ht="282" customHeight="1">
      <c r="B52" s="81"/>
      <c r="C52" s="81"/>
      <c r="D52" s="81"/>
      <c r="E52" s="81"/>
      <c r="F52" s="81"/>
      <c r="G52" s="81"/>
      <c r="H52" s="81"/>
      <c r="I52" s="81"/>
      <c r="J52" s="81"/>
      <c r="K52" s="81"/>
      <c r="L52" s="81"/>
      <c r="M52" s="81"/>
      <c r="N52" s="81"/>
      <c r="O52" s="81"/>
    </row>
    <row r="54" spans="2:15" ht="36.75" customHeight="1">
      <c r="B54" s="15" t="s">
        <v>449</v>
      </c>
    </row>
    <row r="55" spans="2:15">
      <c r="B55" s="81" t="s">
        <v>450</v>
      </c>
      <c r="C55" s="82"/>
      <c r="D55" s="82"/>
      <c r="E55" s="82"/>
      <c r="F55" s="82"/>
      <c r="G55" s="82"/>
      <c r="H55" s="82"/>
      <c r="I55" s="82"/>
      <c r="J55" s="82"/>
      <c r="K55" s="82"/>
      <c r="L55" s="82"/>
      <c r="M55" s="82"/>
      <c r="N55" s="82"/>
    </row>
    <row r="56" spans="2:15">
      <c r="B56" s="82"/>
      <c r="C56" s="82"/>
      <c r="D56" s="82"/>
      <c r="E56" s="82"/>
      <c r="F56" s="82"/>
      <c r="G56" s="82"/>
      <c r="H56" s="82"/>
      <c r="I56" s="82"/>
      <c r="J56" s="82"/>
      <c r="K56" s="82"/>
      <c r="L56" s="82"/>
      <c r="M56" s="82"/>
      <c r="N56" s="82"/>
    </row>
    <row r="57" spans="2:15">
      <c r="B57" s="82"/>
      <c r="C57" s="82"/>
      <c r="D57" s="82"/>
      <c r="E57" s="82"/>
      <c r="F57" s="82"/>
      <c r="G57" s="82"/>
      <c r="H57" s="82"/>
      <c r="I57" s="82"/>
      <c r="J57" s="82"/>
      <c r="K57" s="82"/>
      <c r="L57" s="82"/>
      <c r="M57" s="82"/>
      <c r="N57" s="82"/>
    </row>
    <row r="58" spans="2:15">
      <c r="B58" s="82"/>
      <c r="C58" s="82"/>
      <c r="D58" s="82"/>
      <c r="E58" s="82"/>
      <c r="F58" s="82"/>
      <c r="G58" s="82"/>
      <c r="H58" s="82"/>
      <c r="I58" s="82"/>
      <c r="J58" s="82"/>
      <c r="K58" s="82"/>
      <c r="L58" s="82"/>
      <c r="M58" s="82"/>
      <c r="N58" s="82"/>
    </row>
    <row r="59" spans="2:15">
      <c r="B59" s="82"/>
      <c r="C59" s="82"/>
      <c r="D59" s="82"/>
      <c r="E59" s="82"/>
      <c r="F59" s="82"/>
      <c r="G59" s="82"/>
      <c r="H59" s="82"/>
      <c r="I59" s="82"/>
      <c r="J59" s="82"/>
      <c r="K59" s="82"/>
      <c r="L59" s="82"/>
      <c r="M59" s="82"/>
      <c r="N59" s="82"/>
    </row>
    <row r="60" spans="2:15">
      <c r="B60" s="82"/>
      <c r="C60" s="82"/>
      <c r="D60" s="82"/>
      <c r="E60" s="82"/>
      <c r="F60" s="82"/>
      <c r="G60" s="82"/>
      <c r="H60" s="82"/>
      <c r="I60" s="82"/>
      <c r="J60" s="82"/>
      <c r="K60" s="82"/>
      <c r="L60" s="82"/>
      <c r="M60" s="82"/>
      <c r="N60" s="82"/>
    </row>
    <row r="61" spans="2:15">
      <c r="B61" s="82"/>
      <c r="C61" s="82"/>
      <c r="D61" s="82"/>
      <c r="E61" s="82"/>
      <c r="F61" s="82"/>
      <c r="G61" s="82"/>
      <c r="H61" s="82"/>
      <c r="I61" s="82"/>
      <c r="J61" s="82"/>
      <c r="K61" s="82"/>
      <c r="L61" s="82"/>
      <c r="M61" s="82"/>
      <c r="N61" s="82"/>
    </row>
    <row r="62" spans="2:15">
      <c r="B62" s="82"/>
      <c r="C62" s="82"/>
      <c r="D62" s="82"/>
      <c r="E62" s="82"/>
      <c r="F62" s="82"/>
      <c r="G62" s="82"/>
      <c r="H62" s="82"/>
      <c r="I62" s="82"/>
      <c r="J62" s="82"/>
      <c r="K62" s="82"/>
      <c r="L62" s="82"/>
      <c r="M62" s="82"/>
      <c r="N62" s="82"/>
    </row>
    <row r="63" spans="2:15">
      <c r="B63" s="82"/>
      <c r="C63" s="82"/>
      <c r="D63" s="82"/>
      <c r="E63" s="82"/>
      <c r="F63" s="82"/>
      <c r="G63" s="82"/>
      <c r="H63" s="82"/>
      <c r="I63" s="82"/>
      <c r="J63" s="82"/>
      <c r="K63" s="82"/>
      <c r="L63" s="82"/>
      <c r="M63" s="82"/>
      <c r="N63" s="82"/>
    </row>
    <row r="64" spans="2:15" ht="59.25" customHeight="1">
      <c r="B64" s="82"/>
      <c r="C64" s="82"/>
      <c r="D64" s="82"/>
      <c r="E64" s="82"/>
      <c r="F64" s="82"/>
      <c r="G64" s="82"/>
      <c r="H64" s="82"/>
      <c r="I64" s="82"/>
      <c r="J64" s="82"/>
      <c r="K64" s="82"/>
      <c r="L64" s="82"/>
      <c r="M64" s="82"/>
      <c r="N64" s="82"/>
    </row>
    <row r="66" spans="2:15" ht="165" customHeight="1">
      <c r="B66" s="83" t="s">
        <v>451</v>
      </c>
      <c r="C66" s="83"/>
      <c r="D66" s="83"/>
      <c r="E66" s="83"/>
      <c r="F66" s="83"/>
      <c r="G66" s="83"/>
      <c r="H66" s="83"/>
      <c r="I66" s="83"/>
      <c r="J66" s="83"/>
      <c r="K66" s="83"/>
      <c r="L66" s="83"/>
      <c r="M66" s="83"/>
      <c r="N66" s="83"/>
      <c r="O66" s="83"/>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15"/>
  <sheetViews>
    <sheetView zoomScale="80" zoomScaleNormal="80" workbookViewId="0">
      <selection activeCell="D1021" sqref="D1021"/>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4"/>
    </row>
    <row r="2" spans="2:19" s="1" customFormat="1" ht="22.5" customHeight="1">
      <c r="C2" s="92" t="s">
        <v>447</v>
      </c>
      <c r="D2" s="92"/>
      <c r="E2" s="92">
        <v>6</v>
      </c>
      <c r="F2" s="92"/>
      <c r="G2" s="92"/>
      <c r="H2" s="92"/>
      <c r="I2" s="92"/>
      <c r="J2" s="92"/>
      <c r="K2" s="92"/>
      <c r="L2" s="92"/>
      <c r="M2" s="92"/>
      <c r="N2" s="92"/>
      <c r="O2" s="92"/>
      <c r="P2" s="92"/>
      <c r="R2" s="14"/>
    </row>
    <row r="3" spans="2:19" s="1" customFormat="1">
      <c r="R3" s="14"/>
    </row>
    <row r="4" spans="2:19" s="1" customFormat="1" ht="8.25" customHeight="1">
      <c r="B4" s="15"/>
      <c r="C4" s="15"/>
      <c r="D4" s="16"/>
      <c r="E4" s="16"/>
      <c r="F4" s="16"/>
      <c r="G4" s="16"/>
      <c r="H4" s="16"/>
      <c r="I4" s="16"/>
      <c r="J4" s="16"/>
      <c r="K4" s="16"/>
      <c r="L4" s="16"/>
      <c r="M4" s="16"/>
      <c r="N4" s="16"/>
      <c r="O4" s="16"/>
      <c r="P4" s="16"/>
      <c r="R4" s="14"/>
      <c r="S4" s="17"/>
    </row>
    <row r="5" spans="2:19" s="1" customFormat="1" ht="39" customHeight="1">
      <c r="B5" s="15"/>
      <c r="C5" s="85" t="s">
        <v>178</v>
      </c>
      <c r="D5" s="85"/>
      <c r="E5" s="85"/>
      <c r="F5" s="85"/>
      <c r="G5" s="85"/>
      <c r="H5" s="85"/>
      <c r="I5" s="85"/>
      <c r="J5" s="85"/>
      <c r="K5" s="85"/>
      <c r="L5" s="85"/>
      <c r="M5" s="85"/>
      <c r="N5" s="85"/>
      <c r="O5" s="85"/>
      <c r="P5" s="85"/>
      <c r="R5" s="14"/>
      <c r="S5" s="17"/>
    </row>
    <row r="6" spans="2:19" s="1" customFormat="1" ht="19.5" customHeight="1">
      <c r="B6" s="15"/>
      <c r="C6" s="15"/>
      <c r="D6" s="16"/>
      <c r="E6" s="16"/>
      <c r="F6" s="16"/>
      <c r="G6" s="16"/>
      <c r="H6" s="16"/>
      <c r="I6" s="16"/>
      <c r="J6" s="16"/>
      <c r="K6" s="16"/>
      <c r="L6" s="16"/>
      <c r="M6" s="16"/>
      <c r="N6" s="16"/>
      <c r="O6" s="16"/>
      <c r="P6" s="16"/>
      <c r="R6" s="14"/>
      <c r="S6" s="17"/>
    </row>
    <row r="7" spans="2:19" s="1" customFormat="1" ht="23.25">
      <c r="B7" s="15"/>
      <c r="C7" s="88" t="s">
        <v>179</v>
      </c>
      <c r="D7" s="88"/>
      <c r="E7" s="88"/>
      <c r="F7" s="88"/>
      <c r="G7" s="88"/>
      <c r="H7" s="88"/>
      <c r="I7" s="88"/>
      <c r="J7" s="88"/>
      <c r="K7" s="88"/>
      <c r="L7" s="88"/>
      <c r="M7" s="88"/>
      <c r="N7" s="88"/>
      <c r="O7" s="88"/>
      <c r="P7" s="88"/>
      <c r="R7" s="14"/>
      <c r="S7" s="17"/>
    </row>
    <row r="8" spans="2:19" s="1" customFormat="1" ht="19.5" customHeight="1">
      <c r="B8" s="15"/>
      <c r="C8" s="15"/>
      <c r="D8" s="16"/>
      <c r="E8" s="16"/>
      <c r="F8" s="16"/>
      <c r="G8" s="16"/>
      <c r="H8" s="16"/>
      <c r="I8" s="16"/>
      <c r="J8" s="16"/>
      <c r="K8" s="16"/>
      <c r="L8" s="16"/>
      <c r="M8" s="16"/>
      <c r="N8" s="16"/>
      <c r="O8" s="16"/>
      <c r="P8" s="16"/>
      <c r="R8" s="14"/>
      <c r="S8" s="17"/>
    </row>
    <row r="9" spans="2:19" s="1" customFormat="1" ht="19.5" customHeight="1">
      <c r="B9" s="15"/>
      <c r="C9" s="18" t="s">
        <v>180</v>
      </c>
      <c r="D9" s="18" t="s">
        <v>181</v>
      </c>
      <c r="E9" s="18" t="s">
        <v>182</v>
      </c>
      <c r="F9" s="18" t="s">
        <v>183</v>
      </c>
      <c r="G9" s="18" t="s">
        <v>184</v>
      </c>
      <c r="H9" s="18" t="s">
        <v>185</v>
      </c>
      <c r="I9" s="16"/>
      <c r="J9" s="16"/>
      <c r="K9" s="16"/>
      <c r="L9" s="16"/>
      <c r="M9" s="16"/>
      <c r="N9" s="16"/>
      <c r="O9" s="16"/>
      <c r="P9" s="16"/>
      <c r="R9" s="14"/>
      <c r="S9" s="17"/>
    </row>
    <row r="10" spans="2:19" s="1" customFormat="1" ht="19.5" customHeight="1">
      <c r="B10" s="15"/>
      <c r="C10" s="19" t="s">
        <v>186</v>
      </c>
      <c r="D10" s="20">
        <v>347</v>
      </c>
      <c r="E10" s="20">
        <v>76</v>
      </c>
      <c r="F10" s="20">
        <v>52</v>
      </c>
      <c r="G10" s="20">
        <v>32</v>
      </c>
      <c r="H10" s="21">
        <v>507</v>
      </c>
      <c r="I10" s="16"/>
      <c r="J10" s="16"/>
      <c r="K10" s="16"/>
      <c r="L10" s="16"/>
      <c r="M10" s="16"/>
      <c r="N10" s="16"/>
      <c r="O10" s="16"/>
      <c r="P10" s="16"/>
      <c r="R10" s="14"/>
      <c r="S10" s="17"/>
    </row>
    <row r="11" spans="2:19" s="1" customFormat="1" ht="19.5" customHeight="1">
      <c r="B11" s="15"/>
      <c r="C11" s="19" t="s">
        <v>187</v>
      </c>
      <c r="D11" s="20">
        <v>132</v>
      </c>
      <c r="E11" s="20">
        <v>28</v>
      </c>
      <c r="F11" s="20">
        <v>16</v>
      </c>
      <c r="G11" s="20">
        <v>14</v>
      </c>
      <c r="H11" s="21">
        <v>190</v>
      </c>
      <c r="I11" s="16"/>
      <c r="J11" s="16"/>
      <c r="K11" s="16"/>
      <c r="L11" s="16"/>
      <c r="M11" s="16"/>
      <c r="N11" s="16"/>
      <c r="O11" s="16"/>
      <c r="P11" s="16"/>
      <c r="R11" s="14"/>
      <c r="S11" s="17"/>
    </row>
    <row r="12" spans="2:19" s="1" customFormat="1" ht="19.5" customHeight="1">
      <c r="B12" s="15"/>
      <c r="C12" s="15"/>
      <c r="D12" s="16"/>
      <c r="E12" s="16"/>
      <c r="F12" s="16"/>
      <c r="G12" s="16"/>
      <c r="H12" s="16"/>
      <c r="I12" s="16"/>
      <c r="J12" s="16"/>
      <c r="K12" s="16"/>
      <c r="L12" s="16"/>
      <c r="M12" s="16"/>
      <c r="N12" s="16"/>
      <c r="O12" s="16"/>
      <c r="P12" s="16"/>
      <c r="R12" s="14"/>
      <c r="S12" s="17"/>
    </row>
    <row r="13" spans="2:19" s="1" customFormat="1" ht="25.5" customHeight="1">
      <c r="B13" s="15"/>
      <c r="C13" s="18" t="s">
        <v>188</v>
      </c>
      <c r="D13" s="18" t="s">
        <v>181</v>
      </c>
      <c r="E13" s="18" t="s">
        <v>182</v>
      </c>
      <c r="F13" s="18" t="s">
        <v>183</v>
      </c>
      <c r="G13" s="18" t="s">
        <v>184</v>
      </c>
      <c r="H13" s="18" t="s">
        <v>185</v>
      </c>
      <c r="I13" s="16"/>
      <c r="J13" s="16"/>
      <c r="K13" s="16"/>
      <c r="L13" s="16"/>
      <c r="M13" s="16"/>
      <c r="N13" s="16"/>
      <c r="O13" s="16"/>
      <c r="P13" s="16"/>
      <c r="R13" s="14"/>
      <c r="S13" s="17"/>
    </row>
    <row r="14" spans="2:19" s="1" customFormat="1" ht="19.5" customHeight="1">
      <c r="B14" s="15"/>
      <c r="C14" s="19" t="s">
        <v>186</v>
      </c>
      <c r="D14" s="22">
        <v>0.72442588726513568</v>
      </c>
      <c r="E14" s="22">
        <v>0.73076923076923073</v>
      </c>
      <c r="F14" s="22">
        <v>0.76470588235294112</v>
      </c>
      <c r="G14" s="22">
        <v>0</v>
      </c>
      <c r="H14" s="23">
        <v>0.72740315638450503</v>
      </c>
      <c r="I14" s="16"/>
      <c r="J14" s="16"/>
      <c r="K14" s="16"/>
      <c r="L14" s="16"/>
      <c r="M14" s="16"/>
      <c r="N14" s="16"/>
      <c r="O14" s="16"/>
      <c r="P14" s="16"/>
      <c r="R14" s="14"/>
      <c r="S14" s="17"/>
    </row>
    <row r="15" spans="2:19" s="1" customFormat="1" ht="19.5" customHeight="1">
      <c r="B15" s="15"/>
      <c r="C15" s="19" t="s">
        <v>187</v>
      </c>
      <c r="D15" s="22">
        <v>0.27557411273486432</v>
      </c>
      <c r="E15" s="22">
        <v>0.26923076923076922</v>
      </c>
      <c r="F15" s="22">
        <v>0.23529411764705882</v>
      </c>
      <c r="G15" s="22">
        <v>0</v>
      </c>
      <c r="H15" s="23">
        <v>0.27259684361549497</v>
      </c>
      <c r="I15" s="16"/>
      <c r="J15" s="16"/>
      <c r="K15" s="16"/>
      <c r="L15" s="16"/>
      <c r="M15" s="16"/>
      <c r="N15" s="16"/>
      <c r="O15" s="16"/>
      <c r="P15" s="16"/>
      <c r="R15" s="14"/>
      <c r="S15" s="17"/>
    </row>
    <row r="16" spans="2:19" s="1" customFormat="1" ht="105" customHeight="1">
      <c r="B16" s="15"/>
      <c r="C16" s="15"/>
      <c r="D16" s="16"/>
      <c r="E16" s="16"/>
      <c r="F16" s="16"/>
      <c r="G16" s="16"/>
      <c r="H16" s="16"/>
      <c r="I16" s="16"/>
      <c r="J16" s="16"/>
      <c r="K16" s="16"/>
      <c r="L16" s="16"/>
      <c r="M16" s="16"/>
      <c r="N16" s="16"/>
      <c r="O16" s="16"/>
      <c r="P16" s="16"/>
      <c r="R16" s="14"/>
      <c r="S16" s="17"/>
    </row>
    <row r="17" spans="1:19" s="1" customFormat="1" ht="23.25">
      <c r="B17" s="15"/>
      <c r="C17" s="88" t="s">
        <v>189</v>
      </c>
      <c r="D17" s="88"/>
      <c r="E17" s="88"/>
      <c r="F17" s="88"/>
      <c r="G17" s="88"/>
      <c r="H17" s="88"/>
      <c r="I17" s="88"/>
      <c r="J17" s="88"/>
      <c r="K17" s="88"/>
      <c r="L17" s="88"/>
      <c r="M17" s="88"/>
      <c r="N17" s="88"/>
      <c r="O17" s="88"/>
      <c r="P17" s="88"/>
      <c r="R17" s="14"/>
      <c r="S17" s="17"/>
    </row>
    <row r="18" spans="1:19" s="1" customFormat="1" ht="19.5" customHeight="1">
      <c r="B18" s="15"/>
      <c r="C18" s="15"/>
      <c r="D18" s="16"/>
      <c r="E18" s="16"/>
      <c r="F18" s="16"/>
      <c r="G18" s="16"/>
      <c r="H18" s="16"/>
      <c r="I18" s="16"/>
      <c r="J18" s="16"/>
      <c r="K18" s="16"/>
      <c r="L18" s="16"/>
      <c r="M18" s="16"/>
      <c r="N18" s="16"/>
      <c r="O18" s="16"/>
      <c r="P18" s="16"/>
      <c r="R18" s="14"/>
      <c r="S18" s="17"/>
    </row>
    <row r="19" spans="1:19" s="1" customFormat="1" ht="19.5" customHeight="1">
      <c r="B19" s="15"/>
      <c r="C19" s="18" t="s">
        <v>180</v>
      </c>
      <c r="D19" s="18" t="s">
        <v>181</v>
      </c>
      <c r="E19" s="18" t="s">
        <v>182</v>
      </c>
      <c r="F19" s="18" t="s">
        <v>183</v>
      </c>
      <c r="G19" s="18" t="s">
        <v>184</v>
      </c>
      <c r="H19" s="18" t="s">
        <v>185</v>
      </c>
      <c r="I19" s="16"/>
      <c r="J19" s="16"/>
      <c r="K19" s="16"/>
      <c r="L19" s="16"/>
      <c r="M19" s="16"/>
      <c r="N19" s="16"/>
      <c r="O19" s="16"/>
      <c r="P19" s="16"/>
      <c r="R19" s="14"/>
      <c r="S19" s="17"/>
    </row>
    <row r="20" spans="1:19" s="1" customFormat="1" ht="19.5" customHeight="1">
      <c r="B20" s="15"/>
      <c r="C20" s="19" t="s">
        <v>190</v>
      </c>
      <c r="D20" s="20">
        <v>419</v>
      </c>
      <c r="E20" s="20">
        <v>75</v>
      </c>
      <c r="F20" s="20">
        <v>48</v>
      </c>
      <c r="G20" s="20">
        <v>21</v>
      </c>
      <c r="H20" s="20">
        <v>563</v>
      </c>
      <c r="I20" s="16"/>
      <c r="J20" s="16"/>
      <c r="K20" s="16"/>
      <c r="L20" s="16"/>
      <c r="M20" s="16"/>
      <c r="N20" s="16"/>
      <c r="O20" s="16"/>
      <c r="P20" s="16"/>
      <c r="R20" s="14"/>
      <c r="S20" s="17"/>
    </row>
    <row r="21" spans="1:19" s="1" customFormat="1" ht="19.5" customHeight="1">
      <c r="B21" s="15"/>
      <c r="C21" s="19" t="s">
        <v>191</v>
      </c>
      <c r="D21" s="20">
        <v>56</v>
      </c>
      <c r="E21" s="20">
        <v>14</v>
      </c>
      <c r="F21" s="20">
        <v>20</v>
      </c>
      <c r="G21" s="20">
        <v>24</v>
      </c>
      <c r="H21" s="20">
        <v>114</v>
      </c>
      <c r="I21" s="16"/>
      <c r="J21" s="16"/>
      <c r="K21" s="16"/>
      <c r="L21" s="16"/>
      <c r="M21" s="16"/>
      <c r="N21" s="16"/>
      <c r="O21" s="16"/>
      <c r="P21" s="16"/>
      <c r="R21" s="14"/>
      <c r="S21" s="17"/>
    </row>
    <row r="22" spans="1:19" s="1" customFormat="1" ht="19.5" customHeight="1">
      <c r="B22" s="15"/>
      <c r="C22" s="19" t="s">
        <v>192</v>
      </c>
      <c r="D22" s="20">
        <v>4</v>
      </c>
      <c r="E22" s="20">
        <v>0</v>
      </c>
      <c r="F22" s="20">
        <v>0</v>
      </c>
      <c r="G22" s="20">
        <v>1</v>
      </c>
      <c r="H22" s="20">
        <v>5</v>
      </c>
      <c r="I22" s="16"/>
      <c r="J22" s="16"/>
      <c r="K22" s="16"/>
      <c r="L22" s="16"/>
      <c r="M22" s="16"/>
      <c r="N22" s="16"/>
      <c r="O22" s="16"/>
      <c r="P22" s="16"/>
      <c r="R22" s="14"/>
      <c r="S22" s="17"/>
    </row>
    <row r="23" spans="1:19" s="1" customFormat="1" ht="19.5" customHeight="1">
      <c r="B23" s="15"/>
      <c r="C23" s="15"/>
      <c r="D23" s="16"/>
      <c r="E23" s="16"/>
      <c r="F23" s="16"/>
      <c r="G23" s="16"/>
      <c r="H23" s="16"/>
      <c r="I23" s="16"/>
      <c r="J23" s="16"/>
      <c r="K23" s="16"/>
      <c r="L23" s="16"/>
      <c r="M23" s="16"/>
      <c r="N23" s="16"/>
      <c r="O23" s="16"/>
      <c r="P23" s="16"/>
      <c r="R23" s="14"/>
      <c r="S23" s="17"/>
    </row>
    <row r="24" spans="1:19" s="1" customFormat="1" ht="19.5" customHeight="1">
      <c r="B24" s="15"/>
      <c r="C24" s="18" t="s">
        <v>188</v>
      </c>
      <c r="D24" s="18" t="s">
        <v>181</v>
      </c>
      <c r="E24" s="18" t="s">
        <v>182</v>
      </c>
      <c r="F24" s="18" t="s">
        <v>183</v>
      </c>
      <c r="G24" s="18" t="s">
        <v>184</v>
      </c>
      <c r="H24" s="18" t="s">
        <v>185</v>
      </c>
      <c r="I24" s="16"/>
      <c r="J24" s="16"/>
      <c r="K24" s="16"/>
      <c r="L24" s="16"/>
      <c r="M24" s="16"/>
      <c r="N24" s="16"/>
      <c r="O24" s="16"/>
      <c r="P24" s="16"/>
      <c r="R24" s="14"/>
      <c r="S24" s="17"/>
    </row>
    <row r="25" spans="1:19" s="1" customFormat="1" ht="19.5" customHeight="1">
      <c r="B25" s="15"/>
      <c r="C25" s="19" t="s">
        <v>190</v>
      </c>
      <c r="D25" s="22">
        <v>0.87473903966597077</v>
      </c>
      <c r="E25" s="22">
        <v>0.84269662921348309</v>
      </c>
      <c r="F25" s="22">
        <v>0.70588235294117652</v>
      </c>
      <c r="G25" s="22">
        <v>0.45652173913043476</v>
      </c>
      <c r="H25" s="22">
        <v>0.82551319648093846</v>
      </c>
      <c r="I25" s="24"/>
      <c r="J25" s="16"/>
      <c r="K25" s="16"/>
      <c r="L25" s="16"/>
      <c r="M25" s="16"/>
      <c r="N25" s="16"/>
      <c r="O25" s="16"/>
      <c r="P25" s="16"/>
      <c r="R25" s="14"/>
      <c r="S25" s="17"/>
    </row>
    <row r="26" spans="1:19" s="1" customFormat="1" ht="23.25">
      <c r="B26" s="15"/>
      <c r="C26" s="19" t="s">
        <v>191</v>
      </c>
      <c r="D26" s="22">
        <v>0.11691022964509394</v>
      </c>
      <c r="E26" s="22">
        <v>0.15730337078651685</v>
      </c>
      <c r="F26" s="22">
        <v>0.29411764705882354</v>
      </c>
      <c r="G26" s="22">
        <v>0.52173913043478259</v>
      </c>
      <c r="H26" s="22">
        <v>0.16715542521994134</v>
      </c>
      <c r="I26" s="24"/>
      <c r="J26" s="16"/>
      <c r="K26" s="16"/>
      <c r="L26" s="16"/>
      <c r="M26" s="16"/>
      <c r="N26" s="16"/>
      <c r="O26" s="16"/>
      <c r="P26" s="16"/>
      <c r="R26" s="14"/>
      <c r="S26" s="17"/>
    </row>
    <row r="27" spans="1:19" s="1" customFormat="1" ht="19.5" customHeight="1">
      <c r="B27" s="15"/>
      <c r="C27" s="19" t="s">
        <v>192</v>
      </c>
      <c r="D27" s="22">
        <v>8.350730688935281E-3</v>
      </c>
      <c r="E27" s="22">
        <v>0</v>
      </c>
      <c r="F27" s="22">
        <v>0</v>
      </c>
      <c r="G27" s="22">
        <v>2.1739130434782608E-2</v>
      </c>
      <c r="H27" s="22">
        <v>7.331378299120235E-3</v>
      </c>
      <c r="I27" s="24"/>
      <c r="J27" s="16"/>
      <c r="K27" s="16"/>
      <c r="L27" s="16"/>
      <c r="M27" s="16"/>
      <c r="N27" s="16"/>
      <c r="O27" s="16"/>
      <c r="P27" s="16"/>
      <c r="R27" s="14"/>
      <c r="S27" s="17"/>
    </row>
    <row r="28" spans="1:19" s="1" customFormat="1" ht="78.75" customHeight="1">
      <c r="B28" s="15"/>
      <c r="C28" s="15"/>
      <c r="D28" s="16"/>
      <c r="E28" s="16"/>
      <c r="F28" s="16"/>
      <c r="G28" s="16"/>
      <c r="H28" s="16"/>
      <c r="I28" s="16"/>
      <c r="J28" s="16"/>
      <c r="K28" s="16"/>
      <c r="L28" s="16"/>
      <c r="M28" s="16"/>
      <c r="N28" s="16"/>
      <c r="O28" s="16"/>
      <c r="P28" s="16"/>
      <c r="R28" s="14"/>
      <c r="S28" s="17"/>
    </row>
    <row r="29" spans="1:19" s="1" customFormat="1" ht="23.25">
      <c r="C29" s="88" t="s">
        <v>193</v>
      </c>
      <c r="D29" s="88"/>
      <c r="E29" s="88"/>
      <c r="F29" s="88"/>
      <c r="G29" s="88"/>
      <c r="H29" s="88"/>
      <c r="I29" s="88"/>
      <c r="J29" s="88"/>
      <c r="K29" s="88"/>
      <c r="L29" s="88"/>
      <c r="M29" s="88"/>
      <c r="N29" s="88"/>
      <c r="O29" s="88"/>
      <c r="P29" s="88"/>
      <c r="R29" s="14"/>
      <c r="S29" s="17"/>
    </row>
    <row r="30" spans="1:19" s="1" customFormat="1">
      <c r="R30" s="14"/>
      <c r="S30" s="17"/>
    </row>
    <row r="31" spans="1:19" s="1" customFormat="1" ht="23.25">
      <c r="A31" s="25"/>
      <c r="B31" s="25"/>
      <c r="C31" s="26">
        <v>0</v>
      </c>
      <c r="D31" s="27">
        <v>0.89863842662632376</v>
      </c>
      <c r="E31" s="28"/>
      <c r="F31" s="28"/>
      <c r="G31" s="28"/>
      <c r="H31" s="28"/>
      <c r="I31" s="28"/>
      <c r="R31" s="14"/>
      <c r="S31" s="17"/>
    </row>
    <row r="32" spans="1:19" s="1" customFormat="1" ht="23.25">
      <c r="A32" s="25"/>
      <c r="B32" s="25"/>
      <c r="C32" s="26">
        <v>1</v>
      </c>
      <c r="D32" s="27">
        <v>8.3207261724659601E-2</v>
      </c>
      <c r="E32" s="28"/>
      <c r="F32" s="28"/>
      <c r="G32" s="28"/>
      <c r="H32" s="28"/>
      <c r="I32" s="28"/>
      <c r="R32" s="14"/>
      <c r="S32" s="17"/>
    </row>
    <row r="33" spans="1:19" s="1" customFormat="1" ht="23.25">
      <c r="A33" s="25"/>
      <c r="B33" s="25"/>
      <c r="C33" s="26">
        <v>2</v>
      </c>
      <c r="D33" s="27">
        <v>1.5128593040847202E-2</v>
      </c>
      <c r="E33" s="28"/>
      <c r="F33" s="28"/>
      <c r="G33" s="28"/>
      <c r="H33" s="28"/>
      <c r="I33" s="28"/>
      <c r="R33" s="14"/>
      <c r="S33" s="17"/>
    </row>
    <row r="34" spans="1:19" s="1" customFormat="1" ht="23.25">
      <c r="A34" s="25"/>
      <c r="B34" s="25"/>
      <c r="C34" s="26">
        <v>3</v>
      </c>
      <c r="D34" s="27">
        <v>0</v>
      </c>
      <c r="E34" s="28"/>
      <c r="F34" s="28"/>
      <c r="G34" s="28"/>
      <c r="H34" s="28"/>
      <c r="I34" s="28"/>
      <c r="R34" s="14"/>
      <c r="S34" s="17"/>
    </row>
    <row r="35" spans="1:19" s="1" customFormat="1" ht="23.25">
      <c r="A35" s="25"/>
      <c r="B35" s="25"/>
      <c r="C35" s="26">
        <v>4</v>
      </c>
      <c r="D35" s="27">
        <v>0</v>
      </c>
      <c r="E35" s="28"/>
      <c r="F35" s="28"/>
      <c r="G35" s="28"/>
      <c r="H35" s="28"/>
      <c r="I35" s="28"/>
      <c r="R35" s="14"/>
      <c r="S35" s="17"/>
    </row>
    <row r="36" spans="1:19" s="1" customFormat="1" ht="23.25">
      <c r="A36" s="25"/>
      <c r="B36" s="25"/>
      <c r="C36" s="26">
        <v>5</v>
      </c>
      <c r="D36" s="27">
        <v>0</v>
      </c>
      <c r="E36" s="28"/>
      <c r="F36" s="28"/>
      <c r="G36" s="28"/>
      <c r="H36" s="28"/>
      <c r="I36" s="28"/>
      <c r="R36" s="14"/>
      <c r="S36" s="17"/>
    </row>
    <row r="37" spans="1:19" s="1" customFormat="1" ht="23.25">
      <c r="A37" s="25"/>
      <c r="B37" s="25"/>
      <c r="C37" s="26">
        <v>6</v>
      </c>
      <c r="D37" s="27">
        <v>0</v>
      </c>
      <c r="E37" s="29"/>
      <c r="F37" s="29"/>
      <c r="G37" s="29"/>
      <c r="H37" s="29"/>
      <c r="I37" s="29"/>
      <c r="R37" s="14"/>
      <c r="S37" s="17"/>
    </row>
    <row r="38" spans="1:19" s="1" customFormat="1">
      <c r="R38" s="14"/>
      <c r="S38" s="17"/>
    </row>
    <row r="39" spans="1:19" s="1" customFormat="1">
      <c r="R39" s="14"/>
      <c r="S39" s="17"/>
    </row>
    <row r="40" spans="1:19" s="1" customFormat="1">
      <c r="R40" s="14"/>
      <c r="S40" s="17"/>
    </row>
    <row r="41" spans="1:19" s="1" customFormat="1">
      <c r="R41" s="14"/>
      <c r="S41" s="17"/>
    </row>
    <row r="42" spans="1:19" s="1" customFormat="1">
      <c r="R42" s="14"/>
      <c r="S42" s="17"/>
    </row>
    <row r="43" spans="1:19" s="1" customFormat="1">
      <c r="R43" s="14"/>
      <c r="S43" s="17"/>
    </row>
    <row r="44" spans="1:19" s="1" customFormat="1" ht="34.5" customHeight="1">
      <c r="C44" s="85" t="s">
        <v>194</v>
      </c>
      <c r="D44" s="85"/>
      <c r="E44" s="85"/>
      <c r="F44" s="85"/>
      <c r="G44" s="85"/>
      <c r="H44" s="85"/>
      <c r="I44" s="85"/>
      <c r="J44" s="85"/>
      <c r="K44" s="85"/>
      <c r="L44" s="85"/>
      <c r="M44" s="85"/>
      <c r="N44" s="85"/>
      <c r="O44" s="85"/>
      <c r="P44" s="85"/>
      <c r="R44" s="14"/>
      <c r="S44" s="17"/>
    </row>
    <row r="45" spans="1:19" s="1" customFormat="1">
      <c r="R45" s="14"/>
      <c r="S45" s="17"/>
    </row>
    <row r="46" spans="1:19" s="1" customFormat="1" ht="23.25">
      <c r="C46" s="88" t="s">
        <v>195</v>
      </c>
      <c r="D46" s="88"/>
      <c r="E46" s="88"/>
      <c r="F46" s="88"/>
      <c r="G46" s="88"/>
      <c r="H46" s="88"/>
      <c r="I46" s="88"/>
      <c r="J46" s="88"/>
      <c r="K46" s="88"/>
      <c r="L46" s="88"/>
      <c r="M46" s="88"/>
      <c r="N46" s="88"/>
      <c r="O46" s="88"/>
      <c r="P46" s="88"/>
      <c r="R46" s="14"/>
      <c r="S46" s="17"/>
    </row>
    <row r="47" spans="1:19" s="1" customFormat="1">
      <c r="R47" s="14"/>
      <c r="S47" s="17"/>
    </row>
    <row r="48" spans="1:19" s="1" customFormat="1" ht="21">
      <c r="C48" s="26" t="s">
        <v>196</v>
      </c>
      <c r="D48" s="22">
        <v>0.82496413199426111</v>
      </c>
      <c r="R48" s="14"/>
      <c r="S48" s="17"/>
    </row>
    <row r="49" spans="3:19" s="1" customFormat="1" ht="23.25">
      <c r="C49" s="29"/>
      <c r="D49" s="30"/>
      <c r="R49" s="14"/>
      <c r="S49" s="17"/>
    </row>
    <row r="50" spans="3:19" s="1" customFormat="1" ht="23.25">
      <c r="C50" s="31" t="s">
        <v>196</v>
      </c>
      <c r="D50" s="18" t="s">
        <v>197</v>
      </c>
      <c r="E50" s="18" t="s">
        <v>198</v>
      </c>
      <c r="F50" s="18" t="s">
        <v>199</v>
      </c>
      <c r="R50" s="14"/>
      <c r="S50" s="17"/>
    </row>
    <row r="51" spans="3:19" s="1" customFormat="1" ht="21">
      <c r="C51" s="26" t="s">
        <v>200</v>
      </c>
      <c r="D51" s="22">
        <v>0.24926253687315633</v>
      </c>
      <c r="E51" s="22">
        <v>0.60324483775811211</v>
      </c>
      <c r="F51" s="22">
        <v>0.14749262536873156</v>
      </c>
      <c r="R51" s="14"/>
      <c r="S51" s="17"/>
    </row>
    <row r="52" spans="3:19" s="1" customFormat="1" ht="21">
      <c r="C52" s="26" t="s">
        <v>201</v>
      </c>
      <c r="D52" s="22">
        <v>0.31500742942050519</v>
      </c>
      <c r="E52" s="22">
        <v>0.55126300148588414</v>
      </c>
      <c r="F52" s="22">
        <v>0.1337295690936107</v>
      </c>
      <c r="R52" s="14"/>
      <c r="S52" s="17"/>
    </row>
    <row r="53" spans="3:19" s="1" customFormat="1" ht="21">
      <c r="C53" s="26" t="s">
        <v>202</v>
      </c>
      <c r="D53" s="22">
        <v>0.63173652694610782</v>
      </c>
      <c r="E53" s="22">
        <v>0.34281437125748504</v>
      </c>
      <c r="F53" s="22">
        <v>2.5449101796407185E-2</v>
      </c>
      <c r="R53" s="14"/>
      <c r="S53" s="17"/>
    </row>
    <row r="54" spans="3:19" s="1" customFormat="1" ht="21">
      <c r="C54" s="26" t="s">
        <v>203</v>
      </c>
      <c r="D54" s="22">
        <v>0.35608308605341249</v>
      </c>
      <c r="E54" s="22">
        <v>0.55934718100890213</v>
      </c>
      <c r="F54" s="22">
        <v>8.4569732937685466E-2</v>
      </c>
      <c r="R54" s="14"/>
      <c r="S54" s="17"/>
    </row>
    <row r="55" spans="3:19" s="1" customFormat="1" ht="41.25" customHeight="1">
      <c r="R55" s="14"/>
      <c r="S55" s="17"/>
    </row>
    <row r="56" spans="3:19" s="1" customFormat="1" ht="21">
      <c r="C56" s="26" t="s">
        <v>204</v>
      </c>
      <c r="D56" s="22">
        <v>5.1649928263988523E-2</v>
      </c>
      <c r="R56" s="14"/>
      <c r="S56" s="17"/>
    </row>
    <row r="57" spans="3:19" s="1" customFormat="1">
      <c r="R57" s="14"/>
      <c r="S57" s="17"/>
    </row>
    <row r="58" spans="3:19" s="1" customFormat="1" ht="23.25">
      <c r="C58" s="31" t="s">
        <v>204</v>
      </c>
      <c r="D58" s="18" t="s">
        <v>197</v>
      </c>
      <c r="E58" s="18" t="s">
        <v>198</v>
      </c>
      <c r="F58" s="18" t="s">
        <v>199</v>
      </c>
      <c r="R58" s="14"/>
      <c r="S58" s="17"/>
    </row>
    <row r="59" spans="3:19" s="1" customFormat="1" ht="21">
      <c r="C59" s="26" t="s">
        <v>200</v>
      </c>
      <c r="D59" s="22">
        <v>0.14728682170542637</v>
      </c>
      <c r="E59" s="22">
        <v>0.37984496124031009</v>
      </c>
      <c r="F59" s="22">
        <v>0.47286821705426357</v>
      </c>
      <c r="R59" s="14"/>
      <c r="S59" s="17"/>
    </row>
    <row r="60" spans="3:19" s="1" customFormat="1" ht="21">
      <c r="C60" s="26" t="s">
        <v>201</v>
      </c>
      <c r="D60" s="22">
        <v>0.171875</v>
      </c>
      <c r="E60" s="22">
        <v>0.4765625</v>
      </c>
      <c r="F60" s="22">
        <v>0.3515625</v>
      </c>
      <c r="R60" s="14"/>
      <c r="S60" s="17"/>
    </row>
    <row r="61" spans="3:19" s="1" customFormat="1" ht="21">
      <c r="C61" s="26" t="s">
        <v>202</v>
      </c>
      <c r="D61" s="22">
        <v>0.3203125</v>
      </c>
      <c r="E61" s="22">
        <v>0.3359375</v>
      </c>
      <c r="F61" s="22">
        <v>0.34375</v>
      </c>
      <c r="R61" s="14"/>
      <c r="S61" s="17"/>
    </row>
    <row r="62" spans="3:19" s="1" customFormat="1" ht="21">
      <c r="C62" s="26" t="s">
        <v>203</v>
      </c>
      <c r="D62" s="22">
        <v>0.22047244094488189</v>
      </c>
      <c r="E62" s="22">
        <v>0.36220472440944884</v>
      </c>
      <c r="F62" s="22">
        <v>0.41732283464566927</v>
      </c>
      <c r="R62" s="14"/>
      <c r="S62" s="17"/>
    </row>
    <row r="63" spans="3:19" s="1" customFormat="1" ht="27" customHeight="1">
      <c r="R63" s="14"/>
      <c r="S63" s="17"/>
    </row>
    <row r="64" spans="3:19" s="1" customFormat="1" ht="23.25">
      <c r="C64" s="88" t="s">
        <v>205</v>
      </c>
      <c r="D64" s="88"/>
      <c r="E64" s="88"/>
      <c r="F64" s="88"/>
      <c r="G64" s="88"/>
      <c r="H64" s="88"/>
      <c r="I64" s="88"/>
      <c r="J64" s="88"/>
      <c r="K64" s="88"/>
      <c r="L64" s="88"/>
      <c r="M64" s="88"/>
      <c r="N64" s="88"/>
      <c r="O64" s="88"/>
      <c r="P64" s="88"/>
      <c r="R64" s="14"/>
      <c r="S64" s="17"/>
    </row>
    <row r="65" spans="2:19" s="1" customFormat="1" ht="17.25" customHeight="1">
      <c r="R65" s="14"/>
      <c r="S65" s="17"/>
    </row>
    <row r="66" spans="2:19" ht="23.25">
      <c r="B66" s="32" t="s">
        <v>206</v>
      </c>
      <c r="C66" s="90" t="s">
        <v>207</v>
      </c>
      <c r="D66" s="90"/>
      <c r="E66" s="90"/>
      <c r="F66" s="90"/>
      <c r="G66" s="90"/>
      <c r="H66" s="90"/>
      <c r="I66" s="90"/>
      <c r="J66" s="33">
        <v>1</v>
      </c>
      <c r="K66" s="33">
        <v>2</v>
      </c>
      <c r="L66" s="33">
        <v>3</v>
      </c>
      <c r="M66" s="33">
        <v>4</v>
      </c>
      <c r="N66" s="33">
        <v>5</v>
      </c>
      <c r="O66" s="33" t="s">
        <v>208</v>
      </c>
      <c r="R66" s="14"/>
      <c r="S66" s="17"/>
    </row>
    <row r="67" spans="2:19" ht="18.75">
      <c r="B67" s="3">
        <v>1</v>
      </c>
      <c r="C67" s="89" t="s">
        <v>209</v>
      </c>
      <c r="D67" s="89"/>
      <c r="E67" s="89"/>
      <c r="F67" s="89"/>
      <c r="G67" s="89"/>
      <c r="H67" s="89"/>
      <c r="I67" s="89"/>
      <c r="J67" s="22">
        <v>2.0876826722338204E-2</v>
      </c>
      <c r="K67" s="22">
        <v>2.7139874739039668E-2</v>
      </c>
      <c r="L67" s="22">
        <v>3.5490605427974949E-2</v>
      </c>
      <c r="M67" s="22">
        <v>0.62421711899791232</v>
      </c>
      <c r="N67" s="22">
        <v>0.29227557411273486</v>
      </c>
      <c r="O67" s="34">
        <v>4.1398747390396657</v>
      </c>
      <c r="R67" s="14"/>
      <c r="S67" s="17"/>
    </row>
    <row r="68" spans="2:19" ht="18.75">
      <c r="B68" s="3">
        <v>2</v>
      </c>
      <c r="C68" s="89" t="s">
        <v>210</v>
      </c>
      <c r="D68" s="89"/>
      <c r="E68" s="89"/>
      <c r="F68" s="89"/>
      <c r="G68" s="89"/>
      <c r="H68" s="89"/>
      <c r="I68" s="89"/>
      <c r="J68" s="22">
        <v>1.4613778705636743E-2</v>
      </c>
      <c r="K68" s="22">
        <v>4.1753653444676408E-2</v>
      </c>
      <c r="L68" s="22">
        <v>5.2192066805845511E-2</v>
      </c>
      <c r="M68" s="22">
        <v>0.58872651356993733</v>
      </c>
      <c r="N68" s="22">
        <v>0.30271398747390399</v>
      </c>
      <c r="O68" s="34">
        <v>4.1231732776617953</v>
      </c>
      <c r="R68" s="14"/>
      <c r="S68" s="17"/>
    </row>
    <row r="69" spans="2:19" ht="18.75">
      <c r="B69" s="3">
        <v>3</v>
      </c>
      <c r="C69" s="89" t="s">
        <v>211</v>
      </c>
      <c r="D69" s="89"/>
      <c r="E69" s="89"/>
      <c r="F69" s="89"/>
      <c r="G69" s="89"/>
      <c r="H69" s="89"/>
      <c r="I69" s="89"/>
      <c r="J69" s="22">
        <v>1.8789144050104383E-2</v>
      </c>
      <c r="K69" s="22">
        <v>5.6367432150313153E-2</v>
      </c>
      <c r="L69" s="22">
        <v>8.5594989561586635E-2</v>
      </c>
      <c r="M69" s="22">
        <v>0.62004175365344472</v>
      </c>
      <c r="N69" s="22">
        <v>0.21920668058455114</v>
      </c>
      <c r="O69" s="34">
        <v>3.9645093945720249</v>
      </c>
      <c r="R69" s="14"/>
      <c r="S69" s="17"/>
    </row>
    <row r="70" spans="2:19" ht="30.75" customHeight="1">
      <c r="B70" s="3">
        <v>4</v>
      </c>
      <c r="C70" s="89" t="s">
        <v>212</v>
      </c>
      <c r="D70" s="89"/>
      <c r="E70" s="89"/>
      <c r="F70" s="89"/>
      <c r="G70" s="89"/>
      <c r="H70" s="89"/>
      <c r="I70" s="89"/>
      <c r="J70" s="22">
        <v>2.7139874739039668E-2</v>
      </c>
      <c r="K70" s="22">
        <v>9.6033402922755737E-2</v>
      </c>
      <c r="L70" s="22">
        <v>0.11064718162839249</v>
      </c>
      <c r="M70" s="22">
        <v>0.56784968684759918</v>
      </c>
      <c r="N70" s="22">
        <v>0.19832985386221294</v>
      </c>
      <c r="O70" s="34">
        <v>3.8141962421711901</v>
      </c>
      <c r="R70" s="14"/>
      <c r="S70" s="17"/>
    </row>
    <row r="71" spans="2:19" ht="18.75">
      <c r="B71" s="3">
        <v>5</v>
      </c>
      <c r="C71" s="89" t="s">
        <v>213</v>
      </c>
      <c r="D71" s="89"/>
      <c r="E71" s="89"/>
      <c r="F71" s="89"/>
      <c r="G71" s="89"/>
      <c r="H71" s="89"/>
      <c r="I71" s="89"/>
      <c r="J71" s="22">
        <v>1.4613778705636743E-2</v>
      </c>
      <c r="K71" s="22">
        <v>1.4613778705636743E-2</v>
      </c>
      <c r="L71" s="22">
        <v>2.2964509394572025E-2</v>
      </c>
      <c r="M71" s="22">
        <v>0.45929018789144049</v>
      </c>
      <c r="N71" s="22">
        <v>0.48851774530271397</v>
      </c>
      <c r="O71" s="34">
        <v>4.3924843423799587</v>
      </c>
      <c r="R71" s="14"/>
      <c r="S71" s="17"/>
    </row>
    <row r="72" spans="2:19" ht="28.5" customHeight="1">
      <c r="B72" s="3">
        <v>6</v>
      </c>
      <c r="C72" s="89" t="s">
        <v>214</v>
      </c>
      <c r="D72" s="89"/>
      <c r="E72" s="89"/>
      <c r="F72" s="89"/>
      <c r="G72" s="89"/>
      <c r="H72" s="89"/>
      <c r="I72" s="89"/>
      <c r="J72" s="22">
        <v>1.6701461377870562E-2</v>
      </c>
      <c r="K72" s="22">
        <v>1.4613778705636743E-2</v>
      </c>
      <c r="L72" s="22">
        <v>1.4613778705636743E-2</v>
      </c>
      <c r="M72" s="22">
        <v>0.22338204592901878</v>
      </c>
      <c r="N72" s="22">
        <v>0.7306889352818372</v>
      </c>
      <c r="O72" s="34">
        <v>4.6367432150313155</v>
      </c>
      <c r="R72" s="14"/>
      <c r="S72" s="17"/>
    </row>
    <row r="73" spans="2:19" ht="18.75">
      <c r="B73" s="3">
        <v>7</v>
      </c>
      <c r="C73" s="89" t="s">
        <v>215</v>
      </c>
      <c r="D73" s="89"/>
      <c r="E73" s="89"/>
      <c r="F73" s="89"/>
      <c r="G73" s="89"/>
      <c r="H73" s="89"/>
      <c r="I73" s="89"/>
      <c r="J73" s="22">
        <v>2.0876826722338204E-2</v>
      </c>
      <c r="K73" s="22">
        <v>2.2964509394572025E-2</v>
      </c>
      <c r="L73" s="22">
        <v>8.350730688935281E-3</v>
      </c>
      <c r="M73" s="22">
        <v>0.36325678496868474</v>
      </c>
      <c r="N73" s="22">
        <v>0.58455114822546972</v>
      </c>
      <c r="O73" s="34">
        <v>4.4676409185803756</v>
      </c>
      <c r="R73" s="14"/>
      <c r="S73" s="17"/>
    </row>
    <row r="74" spans="2:19" ht="18.75">
      <c r="B74" s="3">
        <v>8</v>
      </c>
      <c r="C74" s="89" t="s">
        <v>216</v>
      </c>
      <c r="D74" s="89"/>
      <c r="E74" s="89"/>
      <c r="F74" s="89"/>
      <c r="G74" s="89"/>
      <c r="H74" s="89"/>
      <c r="I74" s="89"/>
      <c r="J74" s="22">
        <v>2.0876826722338204E-2</v>
      </c>
      <c r="K74" s="22">
        <v>6.0542797494780795E-2</v>
      </c>
      <c r="L74" s="22">
        <v>3.9665970772442591E-2</v>
      </c>
      <c r="M74" s="22">
        <v>0.51774530271398744</v>
      </c>
      <c r="N74" s="22">
        <v>0.36116910229645094</v>
      </c>
      <c r="O74" s="34">
        <v>4.1377870563674319</v>
      </c>
      <c r="R74" s="14"/>
      <c r="S74" s="17"/>
    </row>
    <row r="75" spans="2:19" ht="18.75">
      <c r="B75" s="3">
        <v>9</v>
      </c>
      <c r="C75" s="89" t="s">
        <v>217</v>
      </c>
      <c r="D75" s="89"/>
      <c r="E75" s="89"/>
      <c r="F75" s="89"/>
      <c r="G75" s="89"/>
      <c r="H75" s="89"/>
      <c r="I75" s="89"/>
      <c r="J75" s="22">
        <v>2.0876826722338204E-2</v>
      </c>
      <c r="K75" s="22">
        <v>6.2630480167014616E-3</v>
      </c>
      <c r="L75" s="22">
        <v>1.6701461377870562E-2</v>
      </c>
      <c r="M75" s="22">
        <v>0.48434237995824636</v>
      </c>
      <c r="N75" s="22">
        <v>0.47181628392484343</v>
      </c>
      <c r="O75" s="34">
        <v>4.379958246346555</v>
      </c>
      <c r="R75" s="14"/>
      <c r="S75" s="17"/>
    </row>
    <row r="76" spans="2:19" ht="18.75">
      <c r="B76" s="3">
        <v>10</v>
      </c>
      <c r="C76" s="89" t="s">
        <v>218</v>
      </c>
      <c r="D76" s="89"/>
      <c r="E76" s="89"/>
      <c r="F76" s="89"/>
      <c r="G76" s="89"/>
      <c r="H76" s="89"/>
      <c r="I76" s="89"/>
      <c r="J76" s="22">
        <v>1.8789144050104383E-2</v>
      </c>
      <c r="K76" s="22">
        <v>3.3402922755741124E-2</v>
      </c>
      <c r="L76" s="22">
        <v>2.5052192066805846E-2</v>
      </c>
      <c r="M76" s="22">
        <v>0.4801670146137787</v>
      </c>
      <c r="N76" s="22">
        <v>0.44258872651356995</v>
      </c>
      <c r="O76" s="34">
        <v>4.294363256784969</v>
      </c>
      <c r="R76" s="14"/>
      <c r="S76" s="17"/>
    </row>
    <row r="77" spans="2:19" ht="18.75">
      <c r="B77" s="3">
        <v>11</v>
      </c>
      <c r="C77" s="89" t="s">
        <v>219</v>
      </c>
      <c r="D77" s="89"/>
      <c r="E77" s="89"/>
      <c r="F77" s="89"/>
      <c r="G77" s="89"/>
      <c r="H77" s="89"/>
      <c r="I77" s="89"/>
      <c r="J77" s="22">
        <v>2.0876826722338204E-2</v>
      </c>
      <c r="K77" s="22">
        <v>2.9227557411273485E-2</v>
      </c>
      <c r="L77" s="22">
        <v>1.0438413361169102E-2</v>
      </c>
      <c r="M77" s="22">
        <v>0.45929018789144049</v>
      </c>
      <c r="N77" s="22">
        <v>0.4801670146137787</v>
      </c>
      <c r="O77" s="34">
        <v>4.3486430062630479</v>
      </c>
      <c r="R77" s="14"/>
      <c r="S77" s="17"/>
    </row>
    <row r="78" spans="2:19" ht="18.75">
      <c r="B78" s="3">
        <v>12</v>
      </c>
      <c r="C78" s="89" t="s">
        <v>220</v>
      </c>
      <c r="D78" s="89"/>
      <c r="E78" s="89"/>
      <c r="F78" s="89"/>
      <c r="G78" s="89"/>
      <c r="H78" s="89"/>
      <c r="I78" s="89"/>
      <c r="J78" s="22">
        <v>1.6701461377870562E-2</v>
      </c>
      <c r="K78" s="22">
        <v>8.350730688935281E-3</v>
      </c>
      <c r="L78" s="22">
        <v>2.5052192066805846E-2</v>
      </c>
      <c r="M78" s="22">
        <v>0.51983298538622125</v>
      </c>
      <c r="N78" s="22">
        <v>0.43006263048016702</v>
      </c>
      <c r="O78" s="34">
        <v>4.3382045929018789</v>
      </c>
      <c r="R78" s="14"/>
      <c r="S78" s="17"/>
    </row>
    <row r="79" spans="2:19" ht="18.75">
      <c r="B79" s="3">
        <v>13</v>
      </c>
      <c r="C79" s="89" t="s">
        <v>221</v>
      </c>
      <c r="D79" s="89"/>
      <c r="E79" s="89"/>
      <c r="F79" s="89"/>
      <c r="G79" s="89"/>
      <c r="H79" s="89"/>
      <c r="I79" s="89"/>
      <c r="J79" s="22">
        <v>1.6701461377870562E-2</v>
      </c>
      <c r="K79" s="22">
        <v>1.2526096033402923E-2</v>
      </c>
      <c r="L79" s="22">
        <v>4.1753653444676408E-2</v>
      </c>
      <c r="M79" s="22">
        <v>0.57411273486430059</v>
      </c>
      <c r="N79" s="22">
        <v>0.35490605427974947</v>
      </c>
      <c r="O79" s="34">
        <v>4.2379958246346554</v>
      </c>
      <c r="R79" s="14"/>
      <c r="S79" s="17"/>
    </row>
    <row r="80" spans="2:19" ht="18.75">
      <c r="B80" s="3">
        <v>14</v>
      </c>
      <c r="C80" s="89" t="s">
        <v>222</v>
      </c>
      <c r="D80" s="89"/>
      <c r="E80" s="89"/>
      <c r="F80" s="89"/>
      <c r="G80" s="89"/>
      <c r="H80" s="89"/>
      <c r="I80" s="89"/>
      <c r="J80" s="22">
        <v>1.6701461377870562E-2</v>
      </c>
      <c r="K80" s="22">
        <v>2.0876826722338204E-2</v>
      </c>
      <c r="L80" s="22">
        <v>3.9665970772442591E-2</v>
      </c>
      <c r="M80" s="22">
        <v>0.50730688935281842</v>
      </c>
      <c r="N80" s="22">
        <v>0.41544885177453028</v>
      </c>
      <c r="O80" s="34">
        <v>4.2839248434238</v>
      </c>
      <c r="R80" s="14"/>
      <c r="S80" s="17"/>
    </row>
    <row r="81" spans="2:19" ht="18.75">
      <c r="B81" s="3">
        <v>15</v>
      </c>
      <c r="C81" s="89" t="s">
        <v>223</v>
      </c>
      <c r="D81" s="89"/>
      <c r="E81" s="89"/>
      <c r="F81" s="89"/>
      <c r="G81" s="89"/>
      <c r="H81" s="89"/>
      <c r="I81" s="89"/>
      <c r="J81" s="22">
        <v>1.4613778705636743E-2</v>
      </c>
      <c r="K81" s="22">
        <v>2.0876826722338204E-2</v>
      </c>
      <c r="L81" s="22">
        <v>2.7139874739039668E-2</v>
      </c>
      <c r="M81" s="22">
        <v>0.40083507306889354</v>
      </c>
      <c r="N81" s="22">
        <v>0.5365344467640919</v>
      </c>
      <c r="O81" s="34">
        <v>4.4237995824634657</v>
      </c>
      <c r="R81" s="14"/>
      <c r="S81" s="17"/>
    </row>
    <row r="82" spans="2:19" ht="18.75">
      <c r="B82" s="3">
        <v>16</v>
      </c>
      <c r="C82" s="89" t="s">
        <v>224</v>
      </c>
      <c r="D82" s="89"/>
      <c r="E82" s="89"/>
      <c r="F82" s="89"/>
      <c r="G82" s="89"/>
      <c r="H82" s="89"/>
      <c r="I82" s="89"/>
      <c r="J82" s="22">
        <v>1.0438413361169102E-2</v>
      </c>
      <c r="K82" s="22">
        <v>1.6701461377870562E-2</v>
      </c>
      <c r="L82" s="22">
        <v>1.4613778705636743E-2</v>
      </c>
      <c r="M82" s="22">
        <v>0.40918580375782881</v>
      </c>
      <c r="N82" s="22">
        <v>0.54906054279749483</v>
      </c>
      <c r="O82" s="34">
        <v>4.4697286012526094</v>
      </c>
      <c r="R82" s="14"/>
      <c r="S82" s="17"/>
    </row>
    <row r="83" spans="2:19">
      <c r="R83" s="14"/>
      <c r="S83" s="17"/>
    </row>
    <row r="84" spans="2:19">
      <c r="R84" s="14"/>
      <c r="S84" s="17"/>
    </row>
    <row r="85" spans="2:19">
      <c r="R85" s="14"/>
      <c r="S85" s="17"/>
    </row>
    <row r="86" spans="2:19">
      <c r="R86" s="14"/>
      <c r="S86" s="17"/>
    </row>
    <row r="87" spans="2:19">
      <c r="R87" s="14"/>
      <c r="S87" s="17"/>
    </row>
    <row r="88" spans="2:19">
      <c r="R88" s="14"/>
      <c r="S88" s="17"/>
    </row>
    <row r="89" spans="2:19">
      <c r="R89" s="14"/>
      <c r="S89" s="17"/>
    </row>
    <row r="90" spans="2:19">
      <c r="R90" s="14"/>
      <c r="S90" s="17"/>
    </row>
    <row r="91" spans="2:19">
      <c r="R91" s="14"/>
      <c r="S91" s="17"/>
    </row>
    <row r="92" spans="2:19">
      <c r="R92" s="14"/>
      <c r="S92" s="17"/>
    </row>
    <row r="93" spans="2:19">
      <c r="R93" s="14"/>
      <c r="S93" s="17"/>
    </row>
    <row r="94" spans="2:19">
      <c r="R94" s="14"/>
      <c r="S94" s="17"/>
    </row>
    <row r="95" spans="2:19">
      <c r="R95" s="14"/>
      <c r="S95" s="17"/>
    </row>
    <row r="96" spans="2:19">
      <c r="R96" s="14"/>
      <c r="S96" s="17"/>
    </row>
    <row r="97" spans="2:19">
      <c r="R97" s="14"/>
      <c r="S97" s="17"/>
    </row>
    <row r="98" spans="2:19" ht="27.75" customHeight="1">
      <c r="R98" s="14"/>
      <c r="S98" s="17"/>
    </row>
    <row r="99" spans="2:19" ht="14.25" customHeight="1">
      <c r="R99" s="14"/>
      <c r="S99" s="17"/>
    </row>
    <row r="100" spans="2:19" ht="23.25">
      <c r="B100" s="32" t="s">
        <v>206</v>
      </c>
      <c r="C100" s="90" t="s">
        <v>225</v>
      </c>
      <c r="D100" s="90"/>
      <c r="E100" s="90"/>
      <c r="F100" s="90"/>
      <c r="G100" s="90"/>
      <c r="H100" s="90"/>
      <c r="I100" s="90"/>
      <c r="J100" s="33">
        <v>1</v>
      </c>
      <c r="K100" s="33">
        <v>2</v>
      </c>
      <c r="L100" s="33">
        <v>3</v>
      </c>
      <c r="M100" s="33">
        <v>4</v>
      </c>
      <c r="N100" s="33">
        <v>5</v>
      </c>
      <c r="O100" s="33" t="s">
        <v>208</v>
      </c>
      <c r="R100" s="14"/>
      <c r="S100" s="17"/>
    </row>
    <row r="101" spans="2:19" ht="17.25" customHeight="1">
      <c r="B101" s="3">
        <v>1</v>
      </c>
      <c r="C101" s="91" t="s">
        <v>226</v>
      </c>
      <c r="D101" s="91"/>
      <c r="E101" s="91"/>
      <c r="F101" s="91"/>
      <c r="G101" s="91"/>
      <c r="H101" s="91"/>
      <c r="I101" s="91"/>
      <c r="J101" s="22">
        <v>9.852216748768473E-3</v>
      </c>
      <c r="K101" s="22">
        <v>4.9261083743842365E-3</v>
      </c>
      <c r="L101" s="22">
        <v>0.1625615763546798</v>
      </c>
      <c r="M101" s="22">
        <v>0.60591133004926112</v>
      </c>
      <c r="N101" s="22">
        <v>0.21674876847290642</v>
      </c>
      <c r="O101" s="35">
        <v>4.014778325123153</v>
      </c>
      <c r="R101" s="14"/>
      <c r="S101" s="17"/>
    </row>
    <row r="102" spans="2:19" ht="17.25" customHeight="1">
      <c r="B102" s="3">
        <v>2</v>
      </c>
      <c r="C102" s="91" t="s">
        <v>227</v>
      </c>
      <c r="D102" s="91"/>
      <c r="E102" s="91"/>
      <c r="F102" s="91"/>
      <c r="G102" s="91"/>
      <c r="H102" s="91"/>
      <c r="I102" s="91"/>
      <c r="J102" s="22">
        <v>1.4778325123152709E-2</v>
      </c>
      <c r="K102" s="22">
        <v>4.9261083743842365E-3</v>
      </c>
      <c r="L102" s="22">
        <v>0.11822660098522167</v>
      </c>
      <c r="M102" s="22">
        <v>0.48275862068965519</v>
      </c>
      <c r="N102" s="22">
        <v>0.37931034482758619</v>
      </c>
      <c r="O102" s="35">
        <v>4.2068965517241379</v>
      </c>
      <c r="R102" s="14"/>
      <c r="S102" s="17"/>
    </row>
    <row r="103" spans="2:19" ht="17.25" customHeight="1">
      <c r="B103" s="3">
        <v>3</v>
      </c>
      <c r="C103" s="91" t="s">
        <v>228</v>
      </c>
      <c r="D103" s="91"/>
      <c r="E103" s="91"/>
      <c r="F103" s="91"/>
      <c r="G103" s="91"/>
      <c r="H103" s="91"/>
      <c r="I103" s="91"/>
      <c r="J103" s="22">
        <v>4.9261083743842365E-3</v>
      </c>
      <c r="K103" s="22">
        <v>1.4778325123152709E-2</v>
      </c>
      <c r="L103" s="22">
        <v>0.13793103448275862</v>
      </c>
      <c r="M103" s="22">
        <v>0.54679802955665024</v>
      </c>
      <c r="N103" s="22">
        <v>0.29556650246305421</v>
      </c>
      <c r="O103" s="35">
        <v>4.1133004926108372</v>
      </c>
      <c r="R103" s="14"/>
      <c r="S103" s="17"/>
    </row>
    <row r="104" spans="2:19" ht="17.25" customHeight="1">
      <c r="B104" s="3">
        <v>4</v>
      </c>
      <c r="C104" s="91" t="s">
        <v>229</v>
      </c>
      <c r="D104" s="91"/>
      <c r="E104" s="91"/>
      <c r="F104" s="91"/>
      <c r="G104" s="91"/>
      <c r="H104" s="91"/>
      <c r="I104" s="91"/>
      <c r="J104" s="22">
        <v>4.9261083743842365E-3</v>
      </c>
      <c r="K104" s="22">
        <v>4.9261083743842365E-3</v>
      </c>
      <c r="L104" s="22">
        <v>5.4187192118226604E-2</v>
      </c>
      <c r="M104" s="22">
        <v>0.51724137931034486</v>
      </c>
      <c r="N104" s="22">
        <v>0.41871921182266009</v>
      </c>
      <c r="O104" s="35">
        <v>4.3399014778325125</v>
      </c>
      <c r="R104" s="14"/>
      <c r="S104" s="17"/>
    </row>
    <row r="105" spans="2:19" ht="17.25" customHeight="1">
      <c r="B105" s="3">
        <v>5</v>
      </c>
      <c r="C105" s="91" t="s">
        <v>230</v>
      </c>
      <c r="D105" s="91"/>
      <c r="E105" s="91"/>
      <c r="F105" s="91"/>
      <c r="G105" s="91"/>
      <c r="H105" s="91"/>
      <c r="I105" s="91"/>
      <c r="J105" s="22">
        <v>1.4778325123152709E-2</v>
      </c>
      <c r="K105" s="22">
        <v>1.9704433497536946E-2</v>
      </c>
      <c r="L105" s="22">
        <v>7.3891625615763554E-2</v>
      </c>
      <c r="M105" s="22">
        <v>0.49261083743842365</v>
      </c>
      <c r="N105" s="22">
        <v>0.39901477832512317</v>
      </c>
      <c r="O105" s="35">
        <v>4.2413793103448274</v>
      </c>
      <c r="R105" s="14"/>
      <c r="S105" s="17"/>
    </row>
    <row r="106" spans="2:19" ht="17.25" customHeight="1">
      <c r="B106" s="3">
        <v>6</v>
      </c>
      <c r="C106" s="91" t="s">
        <v>231</v>
      </c>
      <c r="D106" s="91"/>
      <c r="E106" s="91"/>
      <c r="F106" s="91"/>
      <c r="G106" s="91"/>
      <c r="H106" s="91"/>
      <c r="I106" s="91"/>
      <c r="J106" s="22">
        <v>9.852216748768473E-3</v>
      </c>
      <c r="K106" s="22">
        <v>4.9261083743842365E-3</v>
      </c>
      <c r="L106" s="22">
        <v>1.9704433497536946E-2</v>
      </c>
      <c r="M106" s="22">
        <v>0.38423645320197042</v>
      </c>
      <c r="N106" s="22">
        <v>0.58128078817733986</v>
      </c>
      <c r="O106" s="35">
        <v>4.5221674876847286</v>
      </c>
      <c r="R106" s="14"/>
      <c r="S106" s="17"/>
    </row>
    <row r="107" spans="2:19" ht="17.25" customHeight="1">
      <c r="B107" s="3">
        <v>7</v>
      </c>
      <c r="C107" s="91" t="s">
        <v>232</v>
      </c>
      <c r="D107" s="91"/>
      <c r="E107" s="91"/>
      <c r="F107" s="91"/>
      <c r="G107" s="91"/>
      <c r="H107" s="91"/>
      <c r="I107" s="91"/>
      <c r="J107" s="22">
        <v>9.852216748768473E-3</v>
      </c>
      <c r="K107" s="22">
        <v>9.852216748768473E-3</v>
      </c>
      <c r="L107" s="22">
        <v>4.4334975369458129E-2</v>
      </c>
      <c r="M107" s="22">
        <v>0.46305418719211822</v>
      </c>
      <c r="N107" s="22">
        <v>0.47290640394088668</v>
      </c>
      <c r="O107" s="35">
        <v>4.3793103448275863</v>
      </c>
      <c r="R107" s="14"/>
      <c r="S107" s="17"/>
    </row>
    <row r="108" spans="2:19" ht="17.25" customHeight="1">
      <c r="B108" s="3">
        <v>8</v>
      </c>
      <c r="C108" s="91" t="s">
        <v>233</v>
      </c>
      <c r="D108" s="91"/>
      <c r="E108" s="91"/>
      <c r="F108" s="91"/>
      <c r="G108" s="91"/>
      <c r="H108" s="91"/>
      <c r="I108" s="91"/>
      <c r="J108" s="22">
        <v>9.852216748768473E-3</v>
      </c>
      <c r="K108" s="22">
        <v>9.852216748768473E-3</v>
      </c>
      <c r="L108" s="22">
        <v>6.8965517241379309E-2</v>
      </c>
      <c r="M108" s="22">
        <v>0.54679802955665024</v>
      </c>
      <c r="N108" s="22">
        <v>0.3645320197044335</v>
      </c>
      <c r="O108" s="35">
        <v>4.2463054187192117</v>
      </c>
      <c r="R108" s="14"/>
      <c r="S108" s="17"/>
    </row>
    <row r="109" spans="2:19" ht="15.75" customHeight="1">
      <c r="C109" s="36"/>
      <c r="D109" s="36"/>
      <c r="E109" s="36"/>
      <c r="F109" s="36"/>
      <c r="G109" s="36"/>
      <c r="H109" s="36"/>
      <c r="I109" s="36"/>
      <c r="J109" s="37"/>
      <c r="K109" s="37"/>
      <c r="L109" s="37"/>
      <c r="M109" s="37"/>
      <c r="N109" s="37"/>
      <c r="R109" s="14"/>
      <c r="S109" s="17"/>
    </row>
    <row r="110" spans="2:19" ht="15.75" customHeight="1">
      <c r="C110" s="36"/>
      <c r="D110" s="36"/>
      <c r="E110" s="36"/>
      <c r="F110" s="36"/>
      <c r="G110" s="36"/>
      <c r="H110" s="36"/>
      <c r="I110" s="36"/>
      <c r="J110" s="37"/>
      <c r="K110" s="37"/>
      <c r="L110" s="37"/>
      <c r="M110" s="37"/>
      <c r="N110" s="37"/>
      <c r="R110" s="14"/>
      <c r="S110" s="17"/>
    </row>
    <row r="111" spans="2:19" ht="15.75" customHeight="1">
      <c r="C111" s="36"/>
      <c r="D111" s="36"/>
      <c r="E111" s="36"/>
      <c r="F111" s="36"/>
      <c r="G111" s="36"/>
      <c r="H111" s="36"/>
      <c r="I111" s="36"/>
      <c r="J111" s="37"/>
      <c r="K111" s="37"/>
      <c r="L111" s="37"/>
      <c r="M111" s="37"/>
      <c r="N111" s="37"/>
      <c r="R111" s="14"/>
      <c r="S111" s="17"/>
    </row>
    <row r="112" spans="2:19" ht="15.75" customHeight="1">
      <c r="C112" s="36"/>
      <c r="D112" s="36"/>
      <c r="E112" s="36"/>
      <c r="F112" s="36"/>
      <c r="G112" s="36"/>
      <c r="H112" s="36"/>
      <c r="I112" s="36"/>
      <c r="J112" s="37"/>
      <c r="K112" s="37"/>
      <c r="L112" s="37"/>
      <c r="M112" s="37"/>
      <c r="N112" s="37"/>
      <c r="R112" s="14"/>
      <c r="S112" s="17"/>
    </row>
    <row r="113" spans="3:19" ht="15.75" customHeight="1">
      <c r="C113" s="36"/>
      <c r="D113" s="36"/>
      <c r="E113" s="36"/>
      <c r="F113" s="36"/>
      <c r="G113" s="36"/>
      <c r="H113" s="36"/>
      <c r="I113" s="36"/>
      <c r="J113" s="37"/>
      <c r="K113" s="37"/>
      <c r="L113" s="37"/>
      <c r="M113" s="37"/>
      <c r="N113" s="37"/>
      <c r="R113" s="14"/>
      <c r="S113" s="17"/>
    </row>
    <row r="114" spans="3:19" ht="15.75" customHeight="1">
      <c r="C114" s="36"/>
      <c r="D114" s="36"/>
      <c r="E114" s="36"/>
      <c r="F114" s="36"/>
      <c r="G114" s="36"/>
      <c r="H114" s="36"/>
      <c r="I114" s="36"/>
      <c r="J114" s="37"/>
      <c r="K114" s="37"/>
      <c r="L114" s="37"/>
      <c r="M114" s="37"/>
      <c r="N114" s="37"/>
      <c r="R114" s="14"/>
      <c r="S114" s="17"/>
    </row>
    <row r="115" spans="3:19" ht="15.75" customHeight="1">
      <c r="C115" s="36"/>
      <c r="D115" s="36"/>
      <c r="E115" s="36"/>
      <c r="F115" s="36"/>
      <c r="G115" s="36"/>
      <c r="H115" s="36"/>
      <c r="I115" s="36"/>
      <c r="J115" s="37"/>
      <c r="K115" s="37"/>
      <c r="L115" s="37"/>
      <c r="M115" s="37"/>
      <c r="N115" s="37"/>
      <c r="R115" s="14"/>
      <c r="S115" s="17"/>
    </row>
    <row r="116" spans="3:19" ht="15.75" customHeight="1">
      <c r="C116" s="36"/>
      <c r="D116" s="36"/>
      <c r="E116" s="36"/>
      <c r="F116" s="36"/>
      <c r="G116" s="36"/>
      <c r="H116" s="36"/>
      <c r="I116" s="36"/>
      <c r="J116" s="37"/>
      <c r="K116" s="37"/>
      <c r="L116" s="37"/>
      <c r="M116" s="37"/>
      <c r="N116" s="37"/>
      <c r="R116" s="14"/>
      <c r="S116" s="17"/>
    </row>
    <row r="117" spans="3:19" ht="99" customHeight="1">
      <c r="C117" s="36"/>
      <c r="D117" s="36"/>
      <c r="E117" s="36"/>
      <c r="F117" s="36"/>
      <c r="G117" s="36"/>
      <c r="H117" s="36"/>
      <c r="I117" s="36"/>
      <c r="J117" s="37"/>
      <c r="K117" s="37"/>
      <c r="L117" s="37"/>
      <c r="M117" s="37"/>
      <c r="N117" s="37"/>
      <c r="R117" s="14"/>
      <c r="S117" s="17"/>
    </row>
    <row r="118" spans="3:19" ht="44.25" customHeight="1">
      <c r="C118" s="85" t="s">
        <v>234</v>
      </c>
      <c r="D118" s="85"/>
      <c r="E118" s="85"/>
      <c r="F118" s="85"/>
      <c r="G118" s="85"/>
      <c r="H118" s="85"/>
      <c r="I118" s="85"/>
      <c r="J118" s="85"/>
      <c r="K118" s="85"/>
      <c r="L118" s="85"/>
      <c r="M118" s="85"/>
      <c r="N118" s="85"/>
      <c r="O118" s="85"/>
      <c r="P118" s="85"/>
      <c r="R118" s="14"/>
      <c r="S118" s="17"/>
    </row>
    <row r="119" spans="3:19" ht="20.25" customHeight="1">
      <c r="C119" s="36"/>
      <c r="D119" s="36"/>
      <c r="E119" s="36"/>
      <c r="F119" s="36"/>
      <c r="G119" s="36"/>
      <c r="H119" s="36"/>
      <c r="I119" s="36"/>
      <c r="J119" s="37"/>
      <c r="K119" s="37"/>
      <c r="L119" s="37"/>
      <c r="M119" s="37"/>
      <c r="N119" s="37"/>
      <c r="R119" s="14"/>
      <c r="S119" s="17"/>
    </row>
    <row r="120" spans="3:19" ht="57.75" customHeight="1">
      <c r="C120" s="84" t="s">
        <v>235</v>
      </c>
      <c r="D120" s="84"/>
      <c r="E120" s="84"/>
      <c r="F120" s="84"/>
      <c r="G120" s="84"/>
      <c r="H120" s="84"/>
      <c r="I120" s="84"/>
      <c r="J120" s="84"/>
      <c r="K120" s="84"/>
      <c r="L120" s="84"/>
      <c r="M120" s="84"/>
      <c r="N120" s="84"/>
      <c r="O120" s="84"/>
      <c r="P120" s="84"/>
      <c r="R120" s="14"/>
      <c r="S120" s="17"/>
    </row>
    <row r="121" spans="3:19" ht="15.75" customHeight="1">
      <c r="C121" s="36"/>
      <c r="D121" s="36"/>
      <c r="E121" s="36"/>
      <c r="F121" s="36"/>
      <c r="G121" s="36"/>
      <c r="H121" s="36"/>
      <c r="I121" s="36"/>
      <c r="J121" s="37"/>
      <c r="K121" s="37"/>
      <c r="L121" s="37"/>
      <c r="M121" s="37"/>
      <c r="N121" s="37"/>
      <c r="R121" s="14"/>
      <c r="S121" s="17"/>
    </row>
    <row r="122" spans="3:19" ht="23.25">
      <c r="C122" s="31" t="s">
        <v>236</v>
      </c>
      <c r="D122" s="18" t="s">
        <v>181</v>
      </c>
      <c r="E122" s="18" t="s">
        <v>182</v>
      </c>
      <c r="F122" s="18" t="s">
        <v>185</v>
      </c>
      <c r="G122" s="37"/>
      <c r="H122" s="37"/>
      <c r="I122" s="37"/>
      <c r="J122" s="37"/>
      <c r="K122" s="37"/>
      <c r="L122" s="37"/>
      <c r="M122" s="37"/>
      <c r="N122" s="37"/>
      <c r="R122" s="14"/>
      <c r="S122" s="17"/>
    </row>
    <row r="123" spans="3:19" ht="21">
      <c r="C123" s="26" t="s">
        <v>197</v>
      </c>
      <c r="D123" s="20">
        <v>96</v>
      </c>
      <c r="E123" s="20">
        <v>16</v>
      </c>
      <c r="F123" s="20">
        <v>112</v>
      </c>
      <c r="G123" s="37"/>
      <c r="H123" s="37"/>
      <c r="I123" s="37"/>
      <c r="J123" s="37"/>
      <c r="K123" s="37"/>
      <c r="L123" s="37"/>
      <c r="M123" s="37"/>
      <c r="N123" s="37"/>
      <c r="R123" s="14"/>
      <c r="S123" s="17"/>
    </row>
    <row r="124" spans="3:19" ht="21">
      <c r="C124" s="26" t="s">
        <v>237</v>
      </c>
      <c r="D124" s="20">
        <v>60</v>
      </c>
      <c r="E124" s="20">
        <v>16</v>
      </c>
      <c r="F124" s="20">
        <v>76</v>
      </c>
      <c r="G124" s="37"/>
      <c r="H124" s="37"/>
      <c r="I124" s="37"/>
      <c r="J124" s="37"/>
      <c r="K124" s="37"/>
      <c r="L124" s="37"/>
      <c r="M124" s="37"/>
      <c r="N124" s="37"/>
      <c r="R124" s="14"/>
      <c r="S124" s="17"/>
    </row>
    <row r="125" spans="3:19" ht="21">
      <c r="C125" s="26" t="s">
        <v>199</v>
      </c>
      <c r="D125" s="20">
        <v>15</v>
      </c>
      <c r="E125" s="20">
        <v>2</v>
      </c>
      <c r="F125" s="20">
        <v>17</v>
      </c>
      <c r="G125" s="37"/>
      <c r="H125" s="37"/>
      <c r="I125" s="37"/>
      <c r="J125" s="37"/>
      <c r="K125" s="37"/>
      <c r="L125" s="37"/>
      <c r="M125" s="37"/>
      <c r="N125" s="37"/>
      <c r="R125" s="14"/>
      <c r="S125" s="17"/>
    </row>
    <row r="126" spans="3:19" ht="21">
      <c r="C126" s="26" t="s">
        <v>238</v>
      </c>
      <c r="D126" s="20">
        <v>3</v>
      </c>
      <c r="E126" s="20">
        <v>0</v>
      </c>
      <c r="F126" s="20">
        <v>3</v>
      </c>
      <c r="G126" s="37"/>
      <c r="H126" s="37"/>
      <c r="I126" s="37"/>
      <c r="J126" s="37"/>
      <c r="K126" s="37"/>
      <c r="L126" s="37"/>
      <c r="M126" s="37"/>
      <c r="N126" s="37"/>
      <c r="R126" s="14"/>
      <c r="S126" s="17"/>
    </row>
    <row r="127" spans="3:19" ht="21">
      <c r="C127" s="26" t="s">
        <v>160</v>
      </c>
      <c r="D127" s="20">
        <v>2</v>
      </c>
      <c r="E127" s="20">
        <v>0</v>
      </c>
      <c r="F127" s="20">
        <v>2</v>
      </c>
      <c r="G127" s="37"/>
      <c r="H127" s="37"/>
      <c r="I127" s="37"/>
      <c r="J127" s="37"/>
      <c r="K127" s="37"/>
      <c r="L127" s="37"/>
      <c r="M127" s="37"/>
      <c r="N127" s="37"/>
      <c r="R127" s="14"/>
      <c r="S127" s="17"/>
    </row>
    <row r="128" spans="3:19" ht="15.75" customHeight="1">
      <c r="C128" s="36"/>
      <c r="D128" s="36"/>
      <c r="E128" s="36"/>
      <c r="F128" s="36"/>
      <c r="G128" s="36"/>
      <c r="H128" s="36"/>
      <c r="I128" s="36"/>
      <c r="J128" s="37"/>
      <c r="K128" s="37"/>
      <c r="L128" s="37"/>
      <c r="M128" s="37"/>
      <c r="N128" s="37"/>
      <c r="R128" s="14"/>
      <c r="S128" s="17"/>
    </row>
    <row r="129" spans="3:19" ht="23.25">
      <c r="C129" s="31" t="s">
        <v>239</v>
      </c>
      <c r="D129" s="18" t="s">
        <v>181</v>
      </c>
      <c r="E129" s="18" t="s">
        <v>182</v>
      </c>
      <c r="F129" s="18" t="s">
        <v>185</v>
      </c>
      <c r="G129" s="36"/>
      <c r="H129" s="36"/>
      <c r="I129" s="36"/>
      <c r="J129" s="37"/>
      <c r="K129" s="37"/>
      <c r="L129" s="37"/>
      <c r="M129" s="37"/>
      <c r="N129" s="37"/>
      <c r="R129" s="14"/>
      <c r="S129" s="17"/>
    </row>
    <row r="130" spans="3:19" ht="21">
      <c r="C130" s="26" t="s">
        <v>197</v>
      </c>
      <c r="D130" s="22">
        <v>0.46153846153846156</v>
      </c>
      <c r="E130" s="22">
        <v>0.47058823529411764</v>
      </c>
      <c r="F130" s="22">
        <v>0.46280991735537191</v>
      </c>
      <c r="G130" s="36"/>
      <c r="H130" s="36"/>
      <c r="I130" s="36"/>
      <c r="J130" s="37"/>
      <c r="K130" s="37"/>
      <c r="L130" s="37"/>
      <c r="M130" s="37"/>
      <c r="N130" s="37"/>
      <c r="R130" s="14"/>
      <c r="S130" s="17"/>
    </row>
    <row r="131" spans="3:19" ht="21">
      <c r="C131" s="26" t="s">
        <v>237</v>
      </c>
      <c r="D131" s="22">
        <v>0.28846153846153844</v>
      </c>
      <c r="E131" s="22">
        <v>0.47058823529411764</v>
      </c>
      <c r="F131" s="22">
        <v>0.31404958677685951</v>
      </c>
      <c r="G131" s="36"/>
      <c r="H131" s="36"/>
      <c r="I131" s="36"/>
      <c r="J131" s="37"/>
      <c r="K131" s="37"/>
      <c r="L131" s="37"/>
      <c r="M131" s="37"/>
      <c r="N131" s="37"/>
      <c r="R131" s="14"/>
      <c r="S131" s="17"/>
    </row>
    <row r="132" spans="3:19" ht="21">
      <c r="C132" s="26" t="s">
        <v>199</v>
      </c>
      <c r="D132" s="22">
        <v>7.2115384615384609E-2</v>
      </c>
      <c r="E132" s="22">
        <v>5.8823529411764705E-2</v>
      </c>
      <c r="F132" s="22">
        <v>7.0247933884297523E-2</v>
      </c>
      <c r="G132" s="36"/>
      <c r="H132" s="36"/>
      <c r="I132" s="36"/>
      <c r="J132" s="37"/>
      <c r="K132" s="37"/>
      <c r="L132" s="37"/>
      <c r="M132" s="37"/>
      <c r="N132" s="37"/>
      <c r="R132" s="14"/>
      <c r="S132" s="17"/>
    </row>
    <row r="133" spans="3:19" ht="21">
      <c r="C133" s="26" t="s">
        <v>238</v>
      </c>
      <c r="D133" s="22">
        <v>1.4423076923076924E-2</v>
      </c>
      <c r="E133" s="22">
        <v>0</v>
      </c>
      <c r="F133" s="22">
        <v>1.2396694214876033E-2</v>
      </c>
      <c r="G133" s="36"/>
      <c r="H133" s="36"/>
      <c r="I133" s="36"/>
      <c r="J133" s="37"/>
      <c r="K133" s="37"/>
      <c r="L133" s="37"/>
      <c r="M133" s="37"/>
      <c r="N133" s="37"/>
      <c r="R133" s="14"/>
      <c r="S133" s="17"/>
    </row>
    <row r="134" spans="3:19" ht="21">
      <c r="C134" s="26" t="s">
        <v>160</v>
      </c>
      <c r="D134" s="22">
        <v>9.6153846153846159E-3</v>
      </c>
      <c r="E134" s="22">
        <v>0</v>
      </c>
      <c r="F134" s="22">
        <v>8.2644628099173556E-3</v>
      </c>
      <c r="G134" s="36"/>
      <c r="H134" s="36"/>
      <c r="I134" s="36"/>
      <c r="J134" s="37"/>
      <c r="K134" s="37"/>
      <c r="L134" s="37"/>
      <c r="M134" s="37"/>
      <c r="N134" s="37"/>
      <c r="R134" s="14"/>
      <c r="S134" s="17"/>
    </row>
    <row r="135" spans="3:19" ht="15.75" customHeight="1">
      <c r="C135" s="36"/>
      <c r="D135" s="36"/>
      <c r="E135" s="36"/>
      <c r="F135" s="36"/>
      <c r="G135" s="36"/>
      <c r="H135" s="36"/>
      <c r="I135" s="36"/>
      <c r="J135" s="37"/>
      <c r="K135" s="37"/>
      <c r="L135" s="37"/>
      <c r="M135" s="37"/>
      <c r="N135" s="37"/>
      <c r="R135" s="14"/>
      <c r="S135" s="17"/>
    </row>
    <row r="136" spans="3:19" ht="23.25">
      <c r="C136" s="31" t="s">
        <v>240</v>
      </c>
      <c r="D136" s="18" t="s">
        <v>181</v>
      </c>
      <c r="E136" s="18" t="s">
        <v>182</v>
      </c>
      <c r="F136" s="18" t="s">
        <v>185</v>
      </c>
      <c r="G136" s="36"/>
      <c r="H136" s="36"/>
      <c r="I136" s="36"/>
      <c r="J136" s="37"/>
      <c r="K136" s="37"/>
      <c r="L136" s="37"/>
      <c r="M136" s="37"/>
      <c r="N136" s="37"/>
      <c r="R136" s="14"/>
      <c r="S136" s="17"/>
    </row>
    <row r="137" spans="3:19" ht="21">
      <c r="C137" s="26" t="s">
        <v>197</v>
      </c>
      <c r="D137" s="20">
        <v>42</v>
      </c>
      <c r="E137" s="20">
        <v>3</v>
      </c>
      <c r="F137" s="20">
        <v>45</v>
      </c>
      <c r="G137" s="36"/>
      <c r="H137" s="36"/>
      <c r="I137" s="36"/>
      <c r="J137" s="37"/>
      <c r="K137" s="37"/>
      <c r="L137" s="37"/>
      <c r="M137" s="37"/>
      <c r="N137" s="37"/>
      <c r="R137" s="14"/>
      <c r="S137" s="17"/>
    </row>
    <row r="138" spans="3:19" ht="21">
      <c r="C138" s="26" t="s">
        <v>237</v>
      </c>
      <c r="D138" s="20">
        <v>68</v>
      </c>
      <c r="E138" s="20">
        <v>9</v>
      </c>
      <c r="F138" s="20">
        <v>77</v>
      </c>
      <c r="G138" s="36"/>
      <c r="H138" s="36"/>
      <c r="I138" s="36"/>
      <c r="J138" s="37"/>
      <c r="K138" s="37"/>
      <c r="L138" s="37"/>
      <c r="M138" s="37"/>
      <c r="N138" s="37"/>
      <c r="R138" s="14"/>
      <c r="S138" s="17"/>
    </row>
    <row r="139" spans="3:19" ht="21">
      <c r="C139" s="26" t="s">
        <v>199</v>
      </c>
      <c r="D139" s="20">
        <v>62</v>
      </c>
      <c r="E139" s="20">
        <v>10</v>
      </c>
      <c r="F139" s="20">
        <v>72</v>
      </c>
      <c r="G139" s="36"/>
      <c r="H139" s="36"/>
      <c r="I139" s="36"/>
      <c r="J139" s="37"/>
      <c r="K139" s="37"/>
      <c r="L139" s="37"/>
      <c r="M139" s="37"/>
      <c r="N139" s="37"/>
      <c r="R139" s="14"/>
      <c r="S139" s="17"/>
    </row>
    <row r="140" spans="3:19" ht="21">
      <c r="C140" s="26" t="s">
        <v>238</v>
      </c>
      <c r="D140" s="20">
        <v>33</v>
      </c>
      <c r="E140" s="20">
        <v>10</v>
      </c>
      <c r="F140" s="20">
        <v>43</v>
      </c>
      <c r="G140" s="36"/>
      <c r="H140" s="36"/>
      <c r="I140" s="36"/>
      <c r="J140" s="37"/>
      <c r="K140" s="37"/>
      <c r="L140" s="37"/>
      <c r="M140" s="37"/>
      <c r="N140" s="37"/>
      <c r="R140" s="14"/>
      <c r="S140" s="17"/>
    </row>
    <row r="141" spans="3:19" ht="21">
      <c r="C141" s="26" t="s">
        <v>160</v>
      </c>
      <c r="D141" s="20">
        <v>3</v>
      </c>
      <c r="E141" s="20">
        <v>2</v>
      </c>
      <c r="F141" s="20">
        <v>5</v>
      </c>
      <c r="G141" s="36"/>
      <c r="H141" s="36"/>
      <c r="I141" s="36"/>
      <c r="J141" s="37"/>
      <c r="K141" s="37"/>
      <c r="L141" s="37"/>
      <c r="M141" s="37"/>
      <c r="N141" s="37"/>
      <c r="R141" s="14"/>
      <c r="S141" s="17"/>
    </row>
    <row r="142" spans="3:19" ht="18.75">
      <c r="C142" s="36"/>
      <c r="D142" s="36"/>
      <c r="E142" s="36"/>
      <c r="F142" s="36"/>
      <c r="G142" s="36"/>
      <c r="H142" s="36"/>
      <c r="I142" s="36"/>
      <c r="J142" s="37"/>
      <c r="K142" s="37"/>
      <c r="L142" s="37"/>
      <c r="M142" s="37"/>
      <c r="N142" s="37"/>
      <c r="R142" s="14"/>
      <c r="S142" s="17"/>
    </row>
    <row r="143" spans="3:19" ht="23.25">
      <c r="C143" s="31" t="s">
        <v>241</v>
      </c>
      <c r="D143" s="18" t="s">
        <v>181</v>
      </c>
      <c r="E143" s="18" t="s">
        <v>182</v>
      </c>
      <c r="F143" s="18" t="s">
        <v>185</v>
      </c>
      <c r="G143" s="36"/>
      <c r="H143" s="36"/>
      <c r="I143" s="36"/>
      <c r="J143" s="37"/>
      <c r="K143" s="37"/>
      <c r="L143" s="37"/>
      <c r="M143" s="37"/>
      <c r="N143" s="37"/>
      <c r="R143" s="14"/>
      <c r="S143" s="17"/>
    </row>
    <row r="144" spans="3:19" ht="21">
      <c r="C144" s="26" t="s">
        <v>197</v>
      </c>
      <c r="D144" s="22">
        <v>0.20192307692307693</v>
      </c>
      <c r="E144" s="22">
        <v>8.8235294117647065E-2</v>
      </c>
      <c r="F144" s="22">
        <v>0.18595041322314049</v>
      </c>
      <c r="G144" s="36"/>
      <c r="H144" s="36"/>
      <c r="I144" s="36"/>
      <c r="J144" s="37"/>
      <c r="K144" s="37"/>
      <c r="L144" s="37"/>
      <c r="M144" s="37"/>
      <c r="N144" s="37"/>
      <c r="R144" s="14"/>
      <c r="S144" s="17"/>
    </row>
    <row r="145" spans="3:19" ht="21">
      <c r="C145" s="26" t="s">
        <v>237</v>
      </c>
      <c r="D145" s="22">
        <v>0.32692307692307693</v>
      </c>
      <c r="E145" s="22">
        <v>0.26470588235294118</v>
      </c>
      <c r="F145" s="22">
        <v>0.31818181818181818</v>
      </c>
      <c r="G145" s="36"/>
      <c r="H145" s="36"/>
      <c r="I145" s="36"/>
      <c r="J145" s="37"/>
      <c r="K145" s="37"/>
      <c r="L145" s="37"/>
      <c r="M145" s="37"/>
      <c r="N145" s="37"/>
      <c r="R145" s="14"/>
      <c r="S145" s="17"/>
    </row>
    <row r="146" spans="3:19" ht="21">
      <c r="C146" s="26" t="s">
        <v>199</v>
      </c>
      <c r="D146" s="22">
        <v>0.29807692307692307</v>
      </c>
      <c r="E146" s="22">
        <v>0.29411764705882354</v>
      </c>
      <c r="F146" s="22">
        <v>0.2975206611570248</v>
      </c>
      <c r="G146" s="36"/>
      <c r="H146" s="36"/>
      <c r="I146" s="36"/>
      <c r="J146" s="37"/>
      <c r="K146" s="37"/>
      <c r="L146" s="37"/>
      <c r="M146" s="37"/>
      <c r="N146" s="37"/>
      <c r="R146" s="14"/>
      <c r="S146" s="17"/>
    </row>
    <row r="147" spans="3:19" ht="21">
      <c r="C147" s="26" t="s">
        <v>238</v>
      </c>
      <c r="D147" s="22">
        <v>0.15865384615384615</v>
      </c>
      <c r="E147" s="22">
        <v>0.29411764705882354</v>
      </c>
      <c r="F147" s="22">
        <v>0.17768595041322313</v>
      </c>
      <c r="G147" s="36"/>
      <c r="H147" s="36"/>
      <c r="I147" s="36"/>
      <c r="J147" s="37"/>
      <c r="K147" s="37"/>
      <c r="L147" s="37"/>
      <c r="M147" s="37"/>
      <c r="N147" s="37"/>
      <c r="R147" s="14"/>
      <c r="S147" s="17"/>
    </row>
    <row r="148" spans="3:19" ht="21">
      <c r="C148" s="26" t="s">
        <v>160</v>
      </c>
      <c r="D148" s="22">
        <v>1.4423076923076924E-2</v>
      </c>
      <c r="E148" s="22">
        <v>5.8823529411764705E-2</v>
      </c>
      <c r="F148" s="22">
        <v>2.0661157024793389E-2</v>
      </c>
      <c r="G148" s="36"/>
      <c r="H148" s="36"/>
      <c r="I148" s="36"/>
      <c r="J148" s="37"/>
      <c r="K148" s="37"/>
      <c r="L148" s="37"/>
      <c r="M148" s="37"/>
      <c r="N148" s="37"/>
      <c r="R148" s="14"/>
      <c r="S148" s="17"/>
    </row>
    <row r="149" spans="3:19" ht="21">
      <c r="C149" s="38"/>
      <c r="D149" s="37"/>
      <c r="E149" s="37"/>
      <c r="F149" s="37"/>
      <c r="G149" s="36"/>
      <c r="H149" s="36"/>
      <c r="I149" s="36"/>
      <c r="J149" s="37"/>
      <c r="K149" s="37"/>
      <c r="L149" s="37"/>
      <c r="M149" s="37"/>
      <c r="N149" s="37"/>
      <c r="R149" s="14"/>
      <c r="S149" s="17"/>
    </row>
    <row r="150" spans="3:19" ht="23.25">
      <c r="C150" s="31" t="s">
        <v>242</v>
      </c>
      <c r="D150" s="18" t="s">
        <v>181</v>
      </c>
      <c r="E150" s="18" t="s">
        <v>182</v>
      </c>
      <c r="F150" s="18" t="s">
        <v>185</v>
      </c>
      <c r="G150" s="36"/>
      <c r="H150" s="36"/>
      <c r="I150" s="36"/>
      <c r="J150" s="37"/>
      <c r="K150" s="37"/>
      <c r="L150" s="37"/>
      <c r="M150" s="37"/>
      <c r="N150" s="37"/>
      <c r="R150" s="14"/>
      <c r="S150" s="17"/>
    </row>
    <row r="151" spans="3:19" ht="21">
      <c r="C151" s="26" t="s">
        <v>197</v>
      </c>
      <c r="D151" s="20">
        <v>93</v>
      </c>
      <c r="E151" s="20">
        <v>14</v>
      </c>
      <c r="F151" s="20">
        <v>107</v>
      </c>
      <c r="G151" s="36"/>
      <c r="H151" s="36"/>
      <c r="I151" s="36"/>
      <c r="J151" s="37"/>
      <c r="K151" s="37"/>
      <c r="L151" s="37"/>
      <c r="M151" s="37"/>
      <c r="N151" s="37"/>
      <c r="R151" s="14"/>
      <c r="S151" s="17"/>
    </row>
    <row r="152" spans="3:19" ht="21">
      <c r="C152" s="26" t="s">
        <v>237</v>
      </c>
      <c r="D152" s="20">
        <v>76</v>
      </c>
      <c r="E152" s="20">
        <v>20</v>
      </c>
      <c r="F152" s="20">
        <v>96</v>
      </c>
      <c r="G152" s="36"/>
      <c r="H152" s="36"/>
      <c r="I152" s="36"/>
      <c r="J152" s="37"/>
      <c r="K152" s="37"/>
      <c r="L152" s="37"/>
      <c r="M152" s="37"/>
      <c r="N152" s="37"/>
      <c r="R152" s="14"/>
      <c r="S152" s="17"/>
    </row>
    <row r="153" spans="3:19" ht="21">
      <c r="C153" s="26" t="s">
        <v>199</v>
      </c>
      <c r="D153" s="20">
        <v>4</v>
      </c>
      <c r="E153" s="20">
        <v>0</v>
      </c>
      <c r="F153" s="20">
        <v>4</v>
      </c>
      <c r="G153" s="36"/>
      <c r="H153" s="36"/>
      <c r="I153" s="36"/>
      <c r="J153" s="37"/>
      <c r="K153" s="37"/>
      <c r="L153" s="37"/>
      <c r="M153" s="37"/>
      <c r="N153" s="37"/>
      <c r="R153" s="14"/>
      <c r="S153" s="17"/>
    </row>
    <row r="154" spans="3:19" ht="21">
      <c r="C154" s="26" t="s">
        <v>238</v>
      </c>
      <c r="D154" s="20">
        <v>1</v>
      </c>
      <c r="E154" s="20">
        <v>0</v>
      </c>
      <c r="F154" s="20">
        <v>1</v>
      </c>
      <c r="G154" s="36"/>
      <c r="H154" s="36"/>
      <c r="I154" s="36"/>
      <c r="J154" s="37"/>
      <c r="K154" s="37"/>
      <c r="L154" s="37"/>
      <c r="M154" s="37"/>
      <c r="N154" s="37"/>
      <c r="R154" s="14"/>
      <c r="S154" s="17"/>
    </row>
    <row r="155" spans="3:19" ht="21">
      <c r="C155" s="26" t="s">
        <v>160</v>
      </c>
      <c r="D155" s="20">
        <v>2</v>
      </c>
      <c r="E155" s="20">
        <v>0</v>
      </c>
      <c r="F155" s="20">
        <v>2</v>
      </c>
      <c r="G155" s="36"/>
      <c r="H155" s="36"/>
      <c r="I155" s="36"/>
      <c r="J155" s="37"/>
      <c r="K155" s="37"/>
      <c r="L155" s="37"/>
      <c r="M155" s="37"/>
      <c r="N155" s="37"/>
      <c r="R155" s="14"/>
      <c r="S155" s="17"/>
    </row>
    <row r="156" spans="3:19" ht="18.75">
      <c r="C156" s="36"/>
      <c r="D156" s="36"/>
      <c r="E156" s="36"/>
      <c r="F156" s="36"/>
      <c r="G156" s="36"/>
      <c r="H156" s="36"/>
      <c r="I156" s="36"/>
      <c r="J156" s="37"/>
      <c r="K156" s="37"/>
      <c r="L156" s="37"/>
      <c r="M156" s="37"/>
      <c r="N156" s="37"/>
      <c r="R156" s="14"/>
      <c r="S156" s="17"/>
    </row>
    <row r="157" spans="3:19" ht="23.25">
      <c r="C157" s="31" t="s">
        <v>243</v>
      </c>
      <c r="D157" s="18" t="s">
        <v>181</v>
      </c>
      <c r="E157" s="18" t="s">
        <v>182</v>
      </c>
      <c r="F157" s="18" t="s">
        <v>185</v>
      </c>
      <c r="G157" s="36"/>
      <c r="H157" s="36"/>
      <c r="I157" s="36"/>
      <c r="J157" s="37"/>
      <c r="K157" s="37"/>
      <c r="L157" s="37"/>
      <c r="M157" s="37"/>
      <c r="N157" s="37"/>
      <c r="R157" s="14"/>
      <c r="S157" s="17"/>
    </row>
    <row r="158" spans="3:19" ht="21">
      <c r="C158" s="26" t="s">
        <v>197</v>
      </c>
      <c r="D158" s="22">
        <v>0.44711538461538464</v>
      </c>
      <c r="E158" s="22">
        <v>0.41176470588235292</v>
      </c>
      <c r="F158" s="22">
        <v>0.44214876033057854</v>
      </c>
      <c r="G158" s="36"/>
      <c r="H158" s="36"/>
      <c r="I158" s="36"/>
      <c r="J158" s="37"/>
      <c r="K158" s="37"/>
      <c r="L158" s="37"/>
      <c r="M158" s="37"/>
      <c r="N158" s="37"/>
      <c r="R158" s="14"/>
      <c r="S158" s="17"/>
    </row>
    <row r="159" spans="3:19" ht="21">
      <c r="C159" s="26" t="s">
        <v>237</v>
      </c>
      <c r="D159" s="22">
        <v>0.36538461538461536</v>
      </c>
      <c r="E159" s="22">
        <v>0.58823529411764708</v>
      </c>
      <c r="F159" s="22">
        <v>0.39669421487603307</v>
      </c>
      <c r="G159" s="36"/>
      <c r="H159" s="36"/>
      <c r="I159" s="36"/>
      <c r="J159" s="37"/>
      <c r="K159" s="37"/>
      <c r="L159" s="37"/>
      <c r="M159" s="37"/>
      <c r="N159" s="37"/>
      <c r="R159" s="14"/>
      <c r="S159" s="17"/>
    </row>
    <row r="160" spans="3:19" ht="21">
      <c r="C160" s="26" t="s">
        <v>199</v>
      </c>
      <c r="D160" s="22">
        <v>1.9230769230769232E-2</v>
      </c>
      <c r="E160" s="22">
        <v>0</v>
      </c>
      <c r="F160" s="22">
        <v>1.6528925619834711E-2</v>
      </c>
      <c r="G160" s="36"/>
      <c r="H160" s="36"/>
      <c r="I160" s="36"/>
      <c r="J160" s="37"/>
      <c r="K160" s="37"/>
      <c r="L160" s="37"/>
      <c r="M160" s="37"/>
      <c r="N160" s="37"/>
      <c r="R160" s="14"/>
      <c r="S160" s="17"/>
    </row>
    <row r="161" spans="3:19" ht="21">
      <c r="C161" s="26" t="s">
        <v>238</v>
      </c>
      <c r="D161" s="22">
        <v>4.807692307692308E-3</v>
      </c>
      <c r="E161" s="22">
        <v>0</v>
      </c>
      <c r="F161" s="22">
        <v>4.1322314049586778E-3</v>
      </c>
      <c r="G161" s="36"/>
      <c r="H161" s="36"/>
      <c r="I161" s="36"/>
      <c r="J161" s="37"/>
      <c r="K161" s="37"/>
      <c r="L161" s="37"/>
      <c r="M161" s="37"/>
      <c r="N161" s="37"/>
      <c r="R161" s="14"/>
      <c r="S161" s="17"/>
    </row>
    <row r="162" spans="3:19" ht="21">
      <c r="C162" s="26" t="s">
        <v>160</v>
      </c>
      <c r="D162" s="22">
        <v>9.6153846153846159E-3</v>
      </c>
      <c r="E162" s="22">
        <v>0</v>
      </c>
      <c r="F162" s="22">
        <v>8.2644628099173556E-3</v>
      </c>
      <c r="G162" s="36"/>
      <c r="H162" s="36"/>
      <c r="I162" s="36"/>
      <c r="J162" s="37"/>
      <c r="K162" s="37"/>
      <c r="L162" s="37"/>
      <c r="M162" s="37"/>
      <c r="N162" s="37"/>
      <c r="R162" s="14"/>
      <c r="S162" s="17"/>
    </row>
    <row r="163" spans="3:19" ht="48.75" customHeight="1">
      <c r="C163" s="36"/>
      <c r="D163" s="36"/>
      <c r="E163" s="36"/>
      <c r="F163" s="36"/>
      <c r="G163" s="36"/>
      <c r="H163" s="36"/>
      <c r="I163" s="36"/>
      <c r="J163" s="37"/>
      <c r="K163" s="37"/>
      <c r="L163" s="37"/>
      <c r="M163" s="37"/>
      <c r="N163" s="37"/>
      <c r="R163" s="14"/>
      <c r="S163" s="17"/>
    </row>
    <row r="164" spans="3:19" ht="23.25">
      <c r="C164" s="31" t="s">
        <v>244</v>
      </c>
      <c r="D164" s="18" t="s">
        <v>181</v>
      </c>
      <c r="E164" s="18" t="s">
        <v>182</v>
      </c>
      <c r="F164" s="18" t="s">
        <v>185</v>
      </c>
      <c r="G164" s="36"/>
      <c r="H164" s="36"/>
      <c r="I164" s="36"/>
      <c r="J164" s="37"/>
      <c r="K164" s="37"/>
      <c r="L164" s="37"/>
      <c r="M164" s="37"/>
      <c r="N164" s="37"/>
      <c r="R164" s="14"/>
      <c r="S164" s="17"/>
    </row>
    <row r="165" spans="3:19" ht="21">
      <c r="C165" s="26" t="s">
        <v>197</v>
      </c>
      <c r="D165" s="20">
        <v>61</v>
      </c>
      <c r="E165" s="20">
        <v>9</v>
      </c>
      <c r="F165" s="20">
        <v>70</v>
      </c>
      <c r="G165" s="36"/>
      <c r="H165" s="36"/>
      <c r="I165" s="36"/>
      <c r="J165" s="37"/>
      <c r="K165" s="37"/>
      <c r="L165" s="37"/>
      <c r="M165" s="37"/>
      <c r="N165" s="37"/>
      <c r="R165" s="14"/>
      <c r="S165" s="17"/>
    </row>
    <row r="166" spans="3:19" ht="21">
      <c r="C166" s="26" t="s">
        <v>237</v>
      </c>
      <c r="D166" s="20">
        <v>85</v>
      </c>
      <c r="E166" s="20">
        <v>11</v>
      </c>
      <c r="F166" s="20">
        <v>96</v>
      </c>
      <c r="G166" s="36"/>
      <c r="H166" s="36"/>
      <c r="I166" s="36"/>
      <c r="J166" s="37"/>
      <c r="K166" s="37"/>
      <c r="L166" s="37"/>
      <c r="M166" s="37"/>
      <c r="N166" s="37"/>
      <c r="R166" s="14"/>
      <c r="S166" s="17"/>
    </row>
    <row r="167" spans="3:19" ht="21">
      <c r="C167" s="26" t="s">
        <v>199</v>
      </c>
      <c r="D167" s="20">
        <v>51</v>
      </c>
      <c r="E167" s="20">
        <v>9</v>
      </c>
      <c r="F167" s="20">
        <v>60</v>
      </c>
      <c r="G167" s="36"/>
      <c r="H167" s="36"/>
      <c r="I167" s="36"/>
      <c r="J167" s="37"/>
      <c r="K167" s="37"/>
      <c r="L167" s="37"/>
      <c r="M167" s="37"/>
      <c r="N167" s="37"/>
      <c r="R167" s="14"/>
      <c r="S167" s="17"/>
    </row>
    <row r="168" spans="3:19" ht="21">
      <c r="C168" s="26" t="s">
        <v>238</v>
      </c>
      <c r="D168" s="20">
        <v>11</v>
      </c>
      <c r="E168" s="20">
        <v>4</v>
      </c>
      <c r="F168" s="20">
        <v>15</v>
      </c>
      <c r="G168" s="36"/>
      <c r="H168" s="36"/>
      <c r="I168" s="36"/>
      <c r="J168" s="37"/>
      <c r="K168" s="37"/>
      <c r="L168" s="37"/>
      <c r="M168" s="37"/>
      <c r="N168" s="37"/>
      <c r="R168" s="14"/>
      <c r="S168" s="17"/>
    </row>
    <row r="169" spans="3:19" ht="21">
      <c r="C169" s="26" t="s">
        <v>160</v>
      </c>
      <c r="D169" s="20">
        <v>0</v>
      </c>
      <c r="E169" s="20">
        <v>1</v>
      </c>
      <c r="F169" s="20">
        <v>1</v>
      </c>
      <c r="G169" s="36"/>
      <c r="H169" s="36"/>
      <c r="I169" s="36"/>
      <c r="J169" s="37"/>
      <c r="K169" s="37"/>
      <c r="L169" s="37"/>
      <c r="M169" s="37"/>
      <c r="N169" s="37"/>
      <c r="R169" s="14"/>
      <c r="S169" s="17"/>
    </row>
    <row r="170" spans="3:19" ht="18.75">
      <c r="C170" s="36"/>
      <c r="D170" s="36"/>
      <c r="E170" s="36"/>
      <c r="F170" s="36"/>
      <c r="G170" s="36"/>
      <c r="H170" s="36"/>
      <c r="I170" s="36"/>
      <c r="J170" s="37"/>
      <c r="K170" s="37"/>
      <c r="L170" s="37"/>
      <c r="M170" s="37"/>
      <c r="N170" s="37"/>
      <c r="R170" s="14"/>
      <c r="S170" s="17"/>
    </row>
    <row r="171" spans="3:19" ht="34.5" customHeight="1">
      <c r="C171" s="31" t="s">
        <v>245</v>
      </c>
      <c r="D171" s="18" t="s">
        <v>181</v>
      </c>
      <c r="E171" s="18" t="s">
        <v>182</v>
      </c>
      <c r="F171" s="18" t="s">
        <v>185</v>
      </c>
      <c r="G171" s="36"/>
      <c r="H171" s="36"/>
      <c r="I171" s="36"/>
      <c r="J171" s="37"/>
      <c r="K171" s="37"/>
      <c r="L171" s="37"/>
      <c r="M171" s="37"/>
      <c r="N171" s="37"/>
      <c r="R171" s="14"/>
      <c r="S171" s="17"/>
    </row>
    <row r="172" spans="3:19" ht="22.5" customHeight="1">
      <c r="C172" s="26" t="s">
        <v>197</v>
      </c>
      <c r="D172" s="22">
        <v>0.29326923076923078</v>
      </c>
      <c r="E172" s="22">
        <v>0.26470588235294118</v>
      </c>
      <c r="F172" s="22">
        <v>0.28925619834710742</v>
      </c>
      <c r="G172" s="36"/>
      <c r="H172" s="36"/>
      <c r="I172" s="36"/>
      <c r="J172" s="37"/>
      <c r="K172" s="37"/>
      <c r="L172" s="37"/>
      <c r="M172" s="37"/>
      <c r="N172" s="37"/>
      <c r="R172" s="14"/>
      <c r="S172" s="17"/>
    </row>
    <row r="173" spans="3:19" ht="22.5" customHeight="1">
      <c r="C173" s="26" t="s">
        <v>237</v>
      </c>
      <c r="D173" s="22">
        <v>0.40865384615384615</v>
      </c>
      <c r="E173" s="22">
        <v>0.3235294117647059</v>
      </c>
      <c r="F173" s="22">
        <v>0.39669421487603307</v>
      </c>
      <c r="G173" s="36"/>
      <c r="H173" s="36"/>
      <c r="I173" s="36"/>
      <c r="J173" s="37"/>
      <c r="K173" s="37"/>
      <c r="L173" s="37"/>
      <c r="M173" s="37"/>
      <c r="N173" s="37"/>
      <c r="R173" s="14"/>
      <c r="S173" s="17"/>
    </row>
    <row r="174" spans="3:19" ht="22.5" customHeight="1">
      <c r="C174" s="26" t="s">
        <v>199</v>
      </c>
      <c r="D174" s="22">
        <v>0.24519230769230768</v>
      </c>
      <c r="E174" s="22">
        <v>0.26470588235294118</v>
      </c>
      <c r="F174" s="22">
        <v>0.24793388429752067</v>
      </c>
      <c r="G174" s="36"/>
      <c r="H174" s="36"/>
      <c r="I174" s="36"/>
      <c r="J174" s="37"/>
      <c r="K174" s="37"/>
      <c r="L174" s="37"/>
      <c r="M174" s="37"/>
      <c r="N174" s="37"/>
      <c r="R174" s="14"/>
      <c r="S174" s="17"/>
    </row>
    <row r="175" spans="3:19" ht="22.5" customHeight="1">
      <c r="C175" s="26" t="s">
        <v>238</v>
      </c>
      <c r="D175" s="22">
        <v>5.2884615384615384E-2</v>
      </c>
      <c r="E175" s="22">
        <v>0.11764705882352941</v>
      </c>
      <c r="F175" s="22">
        <v>6.1983471074380167E-2</v>
      </c>
      <c r="G175" s="36"/>
      <c r="H175" s="36"/>
      <c r="I175" s="36"/>
      <c r="J175" s="37"/>
      <c r="K175" s="37"/>
      <c r="L175" s="37"/>
      <c r="M175" s="37"/>
      <c r="N175" s="37"/>
      <c r="R175" s="14"/>
      <c r="S175" s="17"/>
    </row>
    <row r="176" spans="3:19" ht="22.5" customHeight="1">
      <c r="C176" s="26" t="s">
        <v>160</v>
      </c>
      <c r="D176" s="22">
        <v>0</v>
      </c>
      <c r="E176" s="22">
        <v>2.9411764705882353E-2</v>
      </c>
      <c r="F176" s="22">
        <v>4.1322314049586778E-3</v>
      </c>
      <c r="G176" s="36"/>
      <c r="H176" s="36"/>
      <c r="I176" s="36"/>
      <c r="J176" s="37"/>
      <c r="K176" s="37"/>
      <c r="L176" s="37"/>
      <c r="M176" s="37"/>
      <c r="N176" s="37"/>
      <c r="R176" s="14"/>
      <c r="S176" s="17"/>
    </row>
    <row r="177" spans="3:19" ht="30.75" customHeight="1">
      <c r="C177" s="36"/>
      <c r="D177" s="36"/>
      <c r="E177" s="36"/>
      <c r="F177" s="36"/>
      <c r="G177" s="36"/>
      <c r="H177" s="36"/>
      <c r="I177" s="36"/>
      <c r="J177" s="37"/>
      <c r="K177" s="37"/>
      <c r="L177" s="37"/>
      <c r="M177" s="37"/>
      <c r="N177" s="37"/>
      <c r="R177" s="14"/>
      <c r="S177" s="17"/>
    </row>
    <row r="178" spans="3:19" ht="23.25">
      <c r="C178" s="31" t="s">
        <v>246</v>
      </c>
      <c r="D178" s="18" t="s">
        <v>181</v>
      </c>
      <c r="E178" s="18" t="s">
        <v>182</v>
      </c>
      <c r="F178" s="18" t="s">
        <v>185</v>
      </c>
      <c r="G178" s="36"/>
      <c r="H178" s="36"/>
      <c r="I178" s="36"/>
      <c r="J178" s="37"/>
      <c r="K178" s="37"/>
      <c r="L178" s="37"/>
      <c r="M178" s="37"/>
      <c r="N178" s="37"/>
      <c r="R178" s="14"/>
      <c r="S178" s="17"/>
    </row>
    <row r="179" spans="3:19" ht="21">
      <c r="C179" s="26" t="s">
        <v>197</v>
      </c>
      <c r="D179" s="20">
        <v>98</v>
      </c>
      <c r="E179" s="20">
        <v>14</v>
      </c>
      <c r="F179" s="20">
        <v>112</v>
      </c>
      <c r="G179" s="36"/>
      <c r="H179" s="36"/>
      <c r="I179" s="36"/>
      <c r="J179" s="37"/>
      <c r="K179" s="37"/>
      <c r="L179" s="37"/>
      <c r="M179" s="37"/>
      <c r="N179" s="37"/>
      <c r="R179" s="14"/>
      <c r="S179" s="17"/>
    </row>
    <row r="180" spans="3:19" ht="21">
      <c r="C180" s="26" t="s">
        <v>237</v>
      </c>
      <c r="D180" s="20">
        <v>101</v>
      </c>
      <c r="E180" s="20">
        <v>16</v>
      </c>
      <c r="F180" s="20">
        <v>117</v>
      </c>
      <c r="G180" s="36"/>
      <c r="H180" s="36"/>
      <c r="I180" s="36"/>
      <c r="J180" s="37"/>
      <c r="K180" s="37"/>
      <c r="L180" s="37"/>
      <c r="M180" s="37"/>
      <c r="N180" s="37"/>
      <c r="R180" s="14"/>
      <c r="S180" s="17"/>
    </row>
    <row r="181" spans="3:19" ht="21">
      <c r="C181" s="26" t="s">
        <v>199</v>
      </c>
      <c r="D181" s="20">
        <v>7</v>
      </c>
      <c r="E181" s="20">
        <v>3</v>
      </c>
      <c r="F181" s="20">
        <v>10</v>
      </c>
      <c r="G181" s="36"/>
      <c r="H181" s="36"/>
      <c r="I181" s="36"/>
      <c r="J181" s="37"/>
      <c r="K181" s="37"/>
      <c r="L181" s="37"/>
      <c r="M181" s="37"/>
      <c r="N181" s="37"/>
      <c r="R181" s="14"/>
      <c r="S181" s="17"/>
    </row>
    <row r="182" spans="3:19" ht="21">
      <c r="C182" s="26" t="s">
        <v>238</v>
      </c>
      <c r="D182" s="20">
        <v>2</v>
      </c>
      <c r="E182" s="20">
        <v>1</v>
      </c>
      <c r="F182" s="20">
        <v>3</v>
      </c>
      <c r="G182" s="36"/>
      <c r="H182" s="36"/>
      <c r="I182" s="36"/>
      <c r="J182" s="37"/>
      <c r="K182" s="37"/>
      <c r="L182" s="37"/>
      <c r="M182" s="37"/>
      <c r="N182" s="37"/>
      <c r="R182" s="14"/>
      <c r="S182" s="17"/>
    </row>
    <row r="183" spans="3:19" ht="21">
      <c r="C183" s="26" t="s">
        <v>160</v>
      </c>
      <c r="D183" s="20">
        <v>0</v>
      </c>
      <c r="E183" s="20">
        <v>0</v>
      </c>
      <c r="F183" s="20">
        <v>0</v>
      </c>
      <c r="G183" s="36"/>
      <c r="H183" s="36"/>
      <c r="I183" s="36"/>
      <c r="J183" s="37"/>
      <c r="K183" s="37"/>
      <c r="L183" s="37"/>
      <c r="M183" s="37"/>
      <c r="N183" s="37"/>
      <c r="R183" s="14"/>
      <c r="S183" s="17"/>
    </row>
    <row r="184" spans="3:19" ht="18.75">
      <c r="C184" s="36"/>
      <c r="D184" s="36"/>
      <c r="E184" s="36"/>
      <c r="F184" s="36"/>
      <c r="G184" s="36"/>
      <c r="H184" s="36"/>
      <c r="I184" s="36"/>
      <c r="J184" s="37"/>
      <c r="K184" s="37"/>
      <c r="L184" s="37"/>
      <c r="M184" s="37"/>
      <c r="N184" s="37"/>
      <c r="R184" s="14"/>
      <c r="S184" s="17"/>
    </row>
    <row r="185" spans="3:19" ht="23.25">
      <c r="C185" s="31" t="s">
        <v>247</v>
      </c>
      <c r="D185" s="18" t="s">
        <v>181</v>
      </c>
      <c r="E185" s="18" t="s">
        <v>182</v>
      </c>
      <c r="F185" s="18" t="s">
        <v>185</v>
      </c>
      <c r="G185" s="36"/>
      <c r="H185" s="36"/>
      <c r="I185" s="36"/>
      <c r="J185" s="37"/>
      <c r="K185" s="37"/>
      <c r="L185" s="37"/>
      <c r="M185" s="37"/>
      <c r="N185" s="37"/>
      <c r="R185" s="14"/>
      <c r="S185" s="17"/>
    </row>
    <row r="186" spans="3:19" ht="21">
      <c r="C186" s="26" t="s">
        <v>197</v>
      </c>
      <c r="D186" s="22">
        <v>0.47115384615384615</v>
      </c>
      <c r="E186" s="22">
        <v>0.41176470588235292</v>
      </c>
      <c r="F186" s="22">
        <v>0.46280991735537191</v>
      </c>
      <c r="G186" s="36"/>
      <c r="H186" s="36"/>
      <c r="I186" s="36"/>
      <c r="J186" s="37"/>
      <c r="K186" s="37"/>
      <c r="L186" s="37"/>
      <c r="M186" s="37"/>
      <c r="N186" s="37"/>
      <c r="R186" s="14"/>
      <c r="S186" s="17"/>
    </row>
    <row r="187" spans="3:19" ht="21">
      <c r="C187" s="26" t="s">
        <v>237</v>
      </c>
      <c r="D187" s="22">
        <v>0.48557692307692307</v>
      </c>
      <c r="E187" s="22">
        <v>0.47058823529411764</v>
      </c>
      <c r="F187" s="22">
        <v>0.48347107438016529</v>
      </c>
      <c r="G187" s="36"/>
      <c r="H187" s="36"/>
      <c r="I187" s="36"/>
      <c r="J187" s="37"/>
      <c r="K187" s="37"/>
      <c r="L187" s="37"/>
      <c r="M187" s="37"/>
      <c r="N187" s="37"/>
      <c r="R187" s="14"/>
      <c r="S187" s="17"/>
    </row>
    <row r="188" spans="3:19" ht="21">
      <c r="C188" s="26" t="s">
        <v>199</v>
      </c>
      <c r="D188" s="22">
        <v>3.3653846153846152E-2</v>
      </c>
      <c r="E188" s="22">
        <v>8.8235294117647065E-2</v>
      </c>
      <c r="F188" s="22">
        <v>4.1322314049586778E-2</v>
      </c>
      <c r="G188" s="36"/>
      <c r="H188" s="36"/>
      <c r="I188" s="36"/>
      <c r="J188" s="37"/>
      <c r="K188" s="37"/>
      <c r="L188" s="37"/>
      <c r="M188" s="37"/>
      <c r="N188" s="37"/>
      <c r="R188" s="14"/>
      <c r="S188" s="17"/>
    </row>
    <row r="189" spans="3:19" ht="21">
      <c r="C189" s="26" t="s">
        <v>238</v>
      </c>
      <c r="D189" s="22">
        <v>9.6153846153846159E-3</v>
      </c>
      <c r="E189" s="22">
        <v>2.9411764705882353E-2</v>
      </c>
      <c r="F189" s="22">
        <v>1.2396694214876033E-2</v>
      </c>
      <c r="G189" s="36"/>
      <c r="H189" s="36"/>
      <c r="I189" s="36"/>
      <c r="J189" s="37"/>
      <c r="K189" s="37"/>
      <c r="L189" s="37"/>
      <c r="M189" s="37"/>
      <c r="N189" s="37"/>
      <c r="R189" s="14"/>
      <c r="S189" s="17"/>
    </row>
    <row r="190" spans="3:19" ht="21">
      <c r="C190" s="26" t="s">
        <v>160</v>
      </c>
      <c r="D190" s="22">
        <v>0</v>
      </c>
      <c r="E190" s="22">
        <v>0</v>
      </c>
      <c r="F190" s="22">
        <v>0</v>
      </c>
      <c r="G190" s="36"/>
      <c r="H190" s="36"/>
      <c r="I190" s="36"/>
      <c r="J190" s="37"/>
      <c r="K190" s="37"/>
      <c r="L190" s="37"/>
      <c r="M190" s="37"/>
      <c r="N190" s="37"/>
      <c r="R190" s="14"/>
      <c r="S190" s="17"/>
    </row>
    <row r="191" spans="3:19" ht="45.75" customHeight="1">
      <c r="C191" s="38"/>
      <c r="D191" s="37"/>
      <c r="E191" s="37"/>
      <c r="F191" s="37"/>
      <c r="G191" s="36"/>
      <c r="H191" s="36"/>
      <c r="I191" s="36"/>
      <c r="J191" s="37"/>
      <c r="K191" s="37"/>
      <c r="L191" s="37"/>
      <c r="M191" s="37"/>
      <c r="N191" s="37"/>
      <c r="R191" s="14"/>
      <c r="S191" s="17"/>
    </row>
    <row r="192" spans="3:19" ht="23.25">
      <c r="C192" s="31" t="s">
        <v>248</v>
      </c>
      <c r="D192" s="18" t="s">
        <v>181</v>
      </c>
      <c r="E192" s="18" t="s">
        <v>182</v>
      </c>
      <c r="F192" s="18" t="s">
        <v>185</v>
      </c>
      <c r="G192" s="36"/>
      <c r="H192" s="36"/>
      <c r="I192" s="36"/>
      <c r="J192" s="37"/>
      <c r="K192" s="37"/>
      <c r="L192" s="37"/>
      <c r="M192" s="37"/>
      <c r="N192" s="37"/>
      <c r="R192" s="14"/>
      <c r="S192" s="17"/>
    </row>
    <row r="193" spans="3:19" ht="21">
      <c r="C193" s="26" t="s">
        <v>197</v>
      </c>
      <c r="D193" s="20">
        <v>48</v>
      </c>
      <c r="E193" s="20">
        <v>3</v>
      </c>
      <c r="F193" s="20">
        <v>51</v>
      </c>
      <c r="G193" s="36"/>
      <c r="H193" s="36"/>
      <c r="I193" s="36"/>
      <c r="J193" s="37"/>
      <c r="K193" s="37"/>
      <c r="L193" s="37"/>
      <c r="M193" s="37"/>
      <c r="N193" s="37"/>
      <c r="R193" s="14"/>
      <c r="S193" s="17"/>
    </row>
    <row r="194" spans="3:19" ht="21">
      <c r="C194" s="26" t="s">
        <v>237</v>
      </c>
      <c r="D194" s="20">
        <v>94</v>
      </c>
      <c r="E194" s="20">
        <v>19</v>
      </c>
      <c r="F194" s="20">
        <v>113</v>
      </c>
      <c r="G194" s="36"/>
      <c r="H194" s="36"/>
      <c r="I194" s="36"/>
      <c r="J194" s="37"/>
      <c r="K194" s="37"/>
      <c r="L194" s="37"/>
      <c r="M194" s="37"/>
      <c r="N194" s="37"/>
      <c r="R194" s="14"/>
      <c r="S194" s="17"/>
    </row>
    <row r="195" spans="3:19" ht="21">
      <c r="C195" s="26" t="s">
        <v>199</v>
      </c>
      <c r="D195" s="20">
        <v>50</v>
      </c>
      <c r="E195" s="20">
        <v>8</v>
      </c>
      <c r="F195" s="20">
        <v>58</v>
      </c>
      <c r="G195" s="36"/>
      <c r="H195" s="36"/>
      <c r="I195" s="36"/>
      <c r="J195" s="37"/>
      <c r="K195" s="37"/>
      <c r="L195" s="37"/>
      <c r="M195" s="37"/>
      <c r="N195" s="37"/>
      <c r="R195" s="14"/>
      <c r="S195" s="17"/>
    </row>
    <row r="196" spans="3:19" ht="21">
      <c r="C196" s="26" t="s">
        <v>238</v>
      </c>
      <c r="D196" s="20">
        <v>14</v>
      </c>
      <c r="E196" s="20">
        <v>4</v>
      </c>
      <c r="F196" s="20">
        <v>18</v>
      </c>
      <c r="G196" s="36"/>
      <c r="H196" s="36"/>
      <c r="I196" s="36"/>
      <c r="J196" s="37"/>
      <c r="K196" s="37"/>
      <c r="L196" s="37"/>
      <c r="M196" s="37"/>
      <c r="N196" s="37"/>
      <c r="R196" s="14"/>
      <c r="S196" s="17"/>
    </row>
    <row r="197" spans="3:19" ht="21">
      <c r="C197" s="26" t="s">
        <v>160</v>
      </c>
      <c r="D197" s="20">
        <v>2</v>
      </c>
      <c r="E197" s="20">
        <v>0</v>
      </c>
      <c r="F197" s="20">
        <v>2</v>
      </c>
      <c r="G197" s="36"/>
      <c r="H197" s="36"/>
      <c r="I197" s="36"/>
      <c r="J197" s="37"/>
      <c r="K197" s="37"/>
      <c r="L197" s="37"/>
      <c r="M197" s="37"/>
      <c r="N197" s="37"/>
      <c r="R197" s="14"/>
      <c r="S197" s="17"/>
    </row>
    <row r="198" spans="3:19" ht="18.75">
      <c r="C198" s="36"/>
      <c r="D198" s="36"/>
      <c r="E198" s="36"/>
      <c r="F198" s="36"/>
      <c r="G198" s="36"/>
      <c r="H198" s="36"/>
      <c r="I198" s="36"/>
      <c r="J198" s="37"/>
      <c r="K198" s="37"/>
      <c r="L198" s="37"/>
      <c r="M198" s="37"/>
      <c r="N198" s="37"/>
      <c r="R198" s="14"/>
      <c r="S198" s="17"/>
    </row>
    <row r="199" spans="3:19" ht="23.25">
      <c r="C199" s="31" t="s">
        <v>249</v>
      </c>
      <c r="D199" s="18" t="s">
        <v>181</v>
      </c>
      <c r="E199" s="18" t="s">
        <v>182</v>
      </c>
      <c r="F199" s="18" t="s">
        <v>185</v>
      </c>
      <c r="G199" s="36"/>
      <c r="H199" s="36"/>
      <c r="I199" s="36"/>
      <c r="J199" s="37"/>
      <c r="K199" s="37"/>
      <c r="L199" s="37"/>
      <c r="M199" s="37"/>
      <c r="N199" s="37"/>
      <c r="R199" s="14"/>
      <c r="S199" s="17"/>
    </row>
    <row r="200" spans="3:19" ht="21">
      <c r="C200" s="26" t="s">
        <v>197</v>
      </c>
      <c r="D200" s="22">
        <v>0.23076923076923078</v>
      </c>
      <c r="E200" s="22">
        <v>8.8235294117647065E-2</v>
      </c>
      <c r="F200" s="22">
        <v>0.21074380165289255</v>
      </c>
      <c r="G200" s="36"/>
      <c r="H200" s="36"/>
      <c r="I200" s="36"/>
      <c r="J200" s="37"/>
      <c r="K200" s="37"/>
      <c r="L200" s="37"/>
      <c r="M200" s="37"/>
      <c r="N200" s="37"/>
      <c r="R200" s="14"/>
      <c r="S200" s="17"/>
    </row>
    <row r="201" spans="3:19" ht="21">
      <c r="C201" s="26" t="s">
        <v>237</v>
      </c>
      <c r="D201" s="22">
        <v>0.45192307692307693</v>
      </c>
      <c r="E201" s="22">
        <v>0.55882352941176472</v>
      </c>
      <c r="F201" s="22">
        <v>0.46694214876033058</v>
      </c>
      <c r="G201" s="36"/>
      <c r="H201" s="36"/>
      <c r="I201" s="36"/>
      <c r="J201" s="37"/>
      <c r="K201" s="37"/>
      <c r="L201" s="37"/>
      <c r="M201" s="37"/>
      <c r="N201" s="37"/>
      <c r="R201" s="14"/>
      <c r="S201" s="17"/>
    </row>
    <row r="202" spans="3:19" ht="21">
      <c r="C202" s="26" t="s">
        <v>199</v>
      </c>
      <c r="D202" s="22">
        <v>0.24038461538461539</v>
      </c>
      <c r="E202" s="22">
        <v>0.23529411764705882</v>
      </c>
      <c r="F202" s="22">
        <v>0.23966942148760331</v>
      </c>
      <c r="G202" s="36"/>
      <c r="H202" s="36"/>
      <c r="I202" s="36"/>
      <c r="J202" s="37"/>
      <c r="K202" s="37"/>
      <c r="L202" s="37"/>
      <c r="M202" s="37"/>
      <c r="N202" s="37"/>
      <c r="R202" s="14"/>
      <c r="S202" s="17"/>
    </row>
    <row r="203" spans="3:19" ht="21">
      <c r="C203" s="26" t="s">
        <v>238</v>
      </c>
      <c r="D203" s="22">
        <v>6.7307692307692304E-2</v>
      </c>
      <c r="E203" s="22">
        <v>0.11764705882352941</v>
      </c>
      <c r="F203" s="22">
        <v>7.43801652892562E-2</v>
      </c>
      <c r="G203" s="36"/>
      <c r="H203" s="36"/>
      <c r="I203" s="36"/>
      <c r="J203" s="37"/>
      <c r="K203" s="37"/>
      <c r="L203" s="37"/>
      <c r="M203" s="37"/>
      <c r="N203" s="37"/>
      <c r="R203" s="14"/>
      <c r="S203" s="17"/>
    </row>
    <row r="204" spans="3:19" ht="21">
      <c r="C204" s="26" t="s">
        <v>160</v>
      </c>
      <c r="D204" s="22">
        <v>9.6153846153846159E-3</v>
      </c>
      <c r="E204" s="22">
        <v>0</v>
      </c>
      <c r="F204" s="22">
        <v>8.2644628099173556E-3</v>
      </c>
      <c r="G204" s="36"/>
      <c r="H204" s="36"/>
      <c r="I204" s="36"/>
      <c r="J204" s="37"/>
      <c r="K204" s="37"/>
      <c r="L204" s="37"/>
      <c r="M204" s="37"/>
      <c r="N204" s="37"/>
      <c r="R204" s="14"/>
      <c r="S204" s="17"/>
    </row>
    <row r="205" spans="3:19" ht="21">
      <c r="C205" s="38"/>
      <c r="D205" s="37"/>
      <c r="E205" s="37"/>
      <c r="F205" s="37"/>
      <c r="G205" s="36"/>
      <c r="H205" s="36"/>
      <c r="I205" s="36"/>
      <c r="J205" s="37"/>
      <c r="K205" s="37"/>
      <c r="L205" s="37"/>
      <c r="M205" s="37"/>
      <c r="N205" s="37"/>
      <c r="R205" s="14"/>
      <c r="S205" s="17"/>
    </row>
    <row r="206" spans="3:19" ht="23.25">
      <c r="C206" s="31" t="s">
        <v>250</v>
      </c>
      <c r="D206" s="18" t="s">
        <v>181</v>
      </c>
      <c r="E206" s="18" t="s">
        <v>182</v>
      </c>
      <c r="F206" s="18" t="s">
        <v>185</v>
      </c>
      <c r="G206" s="36"/>
      <c r="H206" s="36"/>
      <c r="I206" s="36"/>
      <c r="J206" s="37"/>
      <c r="K206" s="37"/>
      <c r="L206" s="37"/>
      <c r="M206" s="37"/>
      <c r="N206" s="37"/>
      <c r="R206" s="14"/>
      <c r="S206" s="17"/>
    </row>
    <row r="207" spans="3:19" ht="21">
      <c r="C207" s="26" t="s">
        <v>197</v>
      </c>
      <c r="D207" s="20">
        <v>47</v>
      </c>
      <c r="E207" s="20">
        <v>5</v>
      </c>
      <c r="F207" s="20">
        <v>52</v>
      </c>
      <c r="G207" s="36"/>
      <c r="H207" s="36"/>
      <c r="I207" s="36"/>
      <c r="J207" s="37"/>
      <c r="K207" s="37"/>
      <c r="L207" s="37"/>
      <c r="M207" s="37"/>
      <c r="N207" s="37"/>
      <c r="R207" s="14"/>
      <c r="S207" s="17"/>
    </row>
    <row r="208" spans="3:19" ht="21">
      <c r="C208" s="26" t="s">
        <v>237</v>
      </c>
      <c r="D208" s="20">
        <v>95</v>
      </c>
      <c r="E208" s="20">
        <v>13</v>
      </c>
      <c r="F208" s="20">
        <v>108</v>
      </c>
      <c r="G208" s="36"/>
      <c r="H208" s="36"/>
      <c r="I208" s="36"/>
      <c r="J208" s="37"/>
      <c r="K208" s="37"/>
      <c r="L208" s="37"/>
      <c r="M208" s="37"/>
      <c r="N208" s="37"/>
      <c r="R208" s="14"/>
      <c r="S208" s="17"/>
    </row>
    <row r="209" spans="3:19" ht="21">
      <c r="C209" s="26" t="s">
        <v>199</v>
      </c>
      <c r="D209" s="20">
        <v>50</v>
      </c>
      <c r="E209" s="20">
        <v>10</v>
      </c>
      <c r="F209" s="20">
        <v>60</v>
      </c>
      <c r="G209" s="36"/>
      <c r="H209" s="36"/>
      <c r="I209" s="36"/>
      <c r="J209" s="37"/>
      <c r="K209" s="37"/>
      <c r="L209" s="37"/>
      <c r="M209" s="37"/>
      <c r="N209" s="37"/>
      <c r="R209" s="14"/>
      <c r="S209" s="17"/>
    </row>
    <row r="210" spans="3:19" ht="21">
      <c r="C210" s="26" t="s">
        <v>238</v>
      </c>
      <c r="D210" s="20">
        <v>15</v>
      </c>
      <c r="E210" s="20">
        <v>5</v>
      </c>
      <c r="F210" s="20">
        <v>20</v>
      </c>
      <c r="G210" s="36"/>
      <c r="H210" s="36"/>
      <c r="I210" s="36"/>
      <c r="J210" s="37"/>
      <c r="K210" s="37"/>
      <c r="L210" s="37"/>
      <c r="M210" s="37"/>
      <c r="N210" s="37"/>
      <c r="R210" s="14"/>
      <c r="S210" s="17"/>
    </row>
    <row r="211" spans="3:19" ht="21">
      <c r="C211" s="26" t="s">
        <v>160</v>
      </c>
      <c r="D211" s="20">
        <v>1</v>
      </c>
      <c r="E211" s="20">
        <v>1</v>
      </c>
      <c r="F211" s="20">
        <v>2</v>
      </c>
      <c r="G211" s="36"/>
      <c r="H211" s="36"/>
      <c r="I211" s="36"/>
      <c r="J211" s="37"/>
      <c r="K211" s="37"/>
      <c r="L211" s="37"/>
      <c r="M211" s="37"/>
      <c r="N211" s="37"/>
      <c r="R211" s="14"/>
      <c r="S211" s="17"/>
    </row>
    <row r="212" spans="3:19" ht="18.75">
      <c r="C212" s="36"/>
      <c r="D212" s="36"/>
      <c r="E212" s="36"/>
      <c r="F212" s="36"/>
      <c r="G212" s="36"/>
      <c r="H212" s="36"/>
      <c r="I212" s="36"/>
      <c r="J212" s="37"/>
      <c r="K212" s="37"/>
      <c r="L212" s="37"/>
      <c r="M212" s="37"/>
      <c r="N212" s="37"/>
      <c r="R212" s="14"/>
      <c r="S212" s="17"/>
    </row>
    <row r="213" spans="3:19" ht="23.25">
      <c r="C213" s="31" t="s">
        <v>251</v>
      </c>
      <c r="D213" s="18" t="s">
        <v>181</v>
      </c>
      <c r="E213" s="18" t="s">
        <v>182</v>
      </c>
      <c r="F213" s="18" t="s">
        <v>185</v>
      </c>
      <c r="G213" s="36"/>
      <c r="H213" s="36"/>
      <c r="I213" s="36"/>
      <c r="J213" s="37"/>
      <c r="K213" s="37"/>
      <c r="L213" s="37"/>
      <c r="M213" s="37"/>
      <c r="N213" s="37"/>
      <c r="R213" s="14"/>
      <c r="S213" s="17"/>
    </row>
    <row r="214" spans="3:19" ht="21">
      <c r="C214" s="26" t="s">
        <v>197</v>
      </c>
      <c r="D214" s="22">
        <v>0.22596153846153846</v>
      </c>
      <c r="E214" s="22">
        <v>0.11764705882352941</v>
      </c>
      <c r="F214" s="22">
        <v>0.21487603305785125</v>
      </c>
      <c r="G214" s="36"/>
      <c r="H214" s="36"/>
      <c r="I214" s="36"/>
      <c r="J214" s="37"/>
      <c r="K214" s="37"/>
      <c r="L214" s="37"/>
      <c r="M214" s="37"/>
      <c r="N214" s="37"/>
      <c r="R214" s="14"/>
      <c r="S214" s="17"/>
    </row>
    <row r="215" spans="3:19" ht="21">
      <c r="C215" s="26" t="s">
        <v>237</v>
      </c>
      <c r="D215" s="22">
        <v>0.45673076923076922</v>
      </c>
      <c r="E215" s="22">
        <v>0.52941176470588236</v>
      </c>
      <c r="F215" s="22">
        <v>0.4462809917355372</v>
      </c>
      <c r="G215" s="36"/>
      <c r="H215" s="36"/>
      <c r="I215" s="36"/>
      <c r="J215" s="37"/>
      <c r="K215" s="37"/>
      <c r="L215" s="37"/>
      <c r="M215" s="37"/>
      <c r="N215" s="37"/>
      <c r="R215" s="14"/>
      <c r="S215" s="17"/>
    </row>
    <row r="216" spans="3:19" ht="21">
      <c r="C216" s="26" t="s">
        <v>199</v>
      </c>
      <c r="D216" s="22">
        <v>0.24038461538461539</v>
      </c>
      <c r="E216" s="22">
        <v>0.23529411764705882</v>
      </c>
      <c r="F216" s="22">
        <v>0.24793388429752067</v>
      </c>
      <c r="G216" s="36"/>
      <c r="H216" s="36"/>
      <c r="I216" s="36"/>
      <c r="J216" s="37"/>
      <c r="K216" s="37"/>
      <c r="L216" s="37"/>
      <c r="M216" s="37"/>
      <c r="N216" s="37"/>
      <c r="R216" s="14"/>
      <c r="S216" s="17"/>
    </row>
    <row r="217" spans="3:19" ht="21">
      <c r="C217" s="26" t="s">
        <v>238</v>
      </c>
      <c r="D217" s="22">
        <v>7.2115384615384609E-2</v>
      </c>
      <c r="E217" s="22">
        <v>0.11764705882352941</v>
      </c>
      <c r="F217" s="22">
        <v>8.2644628099173556E-2</v>
      </c>
      <c r="G217" s="36"/>
      <c r="H217" s="36"/>
      <c r="I217" s="36"/>
      <c r="J217" s="37"/>
      <c r="K217" s="37"/>
      <c r="L217" s="37"/>
      <c r="M217" s="37"/>
      <c r="N217" s="37"/>
      <c r="R217" s="14"/>
      <c r="S217" s="17"/>
    </row>
    <row r="218" spans="3:19" ht="21">
      <c r="C218" s="26" t="s">
        <v>160</v>
      </c>
      <c r="D218" s="22">
        <v>4.807692307692308E-3</v>
      </c>
      <c r="E218" s="22">
        <v>0</v>
      </c>
      <c r="F218" s="22">
        <v>8.2644628099173556E-3</v>
      </c>
      <c r="G218" s="36"/>
      <c r="H218" s="36"/>
      <c r="I218" s="36"/>
      <c r="J218" s="37"/>
      <c r="K218" s="37"/>
      <c r="L218" s="37"/>
      <c r="M218" s="37"/>
      <c r="N218" s="37"/>
      <c r="R218" s="14"/>
      <c r="S218" s="17"/>
    </row>
    <row r="219" spans="3:19" ht="21">
      <c r="C219" s="38"/>
      <c r="D219" s="37"/>
      <c r="E219" s="37"/>
      <c r="F219" s="37"/>
      <c r="G219" s="36"/>
      <c r="H219" s="36"/>
      <c r="I219" s="36"/>
      <c r="J219" s="37"/>
      <c r="K219" s="37"/>
      <c r="L219" s="37"/>
      <c r="M219" s="37"/>
      <c r="N219" s="37"/>
      <c r="R219" s="14"/>
      <c r="S219" s="17"/>
    </row>
    <row r="220" spans="3:19" ht="23.25">
      <c r="C220" s="31" t="s">
        <v>252</v>
      </c>
      <c r="D220" s="18" t="s">
        <v>181</v>
      </c>
      <c r="E220" s="18" t="s">
        <v>182</v>
      </c>
      <c r="F220" s="18" t="s">
        <v>185</v>
      </c>
      <c r="G220" s="36"/>
      <c r="H220" s="36"/>
      <c r="I220" s="36"/>
      <c r="J220" s="37"/>
      <c r="K220" s="37"/>
      <c r="L220" s="37"/>
      <c r="M220" s="37"/>
      <c r="N220" s="37"/>
      <c r="R220" s="14"/>
      <c r="S220" s="17"/>
    </row>
    <row r="221" spans="3:19" ht="21">
      <c r="C221" s="26" t="s">
        <v>197</v>
      </c>
      <c r="D221" s="20">
        <v>54</v>
      </c>
      <c r="E221" s="20">
        <v>4</v>
      </c>
      <c r="F221" s="20">
        <v>58</v>
      </c>
      <c r="G221" s="36"/>
      <c r="H221" s="36"/>
      <c r="I221" s="36"/>
      <c r="J221" s="37"/>
      <c r="K221" s="37"/>
      <c r="L221" s="37"/>
      <c r="M221" s="37"/>
      <c r="N221" s="37"/>
      <c r="R221" s="14"/>
      <c r="S221" s="17"/>
    </row>
    <row r="222" spans="3:19" ht="21">
      <c r="C222" s="26" t="s">
        <v>237</v>
      </c>
      <c r="D222" s="20">
        <v>95</v>
      </c>
      <c r="E222" s="20">
        <v>18</v>
      </c>
      <c r="F222" s="20">
        <v>113</v>
      </c>
      <c r="G222" s="36"/>
      <c r="H222" s="36"/>
      <c r="I222" s="36"/>
      <c r="J222" s="37"/>
      <c r="K222" s="37"/>
      <c r="L222" s="37"/>
      <c r="M222" s="37"/>
      <c r="N222" s="37"/>
      <c r="R222" s="14"/>
      <c r="S222" s="17"/>
    </row>
    <row r="223" spans="3:19" ht="21">
      <c r="C223" s="26" t="s">
        <v>199</v>
      </c>
      <c r="D223" s="20">
        <v>50</v>
      </c>
      <c r="E223" s="20">
        <v>8</v>
      </c>
      <c r="F223" s="20">
        <v>58</v>
      </c>
      <c r="G223" s="36"/>
      <c r="H223" s="36"/>
      <c r="I223" s="36"/>
      <c r="J223" s="37"/>
      <c r="K223" s="37"/>
      <c r="L223" s="37"/>
      <c r="M223" s="37"/>
      <c r="N223" s="37"/>
      <c r="R223" s="14"/>
      <c r="S223" s="17"/>
    </row>
    <row r="224" spans="3:19" ht="21">
      <c r="C224" s="26" t="s">
        <v>238</v>
      </c>
      <c r="D224" s="20">
        <v>9</v>
      </c>
      <c r="E224" s="20">
        <v>4</v>
      </c>
      <c r="F224" s="20">
        <v>13</v>
      </c>
      <c r="G224" s="36"/>
      <c r="H224" s="36"/>
      <c r="I224" s="36"/>
      <c r="J224" s="37"/>
      <c r="K224" s="37"/>
      <c r="L224" s="37"/>
      <c r="M224" s="37"/>
      <c r="N224" s="37"/>
      <c r="R224" s="14"/>
      <c r="S224" s="17"/>
    </row>
    <row r="225" spans="3:19" ht="21">
      <c r="C225" s="26" t="s">
        <v>160</v>
      </c>
      <c r="D225" s="20">
        <v>0</v>
      </c>
      <c r="E225" s="20">
        <v>0</v>
      </c>
      <c r="F225" s="20">
        <v>0</v>
      </c>
      <c r="G225" s="36"/>
      <c r="H225" s="36"/>
      <c r="I225" s="36"/>
      <c r="J225" s="37"/>
      <c r="K225" s="37"/>
      <c r="L225" s="37"/>
      <c r="M225" s="37"/>
      <c r="N225" s="37"/>
      <c r="R225" s="14"/>
      <c r="S225" s="17"/>
    </row>
    <row r="226" spans="3:19" ht="18.75">
      <c r="C226" s="36"/>
      <c r="D226" s="36"/>
      <c r="E226" s="36"/>
      <c r="F226" s="36"/>
      <c r="G226" s="36"/>
      <c r="H226" s="36"/>
      <c r="I226" s="36"/>
      <c r="J226" s="37"/>
      <c r="K226" s="37"/>
      <c r="L226" s="37"/>
      <c r="M226" s="37"/>
      <c r="N226" s="37"/>
      <c r="R226" s="14"/>
      <c r="S226" s="17"/>
    </row>
    <row r="227" spans="3:19" ht="23.25">
      <c r="C227" s="31" t="s">
        <v>253</v>
      </c>
      <c r="D227" s="18" t="s">
        <v>181</v>
      </c>
      <c r="E227" s="18" t="s">
        <v>182</v>
      </c>
      <c r="F227" s="18" t="s">
        <v>185</v>
      </c>
      <c r="G227" s="36"/>
      <c r="H227" s="36"/>
      <c r="I227" s="36"/>
      <c r="J227" s="37"/>
      <c r="K227" s="37"/>
      <c r="L227" s="37"/>
      <c r="M227" s="37"/>
      <c r="N227" s="37"/>
      <c r="R227" s="14"/>
      <c r="S227" s="17"/>
    </row>
    <row r="228" spans="3:19" ht="21">
      <c r="C228" s="26" t="s">
        <v>197</v>
      </c>
      <c r="D228" s="22">
        <v>0.25961538461538464</v>
      </c>
      <c r="E228" s="22">
        <v>0.11764705882352941</v>
      </c>
      <c r="F228" s="22">
        <v>0.23966942148760331</v>
      </c>
      <c r="G228" s="36"/>
      <c r="H228" s="36"/>
      <c r="I228" s="36"/>
      <c r="J228" s="37"/>
      <c r="K228" s="37"/>
      <c r="L228" s="37"/>
      <c r="M228" s="37"/>
      <c r="N228" s="37"/>
      <c r="R228" s="14"/>
      <c r="S228" s="17"/>
    </row>
    <row r="229" spans="3:19" ht="21">
      <c r="C229" s="26" t="s">
        <v>237</v>
      </c>
      <c r="D229" s="22">
        <v>0.45673076923076922</v>
      </c>
      <c r="E229" s="22">
        <v>0.52941176470588236</v>
      </c>
      <c r="F229" s="22">
        <v>0.46694214876033058</v>
      </c>
      <c r="G229" s="36"/>
      <c r="H229" s="36"/>
      <c r="I229" s="36"/>
      <c r="J229" s="37"/>
      <c r="K229" s="37"/>
      <c r="L229" s="37"/>
      <c r="M229" s="37"/>
      <c r="N229" s="37"/>
      <c r="R229" s="14"/>
      <c r="S229" s="17"/>
    </row>
    <row r="230" spans="3:19" ht="21">
      <c r="C230" s="26" t="s">
        <v>199</v>
      </c>
      <c r="D230" s="22">
        <v>0.24038461538461539</v>
      </c>
      <c r="E230" s="22">
        <v>0.23529411764705882</v>
      </c>
      <c r="F230" s="22">
        <v>0.23966942148760331</v>
      </c>
      <c r="G230" s="36"/>
      <c r="H230" s="36"/>
      <c r="I230" s="36"/>
      <c r="J230" s="37"/>
      <c r="K230" s="37"/>
      <c r="L230" s="37"/>
      <c r="M230" s="37"/>
      <c r="N230" s="37"/>
      <c r="R230" s="14"/>
      <c r="S230" s="17"/>
    </row>
    <row r="231" spans="3:19" ht="21">
      <c r="C231" s="26" t="s">
        <v>238</v>
      </c>
      <c r="D231" s="22">
        <v>4.3269230769230768E-2</v>
      </c>
      <c r="E231" s="22">
        <v>0.11764705882352941</v>
      </c>
      <c r="F231" s="22">
        <v>5.3719008264462811E-2</v>
      </c>
      <c r="G231" s="36"/>
      <c r="H231" s="36"/>
      <c r="I231" s="36"/>
      <c r="J231" s="37"/>
      <c r="K231" s="37"/>
      <c r="L231" s="37"/>
      <c r="M231" s="37"/>
      <c r="N231" s="37"/>
      <c r="R231" s="14"/>
      <c r="S231" s="17"/>
    </row>
    <row r="232" spans="3:19" ht="21">
      <c r="C232" s="26" t="s">
        <v>160</v>
      </c>
      <c r="D232" s="22">
        <v>0</v>
      </c>
      <c r="E232" s="22">
        <v>0</v>
      </c>
      <c r="F232" s="22">
        <v>0</v>
      </c>
      <c r="G232" s="36"/>
      <c r="H232" s="36"/>
      <c r="I232" s="36"/>
      <c r="J232" s="37"/>
      <c r="K232" s="37"/>
      <c r="L232" s="37"/>
      <c r="M232" s="37"/>
      <c r="N232" s="37"/>
      <c r="R232" s="14"/>
      <c r="S232" s="17"/>
    </row>
    <row r="233" spans="3:19" ht="15.75" customHeight="1">
      <c r="R233" s="14"/>
      <c r="S233" s="17"/>
    </row>
    <row r="234" spans="3:19" ht="15.75" customHeight="1">
      <c r="R234" s="14"/>
      <c r="S234" s="17"/>
    </row>
    <row r="235" spans="3:19" ht="23.25">
      <c r="C235" s="85" t="s">
        <v>254</v>
      </c>
      <c r="D235" s="85"/>
      <c r="E235" s="85"/>
      <c r="F235" s="85"/>
      <c r="G235" s="85"/>
      <c r="H235" s="85"/>
      <c r="I235" s="85"/>
      <c r="J235" s="85"/>
      <c r="K235" s="85"/>
      <c r="L235" s="85"/>
      <c r="M235" s="85"/>
      <c r="N235" s="85"/>
      <c r="O235" s="85"/>
      <c r="P235" s="85"/>
      <c r="R235" s="14"/>
      <c r="S235" s="17"/>
    </row>
    <row r="237" spans="3:19" ht="23.25">
      <c r="C237" s="88" t="s">
        <v>255</v>
      </c>
      <c r="D237" s="88"/>
      <c r="E237" s="88"/>
      <c r="F237" s="88"/>
      <c r="G237" s="88"/>
      <c r="H237" s="88"/>
      <c r="I237" s="88"/>
      <c r="J237" s="88"/>
      <c r="K237" s="88"/>
      <c r="L237" s="88"/>
      <c r="M237" s="88"/>
      <c r="N237" s="88"/>
      <c r="O237" s="88"/>
      <c r="P237" s="88"/>
    </row>
    <row r="238" spans="3:19" ht="21.75" customHeight="1"/>
    <row r="239" spans="3:19" ht="23.25">
      <c r="C239" s="31" t="s">
        <v>256</v>
      </c>
      <c r="D239" s="18" t="s">
        <v>182</v>
      </c>
    </row>
    <row r="240" spans="3:19" ht="42">
      <c r="C240" s="19" t="s">
        <v>257</v>
      </c>
      <c r="D240" s="22">
        <v>0</v>
      </c>
    </row>
    <row r="241" spans="3:16" ht="42">
      <c r="C241" s="19" t="s">
        <v>258</v>
      </c>
      <c r="D241" s="22">
        <v>0</v>
      </c>
    </row>
    <row r="242" spans="3:16" ht="21">
      <c r="C242" s="19" t="s">
        <v>192</v>
      </c>
      <c r="D242" s="22">
        <v>2.8846153846153848E-2</v>
      </c>
    </row>
    <row r="243" spans="3:16" ht="42">
      <c r="C243" s="19" t="s">
        <v>259</v>
      </c>
      <c r="D243" s="22">
        <v>6.7307692307692304E-2</v>
      </c>
    </row>
    <row r="244" spans="3:16" ht="21">
      <c r="C244" s="19" t="s">
        <v>260</v>
      </c>
      <c r="D244" s="22">
        <v>0.25961538461538464</v>
      </c>
    </row>
    <row r="245" spans="3:16" ht="21">
      <c r="C245" s="19" t="s">
        <v>261</v>
      </c>
      <c r="D245" s="22">
        <v>0.40384615384615385</v>
      </c>
    </row>
    <row r="246" spans="3:16" ht="42">
      <c r="C246" s="19" t="s">
        <v>262</v>
      </c>
      <c r="D246" s="22">
        <v>0.35576923076923078</v>
      </c>
    </row>
    <row r="247" spans="3:16" ht="42">
      <c r="C247" s="19" t="s">
        <v>263</v>
      </c>
      <c r="D247" s="22">
        <v>0.46153846153846156</v>
      </c>
    </row>
    <row r="248" spans="3:16" ht="21">
      <c r="C248" s="19" t="s">
        <v>264</v>
      </c>
      <c r="D248" s="22">
        <v>0.49038461538461536</v>
      </c>
    </row>
    <row r="249" spans="3:16" ht="22.5" customHeight="1"/>
    <row r="250" spans="3:16" ht="22.5" customHeight="1"/>
    <row r="251" spans="3:16" ht="22.5" customHeight="1"/>
    <row r="252" spans="3:16" ht="22.5" customHeight="1"/>
    <row r="253" spans="3:16" ht="23.25">
      <c r="C253" s="88" t="s">
        <v>265</v>
      </c>
      <c r="D253" s="88"/>
      <c r="E253" s="88"/>
      <c r="F253" s="88"/>
      <c r="G253" s="88"/>
      <c r="H253" s="88"/>
      <c r="I253" s="88"/>
      <c r="J253" s="88"/>
      <c r="K253" s="88"/>
      <c r="L253" s="88"/>
      <c r="M253" s="88"/>
      <c r="N253" s="88"/>
      <c r="O253" s="88"/>
      <c r="P253" s="88"/>
    </row>
    <row r="254" spans="3:16" ht="39.75" customHeight="1"/>
    <row r="255" spans="3:16" ht="23.25">
      <c r="C255" s="18" t="s">
        <v>180</v>
      </c>
      <c r="D255" s="39" t="s">
        <v>183</v>
      </c>
      <c r="E255" s="39" t="s">
        <v>184</v>
      </c>
      <c r="F255" s="39" t="s">
        <v>185</v>
      </c>
    </row>
    <row r="256" spans="3:16" ht="21">
      <c r="C256" s="26" t="s">
        <v>266</v>
      </c>
      <c r="D256" s="20">
        <v>44</v>
      </c>
      <c r="E256" s="20">
        <v>39</v>
      </c>
      <c r="F256" s="20">
        <v>83</v>
      </c>
    </row>
    <row r="257" spans="3:16" ht="21">
      <c r="C257" s="26" t="s">
        <v>206</v>
      </c>
      <c r="D257" s="20">
        <v>14</v>
      </c>
      <c r="E257" s="20">
        <v>7</v>
      </c>
      <c r="F257" s="20">
        <v>21</v>
      </c>
    </row>
    <row r="259" spans="3:16" ht="23.25">
      <c r="C259" s="18" t="s">
        <v>188</v>
      </c>
      <c r="D259" s="39" t="s">
        <v>183</v>
      </c>
      <c r="E259" s="39" t="s">
        <v>184</v>
      </c>
      <c r="F259" s="39" t="s">
        <v>185</v>
      </c>
    </row>
    <row r="260" spans="3:16" ht="21">
      <c r="C260" s="26" t="s">
        <v>266</v>
      </c>
      <c r="D260" s="22">
        <v>0.75862068965517238</v>
      </c>
      <c r="E260" s="22">
        <v>0.84782608695652173</v>
      </c>
      <c r="F260" s="22">
        <v>0.79807692307692313</v>
      </c>
    </row>
    <row r="261" spans="3:16" ht="21">
      <c r="C261" s="26" t="s">
        <v>206</v>
      </c>
      <c r="D261" s="22">
        <v>0.2413793103448276</v>
      </c>
      <c r="E261" s="22">
        <v>0.15217391304347827</v>
      </c>
      <c r="F261" s="22">
        <v>0.20192307692307693</v>
      </c>
    </row>
    <row r="262" spans="3:16" ht="75" customHeight="1">
      <c r="C262" s="40"/>
      <c r="D262" s="37"/>
      <c r="E262" s="37"/>
    </row>
    <row r="263" spans="3:16" ht="25.5" customHeight="1">
      <c r="C263" s="40"/>
      <c r="D263" s="37"/>
      <c r="E263" s="37"/>
    </row>
    <row r="264" spans="3:16" ht="11.25" customHeight="1">
      <c r="C264" s="40"/>
      <c r="D264" s="37"/>
      <c r="E264" s="37"/>
    </row>
    <row r="265" spans="3:16" ht="11.25" customHeight="1">
      <c r="C265" s="40"/>
      <c r="D265" s="37"/>
      <c r="E265" s="37"/>
    </row>
    <row r="266" spans="3:16" ht="23.25">
      <c r="C266" s="88" t="s">
        <v>267</v>
      </c>
      <c r="D266" s="88"/>
      <c r="E266" s="88"/>
      <c r="F266" s="88"/>
      <c r="G266" s="88"/>
      <c r="H266" s="88"/>
      <c r="I266" s="88"/>
      <c r="J266" s="88"/>
      <c r="K266" s="88"/>
      <c r="L266" s="88"/>
      <c r="M266" s="88"/>
      <c r="N266" s="88"/>
      <c r="O266" s="88"/>
      <c r="P266" s="88"/>
    </row>
    <row r="267" spans="3:16" ht="43.5" customHeight="1"/>
    <row r="268" spans="3:16" ht="43.5" customHeight="1">
      <c r="C268" s="18" t="s">
        <v>180</v>
      </c>
      <c r="D268" s="39" t="s">
        <v>183</v>
      </c>
      <c r="E268" s="39" t="s">
        <v>184</v>
      </c>
      <c r="F268" s="39" t="s">
        <v>185</v>
      </c>
    </row>
    <row r="269" spans="3:16" ht="21">
      <c r="C269" s="19" t="s">
        <v>268</v>
      </c>
      <c r="D269" s="20">
        <v>30</v>
      </c>
      <c r="E269" s="20">
        <v>12</v>
      </c>
      <c r="F269" s="20">
        <v>42</v>
      </c>
    </row>
    <row r="270" spans="3:16" ht="21">
      <c r="C270" s="19" t="s">
        <v>269</v>
      </c>
      <c r="D270" s="20">
        <v>37</v>
      </c>
      <c r="E270" s="20">
        <v>22</v>
      </c>
      <c r="F270" s="20">
        <v>59</v>
      </c>
    </row>
    <row r="271" spans="3:16" ht="21">
      <c r="C271" s="19" t="s">
        <v>270</v>
      </c>
      <c r="D271" s="20">
        <v>11</v>
      </c>
      <c r="E271" s="20">
        <v>10</v>
      </c>
      <c r="F271" s="20">
        <v>21</v>
      </c>
    </row>
    <row r="273" spans="3:16" ht="23.25">
      <c r="C273" s="18" t="s">
        <v>188</v>
      </c>
      <c r="D273" s="39" t="s">
        <v>183</v>
      </c>
      <c r="E273" s="39" t="s">
        <v>184</v>
      </c>
      <c r="F273" s="39" t="s">
        <v>185</v>
      </c>
    </row>
    <row r="274" spans="3:16" ht="21">
      <c r="C274" s="19" t="s">
        <v>268</v>
      </c>
      <c r="D274" s="22">
        <v>0.68181818181818177</v>
      </c>
      <c r="E274" s="22">
        <v>0.30769230769230771</v>
      </c>
      <c r="F274" s="22">
        <v>0.50602409638554213</v>
      </c>
    </row>
    <row r="275" spans="3:16" ht="21">
      <c r="C275" s="19" t="s">
        <v>269</v>
      </c>
      <c r="D275" s="22">
        <v>0.84090909090909094</v>
      </c>
      <c r="E275" s="22">
        <v>0.5641025641025641</v>
      </c>
      <c r="F275" s="22">
        <v>0.71084337349397586</v>
      </c>
    </row>
    <row r="276" spans="3:16" ht="21">
      <c r="C276" s="19" t="s">
        <v>270</v>
      </c>
      <c r="D276" s="22">
        <v>0.25</v>
      </c>
      <c r="E276" s="22">
        <v>0.25641025641025639</v>
      </c>
      <c r="F276" s="22">
        <v>0.25301204819277107</v>
      </c>
    </row>
    <row r="277" spans="3:16" ht="76.5" customHeight="1"/>
    <row r="278" spans="3:16" ht="76.5" customHeight="1"/>
    <row r="279" spans="3:16" ht="76.5" customHeight="1"/>
    <row r="280" spans="3:16" ht="35.25" customHeight="1"/>
    <row r="281" spans="3:16" ht="23.25">
      <c r="C281" s="88" t="s">
        <v>271</v>
      </c>
      <c r="D281" s="88"/>
      <c r="E281" s="88"/>
      <c r="F281" s="88"/>
      <c r="G281" s="88"/>
      <c r="H281" s="88"/>
      <c r="I281" s="88"/>
      <c r="J281" s="88"/>
      <c r="K281" s="88"/>
      <c r="L281" s="88"/>
      <c r="M281" s="88"/>
      <c r="N281" s="88"/>
      <c r="O281" s="88"/>
      <c r="P281" s="88"/>
    </row>
    <row r="282" spans="3:16" ht="63" customHeight="1"/>
    <row r="283" spans="3:16" ht="23.25">
      <c r="C283" s="39" t="s">
        <v>180</v>
      </c>
      <c r="D283" s="39" t="s">
        <v>181</v>
      </c>
    </row>
    <row r="284" spans="3:16" ht="21">
      <c r="C284" s="26" t="s">
        <v>266</v>
      </c>
      <c r="D284" s="41">
        <v>201</v>
      </c>
    </row>
    <row r="285" spans="3:16" ht="21">
      <c r="C285" s="26" t="s">
        <v>206</v>
      </c>
      <c r="D285" s="41">
        <v>7</v>
      </c>
    </row>
    <row r="286" spans="3:16" ht="21">
      <c r="C286" s="42"/>
      <c r="D286" s="37"/>
    </row>
    <row r="287" spans="3:16" ht="23.25">
      <c r="C287" s="39" t="s">
        <v>188</v>
      </c>
      <c r="D287" s="39" t="s">
        <v>181</v>
      </c>
    </row>
    <row r="288" spans="3:16" ht="21">
      <c r="C288" s="26" t="s">
        <v>266</v>
      </c>
      <c r="D288" s="22">
        <v>0.96634615384615385</v>
      </c>
    </row>
    <row r="289" spans="3:16" ht="21">
      <c r="C289" s="26" t="s">
        <v>206</v>
      </c>
      <c r="D289" s="22">
        <v>3.3653846153846152E-2</v>
      </c>
    </row>
    <row r="290" spans="3:16" ht="54" customHeight="1"/>
    <row r="291" spans="3:16" ht="23.25">
      <c r="C291" s="88" t="s">
        <v>272</v>
      </c>
      <c r="D291" s="88"/>
      <c r="E291" s="88"/>
      <c r="F291" s="88"/>
      <c r="G291" s="88"/>
      <c r="H291" s="88"/>
      <c r="I291" s="88"/>
      <c r="J291" s="88"/>
      <c r="K291" s="88"/>
      <c r="L291" s="88"/>
      <c r="M291" s="88"/>
      <c r="N291" s="88"/>
      <c r="O291" s="88"/>
      <c r="P291" s="88"/>
    </row>
    <row r="292" spans="3:16" ht="23.25" customHeight="1"/>
    <row r="293" spans="3:16" ht="23.25" customHeight="1">
      <c r="C293" s="39" t="s">
        <v>180</v>
      </c>
      <c r="D293" s="39" t="s">
        <v>181</v>
      </c>
    </row>
    <row r="294" spans="3:16" ht="23.25" customHeight="1">
      <c r="C294" s="19" t="s">
        <v>268</v>
      </c>
      <c r="D294" s="41">
        <v>56</v>
      </c>
    </row>
    <row r="295" spans="3:16" ht="23.25" customHeight="1">
      <c r="C295" s="19" t="s">
        <v>269</v>
      </c>
      <c r="D295" s="41">
        <v>119</v>
      </c>
    </row>
    <row r="296" spans="3:16" ht="23.25" customHeight="1">
      <c r="C296" s="19" t="s">
        <v>273</v>
      </c>
      <c r="D296" s="41">
        <v>7</v>
      </c>
    </row>
    <row r="297" spans="3:16" ht="23.25" customHeight="1">
      <c r="C297" s="19" t="s">
        <v>274</v>
      </c>
      <c r="D297" s="41">
        <v>5</v>
      </c>
    </row>
    <row r="298" spans="3:16" ht="23.25" customHeight="1">
      <c r="C298" s="19" t="s">
        <v>275</v>
      </c>
      <c r="D298" s="41">
        <v>0</v>
      </c>
    </row>
    <row r="299" spans="3:16" ht="23.25" customHeight="1">
      <c r="C299" s="19" t="s">
        <v>270</v>
      </c>
      <c r="D299" s="41">
        <v>1</v>
      </c>
    </row>
    <row r="300" spans="3:16" ht="23.25" customHeight="1">
      <c r="C300" s="19" t="s">
        <v>276</v>
      </c>
      <c r="D300" s="41">
        <v>0</v>
      </c>
    </row>
    <row r="301" spans="3:16" ht="23.25" customHeight="1">
      <c r="C301" s="19" t="s">
        <v>277</v>
      </c>
      <c r="D301" s="41">
        <v>6</v>
      </c>
    </row>
    <row r="302" spans="3:16" ht="23.25" customHeight="1"/>
    <row r="303" spans="3:16" ht="37.5" customHeight="1">
      <c r="C303" s="39" t="s">
        <v>188</v>
      </c>
      <c r="D303" s="39" t="s">
        <v>181</v>
      </c>
    </row>
    <row r="304" spans="3:16" ht="21">
      <c r="C304" s="19" t="s">
        <v>268</v>
      </c>
      <c r="D304" s="22">
        <v>0.27860696517412936</v>
      </c>
    </row>
    <row r="305" spans="3:16" ht="21">
      <c r="C305" s="19" t="s">
        <v>269</v>
      </c>
      <c r="D305" s="22">
        <v>0.59203980099502485</v>
      </c>
    </row>
    <row r="306" spans="3:16" ht="21">
      <c r="C306" s="19" t="s">
        <v>273</v>
      </c>
      <c r="D306" s="22">
        <v>3.482587064676617E-2</v>
      </c>
    </row>
    <row r="307" spans="3:16" ht="21">
      <c r="C307" s="19" t="s">
        <v>274</v>
      </c>
      <c r="D307" s="22">
        <v>2.4875621890547265E-2</v>
      </c>
    </row>
    <row r="308" spans="3:16" ht="21">
      <c r="C308" s="19" t="s">
        <v>275</v>
      </c>
      <c r="D308" s="22">
        <v>0</v>
      </c>
    </row>
    <row r="309" spans="3:16" ht="21">
      <c r="C309" s="19" t="s">
        <v>270</v>
      </c>
      <c r="D309" s="22">
        <v>4.9751243781094526E-3</v>
      </c>
    </row>
    <row r="310" spans="3:16" ht="21">
      <c r="C310" s="19" t="s">
        <v>276</v>
      </c>
      <c r="D310" s="22">
        <v>0</v>
      </c>
    </row>
    <row r="311" spans="3:16" ht="21">
      <c r="C311" s="19" t="s">
        <v>277</v>
      </c>
      <c r="D311" s="22">
        <v>2.9850746268656716E-2</v>
      </c>
    </row>
    <row r="312" spans="3:16" ht="50.25" customHeight="1"/>
    <row r="313" spans="3:16" ht="23.25">
      <c r="C313" s="88" t="s">
        <v>278</v>
      </c>
      <c r="D313" s="88"/>
      <c r="E313" s="88"/>
      <c r="F313" s="88"/>
      <c r="G313" s="88"/>
      <c r="H313" s="88"/>
      <c r="I313" s="88"/>
      <c r="J313" s="88"/>
      <c r="K313" s="88"/>
      <c r="L313" s="88"/>
      <c r="M313" s="88"/>
      <c r="N313" s="88"/>
      <c r="O313" s="88"/>
      <c r="P313" s="88"/>
    </row>
    <row r="314" spans="3:16" ht="60.75" customHeight="1"/>
    <row r="315" spans="3:16" ht="23.25">
      <c r="C315" s="39" t="s">
        <v>188</v>
      </c>
      <c r="D315" s="39" t="s">
        <v>183</v>
      </c>
      <c r="E315" s="39" t="s">
        <v>184</v>
      </c>
    </row>
    <row r="316" spans="3:16" ht="21">
      <c r="C316" s="19" t="s">
        <v>279</v>
      </c>
      <c r="D316" s="22">
        <v>0.57352941176470584</v>
      </c>
      <c r="E316" s="22">
        <v>0.47826086956521741</v>
      </c>
    </row>
    <row r="317" spans="3:16" ht="21">
      <c r="C317" s="19" t="s">
        <v>280</v>
      </c>
      <c r="D317" s="22">
        <v>0.45588235294117646</v>
      </c>
      <c r="E317" s="22">
        <v>0.45652173913043476</v>
      </c>
    </row>
    <row r="318" spans="3:16" ht="21">
      <c r="C318" s="19" t="s">
        <v>281</v>
      </c>
      <c r="D318" s="22">
        <v>0.22058823529411764</v>
      </c>
      <c r="E318" s="22">
        <v>0.2391304347826087</v>
      </c>
    </row>
    <row r="319" spans="3:16" ht="21">
      <c r="C319" s="19" t="s">
        <v>282</v>
      </c>
      <c r="D319" s="22">
        <v>7.3529411764705885E-2</v>
      </c>
      <c r="E319" s="22">
        <v>6.5217391304347824E-2</v>
      </c>
    </row>
    <row r="320" spans="3:16" ht="21">
      <c r="C320" s="19" t="s">
        <v>192</v>
      </c>
      <c r="D320" s="22">
        <v>5.8823529411764705E-2</v>
      </c>
      <c r="E320" s="22">
        <v>0.13043478260869565</v>
      </c>
    </row>
    <row r="321" spans="3:16" ht="21">
      <c r="C321" s="42"/>
      <c r="D321" s="37"/>
      <c r="E321" s="37"/>
    </row>
    <row r="322" spans="3:16" ht="46.5" customHeight="1"/>
    <row r="323" spans="3:16" ht="54.75" customHeight="1">
      <c r="C323" s="86" t="s">
        <v>283</v>
      </c>
      <c r="D323" s="86"/>
      <c r="E323" s="86"/>
      <c r="F323" s="86"/>
      <c r="G323" s="86"/>
      <c r="H323" s="86"/>
      <c r="I323" s="86"/>
      <c r="J323" s="86"/>
      <c r="K323" s="86"/>
      <c r="L323" s="86"/>
      <c r="M323" s="86"/>
      <c r="N323" s="86"/>
      <c r="O323" s="86"/>
      <c r="P323" s="86"/>
    </row>
    <row r="324" spans="3:16" ht="29.25" customHeight="1">
      <c r="C324" s="29"/>
      <c r="D324" s="29"/>
      <c r="E324" s="29"/>
      <c r="F324" s="29"/>
      <c r="G324" s="29"/>
      <c r="H324" s="29"/>
      <c r="I324" s="29"/>
      <c r="J324" s="29"/>
      <c r="K324" s="29"/>
      <c r="L324" s="29"/>
      <c r="M324" s="29"/>
      <c r="N324" s="29"/>
      <c r="O324" s="29"/>
      <c r="P324" s="29"/>
    </row>
    <row r="325" spans="3:16" ht="75.75" customHeight="1">
      <c r="D325" s="39" t="s">
        <v>181</v>
      </c>
      <c r="E325" s="39" t="s">
        <v>182</v>
      </c>
      <c r="F325" s="39" t="s">
        <v>183</v>
      </c>
      <c r="G325" s="39" t="s">
        <v>184</v>
      </c>
    </row>
    <row r="326" spans="3:16" ht="42">
      <c r="C326" s="19" t="s">
        <v>284</v>
      </c>
      <c r="D326" s="22">
        <v>1.4613778705636743E-2</v>
      </c>
      <c r="E326" s="22">
        <v>5.7692307692307696E-2</v>
      </c>
      <c r="F326" s="22">
        <v>1.4705882352941176E-2</v>
      </c>
      <c r="G326" s="22">
        <v>0</v>
      </c>
    </row>
    <row r="327" spans="3:16" ht="21">
      <c r="C327" s="19" t="s">
        <v>285</v>
      </c>
      <c r="D327" s="22">
        <v>3.5490605427974949E-2</v>
      </c>
      <c r="E327" s="22">
        <v>5.7692307692307696E-2</v>
      </c>
      <c r="F327" s="22">
        <v>1.4705882352941176E-2</v>
      </c>
      <c r="G327" s="22">
        <v>4.3478260869565216E-2</v>
      </c>
    </row>
    <row r="328" spans="3:16" ht="63">
      <c r="C328" s="19" t="s">
        <v>286</v>
      </c>
      <c r="D328" s="22">
        <v>5.4279749478079335E-2</v>
      </c>
      <c r="E328" s="22">
        <v>7.6923076923076927E-2</v>
      </c>
      <c r="F328" s="22">
        <v>0.10294117647058823</v>
      </c>
      <c r="G328" s="22">
        <v>0</v>
      </c>
    </row>
    <row r="329" spans="3:16" ht="21">
      <c r="C329" s="19" t="s">
        <v>287</v>
      </c>
      <c r="D329" s="22">
        <v>4.1753653444676405E-3</v>
      </c>
      <c r="E329" s="22">
        <v>0</v>
      </c>
      <c r="F329" s="22">
        <v>4.4117647058823532E-2</v>
      </c>
      <c r="G329" s="22">
        <v>2.1739130434782608E-2</v>
      </c>
    </row>
    <row r="330" spans="3:16" ht="21">
      <c r="C330" s="19" t="s">
        <v>288</v>
      </c>
      <c r="D330" s="22">
        <v>2.5052192066805846E-2</v>
      </c>
      <c r="E330" s="22">
        <v>4.807692307692308E-2</v>
      </c>
      <c r="F330" s="22">
        <v>1.4705882352941176E-2</v>
      </c>
      <c r="G330" s="22">
        <v>0</v>
      </c>
    </row>
    <row r="331" spans="3:16" ht="21">
      <c r="C331" s="19" t="s">
        <v>289</v>
      </c>
      <c r="D331" s="22">
        <v>4.1753653444676405E-3</v>
      </c>
      <c r="E331" s="22">
        <v>9.6153846153846159E-3</v>
      </c>
      <c r="F331" s="22">
        <v>1.4705882352941176E-2</v>
      </c>
      <c r="G331" s="22">
        <v>0</v>
      </c>
    </row>
    <row r="332" spans="3:16" ht="21">
      <c r="C332" s="19" t="s">
        <v>290</v>
      </c>
      <c r="D332" s="22">
        <v>1.4613778705636743E-2</v>
      </c>
      <c r="E332" s="22">
        <v>5.7692307692307696E-2</v>
      </c>
      <c r="F332" s="22">
        <v>0.23529411764705882</v>
      </c>
      <c r="G332" s="22">
        <v>0.43478260869565216</v>
      </c>
    </row>
    <row r="333" spans="3:16" ht="21">
      <c r="C333" s="19" t="s">
        <v>158</v>
      </c>
      <c r="D333" s="22">
        <v>0.44467640918580376</v>
      </c>
      <c r="E333" s="22">
        <v>0.53846153846153844</v>
      </c>
      <c r="F333" s="22">
        <v>0.41176470588235292</v>
      </c>
      <c r="G333" s="22">
        <v>4.3478260869565216E-2</v>
      </c>
    </row>
    <row r="334" spans="3:16" ht="21">
      <c r="C334" s="42"/>
      <c r="D334" s="37"/>
      <c r="E334" s="37"/>
      <c r="F334" s="37"/>
      <c r="G334" s="37"/>
    </row>
    <row r="335" spans="3:16" ht="21">
      <c r="C335" s="42"/>
      <c r="D335" s="37"/>
      <c r="E335" s="37"/>
      <c r="F335" s="37"/>
      <c r="G335" s="37"/>
    </row>
    <row r="336" spans="3:16" ht="21">
      <c r="C336" s="42"/>
      <c r="D336" s="37"/>
      <c r="E336" s="37"/>
      <c r="F336" s="37"/>
      <c r="G336" s="37"/>
    </row>
    <row r="337" spans="3:16" ht="21">
      <c r="C337" s="42"/>
      <c r="D337" s="37"/>
      <c r="E337" s="37"/>
      <c r="F337" s="37"/>
      <c r="G337" s="37"/>
    </row>
    <row r="338" spans="3:16" ht="21">
      <c r="C338" s="42"/>
      <c r="D338" s="37"/>
      <c r="E338" s="37"/>
      <c r="F338" s="37"/>
      <c r="G338" s="37"/>
    </row>
    <row r="339" spans="3:16" ht="21">
      <c r="C339" s="42"/>
      <c r="D339" s="37"/>
      <c r="E339" s="37"/>
      <c r="F339" s="37"/>
      <c r="G339" s="37"/>
    </row>
    <row r="340" spans="3:16" ht="21">
      <c r="C340" s="42"/>
      <c r="D340" s="37"/>
      <c r="E340" s="37"/>
      <c r="F340" s="37"/>
      <c r="G340" s="37"/>
    </row>
    <row r="341" spans="3:16" ht="21">
      <c r="C341" s="42"/>
      <c r="D341" s="37"/>
      <c r="E341" s="37"/>
      <c r="F341" s="37"/>
      <c r="G341" s="37"/>
    </row>
    <row r="342" spans="3:16" ht="21">
      <c r="C342" s="42"/>
      <c r="D342" s="37"/>
      <c r="E342" s="37"/>
      <c r="F342" s="37"/>
      <c r="G342" s="37"/>
    </row>
    <row r="343" spans="3:16" ht="21">
      <c r="C343" s="42"/>
      <c r="D343" s="37"/>
      <c r="E343" s="37"/>
      <c r="F343" s="37"/>
      <c r="G343" s="37"/>
    </row>
    <row r="344" spans="3:16" ht="21">
      <c r="C344" s="42"/>
      <c r="D344" s="37"/>
      <c r="E344" s="37"/>
      <c r="F344" s="37"/>
      <c r="G344" s="37"/>
    </row>
    <row r="345" spans="3:16" ht="21">
      <c r="C345" s="42"/>
      <c r="D345" s="37"/>
      <c r="E345" s="37"/>
      <c r="F345" s="37"/>
      <c r="G345" s="37"/>
    </row>
    <row r="346" spans="3:16" ht="21">
      <c r="C346" s="42"/>
      <c r="D346" s="37"/>
      <c r="E346" s="37"/>
      <c r="F346" s="37"/>
      <c r="G346" s="37"/>
    </row>
    <row r="347" spans="3:16" ht="21">
      <c r="C347" s="42"/>
      <c r="D347" s="37"/>
      <c r="E347" s="37"/>
      <c r="F347" s="37"/>
      <c r="G347" s="37"/>
    </row>
    <row r="348" spans="3:16" ht="25.5" customHeight="1"/>
    <row r="349" spans="3:16" ht="23.25">
      <c r="C349" s="85" t="s">
        <v>291</v>
      </c>
      <c r="D349" s="85"/>
      <c r="E349" s="85"/>
      <c r="F349" s="85"/>
      <c r="G349" s="85"/>
      <c r="H349" s="85"/>
      <c r="I349" s="85"/>
      <c r="J349" s="85"/>
      <c r="K349" s="85"/>
      <c r="L349" s="85"/>
      <c r="M349" s="85"/>
      <c r="N349" s="85"/>
      <c r="O349" s="85"/>
      <c r="P349" s="85"/>
    </row>
    <row r="351" spans="3:16" ht="23.25">
      <c r="C351" s="86" t="s">
        <v>292</v>
      </c>
      <c r="D351" s="86"/>
      <c r="E351" s="86"/>
      <c r="F351" s="86"/>
      <c r="G351" s="86"/>
      <c r="H351" s="86"/>
      <c r="I351" s="86"/>
      <c r="J351" s="86"/>
      <c r="K351" s="86"/>
      <c r="L351" s="86"/>
      <c r="M351" s="86"/>
      <c r="N351" s="86"/>
      <c r="O351" s="86"/>
      <c r="P351" s="86"/>
    </row>
    <row r="352" spans="3:16" ht="57" customHeight="1"/>
    <row r="353" spans="3:16" ht="30" customHeight="1">
      <c r="C353" s="39" t="s">
        <v>180</v>
      </c>
      <c r="D353" s="18" t="s">
        <v>182</v>
      </c>
      <c r="E353" s="18" t="s">
        <v>183</v>
      </c>
      <c r="F353" s="18" t="s">
        <v>184</v>
      </c>
    </row>
    <row r="354" spans="3:16" ht="21">
      <c r="C354" s="26" t="s">
        <v>266</v>
      </c>
      <c r="D354" s="20">
        <v>24</v>
      </c>
      <c r="E354" s="20">
        <v>13</v>
      </c>
      <c r="F354" s="20">
        <v>12</v>
      </c>
      <c r="G354" s="43"/>
    </row>
    <row r="355" spans="3:16" ht="21">
      <c r="C355" s="26" t="s">
        <v>206</v>
      </c>
      <c r="D355" s="20">
        <v>65</v>
      </c>
      <c r="E355" s="20">
        <v>55</v>
      </c>
      <c r="F355" s="20">
        <v>34</v>
      </c>
    </row>
    <row r="356" spans="3:16" ht="17.25" customHeight="1"/>
    <row r="357" spans="3:16" ht="23.25">
      <c r="C357" s="39" t="s">
        <v>188</v>
      </c>
      <c r="D357" s="18" t="s">
        <v>182</v>
      </c>
      <c r="E357" s="18" t="s">
        <v>183</v>
      </c>
      <c r="F357" s="18" t="s">
        <v>184</v>
      </c>
    </row>
    <row r="358" spans="3:16" ht="21">
      <c r="C358" s="26" t="s">
        <v>266</v>
      </c>
      <c r="D358" s="22">
        <v>0.2696629213483146</v>
      </c>
      <c r="E358" s="22">
        <v>0.19117647058823528</v>
      </c>
      <c r="F358" s="22">
        <v>0.2608695652173913</v>
      </c>
    </row>
    <row r="359" spans="3:16" ht="21">
      <c r="C359" s="26" t="s">
        <v>206</v>
      </c>
      <c r="D359" s="22">
        <v>0.7303370786516854</v>
      </c>
      <c r="E359" s="22">
        <v>0.80882352941176472</v>
      </c>
      <c r="F359" s="22">
        <v>0.73913043478260865</v>
      </c>
    </row>
    <row r="360" spans="3:16" ht="88.5" customHeight="1"/>
    <row r="361" spans="3:16" ht="23.25">
      <c r="C361" s="85" t="s">
        <v>293</v>
      </c>
      <c r="D361" s="85"/>
      <c r="E361" s="85"/>
      <c r="F361" s="85"/>
      <c r="G361" s="85"/>
      <c r="H361" s="85"/>
      <c r="I361" s="85"/>
      <c r="J361" s="85"/>
      <c r="K361" s="85"/>
      <c r="L361" s="85"/>
      <c r="M361" s="85"/>
      <c r="N361" s="85"/>
      <c r="O361" s="85"/>
      <c r="P361" s="85"/>
    </row>
    <row r="363" spans="3:16" ht="23.25">
      <c r="C363" s="86" t="s">
        <v>294</v>
      </c>
      <c r="D363" s="86"/>
      <c r="E363" s="86"/>
      <c r="F363" s="86"/>
      <c r="G363" s="86"/>
      <c r="H363" s="86"/>
      <c r="I363" s="86"/>
      <c r="J363" s="86"/>
      <c r="K363" s="86"/>
      <c r="L363" s="86"/>
      <c r="M363" s="86"/>
      <c r="N363" s="86"/>
      <c r="O363" s="86"/>
      <c r="P363" s="86"/>
    </row>
    <row r="364" spans="3:16" ht="21.75" customHeight="1"/>
    <row r="365" spans="3:16" ht="21.75" customHeight="1">
      <c r="C365" s="18" t="s">
        <v>180</v>
      </c>
      <c r="D365" s="18" t="s">
        <v>182</v>
      </c>
      <c r="E365" s="18" t="s">
        <v>183</v>
      </c>
      <c r="F365" s="18" t="s">
        <v>184</v>
      </c>
      <c r="G365" s="18" t="s">
        <v>185</v>
      </c>
    </row>
    <row r="366" spans="3:16" ht="21.75" customHeight="1">
      <c r="C366" s="19" t="s">
        <v>295</v>
      </c>
      <c r="D366" s="20">
        <v>11</v>
      </c>
      <c r="E366" s="20">
        <v>4</v>
      </c>
      <c r="F366" s="20">
        <v>2</v>
      </c>
      <c r="G366" s="20">
        <v>17</v>
      </c>
    </row>
    <row r="367" spans="3:16" ht="21.75" customHeight="1">
      <c r="C367" s="19" t="s">
        <v>296</v>
      </c>
      <c r="D367" s="20">
        <v>7</v>
      </c>
      <c r="E367" s="20">
        <v>5</v>
      </c>
      <c r="F367" s="20">
        <v>3</v>
      </c>
      <c r="G367" s="20">
        <v>15</v>
      </c>
    </row>
    <row r="368" spans="3:16" ht="21.75" customHeight="1">
      <c r="C368" s="19" t="s">
        <v>297</v>
      </c>
      <c r="D368" s="20">
        <v>0</v>
      </c>
      <c r="E368" s="20">
        <v>1</v>
      </c>
      <c r="F368" s="20">
        <v>0</v>
      </c>
      <c r="G368" s="20">
        <v>1</v>
      </c>
    </row>
    <row r="369" spans="3:16" ht="21.75" customHeight="1">
      <c r="C369" s="19" t="s">
        <v>298</v>
      </c>
      <c r="D369" s="20">
        <v>3</v>
      </c>
      <c r="E369" s="20">
        <v>3</v>
      </c>
      <c r="F369" s="20">
        <v>1</v>
      </c>
      <c r="G369" s="20">
        <v>7</v>
      </c>
    </row>
    <row r="370" spans="3:16" ht="21.75" customHeight="1">
      <c r="C370" s="19" t="s">
        <v>299</v>
      </c>
      <c r="D370" s="20">
        <v>68</v>
      </c>
      <c r="E370" s="20">
        <v>44</v>
      </c>
      <c r="F370" s="20">
        <v>26</v>
      </c>
      <c r="G370" s="20">
        <v>138</v>
      </c>
    </row>
    <row r="371" spans="3:16" ht="38.25" customHeight="1">
      <c r="C371" s="19" t="s">
        <v>300</v>
      </c>
      <c r="D371" s="20">
        <v>0</v>
      </c>
      <c r="E371" s="20">
        <v>0</v>
      </c>
      <c r="F371" s="20">
        <v>0</v>
      </c>
      <c r="G371" s="20">
        <v>0</v>
      </c>
    </row>
    <row r="372" spans="3:16" ht="21">
      <c r="C372" s="42"/>
      <c r="D372" s="44"/>
      <c r="E372" s="44"/>
      <c r="F372" s="44"/>
      <c r="G372" s="44"/>
    </row>
    <row r="373" spans="3:16" ht="21.75" customHeight="1"/>
    <row r="374" spans="3:16" ht="23.25">
      <c r="C374" s="18" t="s">
        <v>188</v>
      </c>
      <c r="D374" s="18" t="s">
        <v>182</v>
      </c>
      <c r="E374" s="18" t="s">
        <v>183</v>
      </c>
      <c r="F374" s="18" t="s">
        <v>184</v>
      </c>
      <c r="G374" s="18" t="s">
        <v>185</v>
      </c>
    </row>
    <row r="375" spans="3:16" ht="21">
      <c r="C375" s="19" t="s">
        <v>299</v>
      </c>
      <c r="D375" s="22">
        <v>0.65384615384615385</v>
      </c>
      <c r="E375" s="22">
        <v>0.6470588235294118</v>
      </c>
      <c r="F375" s="22">
        <v>0.56521739130434778</v>
      </c>
      <c r="G375" s="22">
        <v>0.6330275229357798</v>
      </c>
    </row>
    <row r="376" spans="3:16" ht="21">
      <c r="C376" s="19" t="s">
        <v>295</v>
      </c>
      <c r="D376" s="22">
        <v>0.10576923076923077</v>
      </c>
      <c r="E376" s="22">
        <v>5.8823529411764705E-2</v>
      </c>
      <c r="F376" s="22">
        <v>4.3478260869565216E-2</v>
      </c>
      <c r="G376" s="22">
        <v>7.7981651376146793E-2</v>
      </c>
    </row>
    <row r="377" spans="3:16" ht="21">
      <c r="C377" s="19" t="s">
        <v>296</v>
      </c>
      <c r="D377" s="22">
        <v>6.7307692307692304E-2</v>
      </c>
      <c r="E377" s="22">
        <v>7.3529411764705885E-2</v>
      </c>
      <c r="F377" s="22">
        <v>6.5217391304347824E-2</v>
      </c>
      <c r="G377" s="22">
        <v>6.8807339449541288E-2</v>
      </c>
    </row>
    <row r="378" spans="3:16" ht="21">
      <c r="C378" s="19" t="s">
        <v>298</v>
      </c>
      <c r="D378" s="22">
        <v>2.8846153846153848E-2</v>
      </c>
      <c r="E378" s="22">
        <v>4.4117647058823532E-2</v>
      </c>
      <c r="F378" s="22">
        <v>2.1739130434782608E-2</v>
      </c>
      <c r="G378" s="22">
        <v>3.2110091743119268E-2</v>
      </c>
    </row>
    <row r="379" spans="3:16" ht="21">
      <c r="C379" s="19" t="s">
        <v>297</v>
      </c>
      <c r="D379" s="22">
        <v>0</v>
      </c>
      <c r="E379" s="22">
        <v>1.4705882352941176E-2</v>
      </c>
      <c r="F379" s="22">
        <v>0</v>
      </c>
      <c r="G379" s="22">
        <v>4.5871559633027525E-3</v>
      </c>
    </row>
    <row r="380" spans="3:16" ht="42">
      <c r="C380" s="19" t="s">
        <v>300</v>
      </c>
      <c r="D380" s="22">
        <v>0</v>
      </c>
      <c r="E380" s="22">
        <v>0</v>
      </c>
      <c r="F380" s="22">
        <v>0</v>
      </c>
      <c r="G380" s="22">
        <v>0</v>
      </c>
    </row>
    <row r="381" spans="3:16" ht="75.75" customHeight="1"/>
    <row r="382" spans="3:16" ht="23.25">
      <c r="C382" s="86" t="s">
        <v>301</v>
      </c>
      <c r="D382" s="86"/>
      <c r="E382" s="86"/>
      <c r="F382" s="86"/>
      <c r="G382" s="86"/>
      <c r="H382" s="86"/>
      <c r="I382" s="86"/>
      <c r="J382" s="86"/>
      <c r="K382" s="86"/>
      <c r="L382" s="86"/>
      <c r="M382" s="86"/>
      <c r="N382" s="86"/>
      <c r="O382" s="86"/>
      <c r="P382" s="86"/>
    </row>
    <row r="384" spans="3:16" ht="23.25">
      <c r="C384" s="18" t="s">
        <v>180</v>
      </c>
      <c r="D384" s="39" t="s">
        <v>181</v>
      </c>
      <c r="E384" s="18" t="s">
        <v>182</v>
      </c>
      <c r="F384" s="18" t="s">
        <v>183</v>
      </c>
      <c r="G384" s="18" t="s">
        <v>184</v>
      </c>
      <c r="H384" s="18" t="s">
        <v>185</v>
      </c>
    </row>
    <row r="385" spans="3:16" ht="42">
      <c r="C385" s="19" t="s">
        <v>302</v>
      </c>
      <c r="D385" s="20">
        <v>6</v>
      </c>
      <c r="E385" s="20">
        <v>1</v>
      </c>
      <c r="F385" s="20">
        <v>1</v>
      </c>
      <c r="G385" s="20">
        <v>0</v>
      </c>
      <c r="H385" s="20">
        <v>8</v>
      </c>
    </row>
    <row r="386" spans="3:16" ht="21">
      <c r="C386" s="19" t="s">
        <v>303</v>
      </c>
      <c r="D386" s="20">
        <v>21</v>
      </c>
      <c r="E386" s="20">
        <v>4</v>
      </c>
      <c r="F386" s="20">
        <v>0</v>
      </c>
      <c r="G386" s="20">
        <v>2</v>
      </c>
      <c r="H386" s="20">
        <v>27</v>
      </c>
    </row>
    <row r="387" spans="3:16" ht="42">
      <c r="C387" s="19" t="s">
        <v>304</v>
      </c>
      <c r="D387" s="20">
        <v>7</v>
      </c>
      <c r="E387" s="20">
        <v>0</v>
      </c>
      <c r="F387" s="20">
        <v>0</v>
      </c>
      <c r="G387" s="20">
        <v>0</v>
      </c>
      <c r="H387" s="20">
        <v>7</v>
      </c>
    </row>
    <row r="388" spans="3:16" ht="21">
      <c r="C388" s="19" t="s">
        <v>206</v>
      </c>
      <c r="D388" s="20">
        <v>136</v>
      </c>
      <c r="E388" s="20">
        <v>5</v>
      </c>
      <c r="F388" s="20">
        <v>9</v>
      </c>
      <c r="G388" s="20">
        <v>2</v>
      </c>
      <c r="H388" s="20">
        <v>152</v>
      </c>
    </row>
    <row r="390" spans="3:16" ht="23.25">
      <c r="C390" s="18" t="s">
        <v>188</v>
      </c>
      <c r="D390" s="39" t="s">
        <v>181</v>
      </c>
      <c r="E390" s="18" t="s">
        <v>182</v>
      </c>
      <c r="F390" s="18" t="s">
        <v>183</v>
      </c>
      <c r="G390" s="18" t="s">
        <v>184</v>
      </c>
      <c r="H390" s="18" t="s">
        <v>185</v>
      </c>
    </row>
    <row r="391" spans="3:16" ht="42">
      <c r="C391" s="19" t="s">
        <v>302</v>
      </c>
      <c r="D391" s="45">
        <v>3.2085561497326207E-2</v>
      </c>
      <c r="E391" s="45">
        <v>9.0909090909090912E-2</v>
      </c>
      <c r="F391" s="45">
        <v>0.1</v>
      </c>
      <c r="G391" s="45">
        <v>0</v>
      </c>
      <c r="H391" s="45">
        <v>3.7037037037037035E-2</v>
      </c>
    </row>
    <row r="392" spans="3:16" ht="21">
      <c r="C392" s="19" t="s">
        <v>303</v>
      </c>
      <c r="D392" s="45">
        <v>0.11229946524064172</v>
      </c>
      <c r="E392" s="45">
        <v>0.36363636363636365</v>
      </c>
      <c r="F392" s="45">
        <v>0</v>
      </c>
      <c r="G392" s="45">
        <v>0.25</v>
      </c>
      <c r="H392" s="45">
        <v>0.125</v>
      </c>
    </row>
    <row r="393" spans="3:16" ht="42">
      <c r="C393" s="19" t="s">
        <v>304</v>
      </c>
      <c r="D393" s="45">
        <v>3.7433155080213901E-2</v>
      </c>
      <c r="E393" s="45">
        <v>0</v>
      </c>
      <c r="F393" s="45">
        <v>0</v>
      </c>
      <c r="G393" s="45">
        <v>0</v>
      </c>
      <c r="H393" s="45">
        <v>3.2407407407407406E-2</v>
      </c>
    </row>
    <row r="394" spans="3:16" ht="21">
      <c r="C394" s="19" t="s">
        <v>206</v>
      </c>
      <c r="D394" s="45">
        <v>0.72727272727272729</v>
      </c>
      <c r="E394" s="45">
        <v>0.45454545454545453</v>
      </c>
      <c r="F394" s="45">
        <v>0.9</v>
      </c>
      <c r="G394" s="45">
        <v>0.25</v>
      </c>
      <c r="H394" s="45">
        <v>0.70370370370370372</v>
      </c>
    </row>
    <row r="395" spans="3:16" ht="44.25" customHeight="1"/>
    <row r="396" spans="3:16" ht="23.25">
      <c r="C396" s="86" t="s">
        <v>305</v>
      </c>
      <c r="D396" s="86"/>
      <c r="E396" s="86"/>
      <c r="F396" s="86"/>
      <c r="G396" s="86"/>
      <c r="H396" s="86"/>
      <c r="I396" s="86"/>
      <c r="J396" s="86"/>
      <c r="K396" s="86"/>
      <c r="L396" s="86"/>
      <c r="M396" s="86"/>
      <c r="N396" s="86"/>
      <c r="O396" s="86"/>
      <c r="P396" s="86"/>
    </row>
    <row r="398" spans="3:16" ht="23.25">
      <c r="C398" s="18" t="s">
        <v>180</v>
      </c>
      <c r="D398" s="39" t="s">
        <v>181</v>
      </c>
      <c r="E398" s="18" t="s">
        <v>182</v>
      </c>
      <c r="F398" s="18" t="s">
        <v>183</v>
      </c>
      <c r="G398" s="18" t="s">
        <v>184</v>
      </c>
      <c r="H398" s="18" t="s">
        <v>185</v>
      </c>
    </row>
    <row r="399" spans="3:16" ht="42">
      <c r="C399" s="19" t="s">
        <v>306</v>
      </c>
      <c r="D399" s="20">
        <v>7</v>
      </c>
      <c r="E399" s="20">
        <v>0</v>
      </c>
      <c r="F399" s="20">
        <v>0</v>
      </c>
      <c r="G399" s="20">
        <v>0</v>
      </c>
      <c r="H399" s="20">
        <v>7</v>
      </c>
    </row>
    <row r="400" spans="3:16" ht="42">
      <c r="C400" s="19" t="s">
        <v>307</v>
      </c>
      <c r="D400" s="20">
        <v>167</v>
      </c>
      <c r="E400" s="20">
        <v>52</v>
      </c>
      <c r="F400" s="20">
        <v>28</v>
      </c>
      <c r="G400" s="20">
        <v>12</v>
      </c>
      <c r="H400" s="20">
        <v>259</v>
      </c>
    </row>
    <row r="401" spans="3:16" ht="21">
      <c r="C401" s="19" t="s">
        <v>308</v>
      </c>
      <c r="D401" s="20">
        <v>27</v>
      </c>
      <c r="E401" s="20">
        <v>7</v>
      </c>
      <c r="F401" s="20">
        <v>9</v>
      </c>
      <c r="G401" s="20">
        <v>12</v>
      </c>
      <c r="H401" s="20">
        <v>55</v>
      </c>
    </row>
    <row r="402" spans="3:16" ht="21">
      <c r="C402" s="19" t="s">
        <v>309</v>
      </c>
      <c r="D402" s="20">
        <v>12</v>
      </c>
      <c r="E402" s="20">
        <v>4</v>
      </c>
      <c r="F402" s="20">
        <v>3</v>
      </c>
      <c r="G402" s="20">
        <v>3</v>
      </c>
      <c r="H402" s="20">
        <v>22</v>
      </c>
    </row>
    <row r="403" spans="3:16" ht="42">
      <c r="C403" s="19" t="s">
        <v>310</v>
      </c>
      <c r="D403" s="20">
        <v>31</v>
      </c>
      <c r="E403" s="20">
        <v>11</v>
      </c>
      <c r="F403" s="20">
        <v>8</v>
      </c>
      <c r="G403" s="20">
        <v>2</v>
      </c>
      <c r="H403" s="20">
        <v>52</v>
      </c>
    </row>
    <row r="405" spans="3:16" ht="23.25">
      <c r="C405" s="18" t="s">
        <v>188</v>
      </c>
      <c r="D405" s="18" t="s">
        <v>181</v>
      </c>
      <c r="E405" s="18" t="s">
        <v>182</v>
      </c>
      <c r="F405" s="18" t="s">
        <v>183</v>
      </c>
      <c r="G405" s="18" t="s">
        <v>184</v>
      </c>
      <c r="H405" s="18" t="s">
        <v>185</v>
      </c>
    </row>
    <row r="406" spans="3:16" ht="42">
      <c r="C406" s="19" t="s">
        <v>306</v>
      </c>
      <c r="D406" s="45">
        <v>2.6315789473684209E-2</v>
      </c>
      <c r="E406" s="45">
        <v>0</v>
      </c>
      <c r="F406" s="45">
        <v>0</v>
      </c>
      <c r="G406" s="45">
        <v>0</v>
      </c>
      <c r="H406" s="45">
        <f>7/395</f>
        <v>1.7721518987341773E-2</v>
      </c>
    </row>
    <row r="407" spans="3:16" ht="42">
      <c r="C407" s="19" t="s">
        <v>307</v>
      </c>
      <c r="D407" s="45">
        <v>0.6278195488721805</v>
      </c>
      <c r="E407" s="45">
        <v>0.59090909090909094</v>
      </c>
      <c r="F407" s="45">
        <v>0.49122807017543857</v>
      </c>
      <c r="G407" s="45">
        <v>0.2857142857142857</v>
      </c>
      <c r="H407" s="45">
        <f>259/395</f>
        <v>0.65569620253164562</v>
      </c>
    </row>
    <row r="408" spans="3:16" ht="21">
      <c r="C408" s="19" t="s">
        <v>308</v>
      </c>
      <c r="D408" s="45">
        <v>0.10150375939849623</v>
      </c>
      <c r="E408" s="45">
        <v>7.9545454545454544E-2</v>
      </c>
      <c r="F408" s="45">
        <v>0.15789473684210525</v>
      </c>
      <c r="G408" s="45">
        <v>0.2857142857142857</v>
      </c>
      <c r="H408" s="45">
        <f>55/395</f>
        <v>0.13924050632911392</v>
      </c>
    </row>
    <row r="409" spans="3:16" ht="21">
      <c r="C409" s="19" t="s">
        <v>309</v>
      </c>
      <c r="D409" s="45">
        <v>4.5112781954887216E-2</v>
      </c>
      <c r="E409" s="45">
        <v>4.5454545454545456E-2</v>
      </c>
      <c r="F409" s="45">
        <v>5.2631578947368418E-2</v>
      </c>
      <c r="G409" s="45">
        <v>7.1428571428571425E-2</v>
      </c>
      <c r="H409" s="45">
        <f>22/395</f>
        <v>5.5696202531645568E-2</v>
      </c>
    </row>
    <row r="410" spans="3:16" ht="42">
      <c r="C410" s="19" t="s">
        <v>310</v>
      </c>
      <c r="D410" s="45">
        <v>0.11654135338345864</v>
      </c>
      <c r="E410" s="45">
        <v>0.125</v>
      </c>
      <c r="F410" s="45">
        <v>0.14035087719298245</v>
      </c>
      <c r="G410" s="45">
        <v>4.7619047619047616E-2</v>
      </c>
      <c r="H410" s="45">
        <f>52/395</f>
        <v>0.13164556962025317</v>
      </c>
    </row>
    <row r="413" spans="3:16" ht="23.25">
      <c r="C413" s="86" t="s">
        <v>311</v>
      </c>
      <c r="D413" s="86"/>
      <c r="E413" s="86"/>
      <c r="F413" s="86"/>
      <c r="G413" s="86"/>
      <c r="H413" s="86"/>
      <c r="I413" s="86"/>
      <c r="J413" s="86"/>
      <c r="K413" s="86"/>
      <c r="L413" s="86"/>
      <c r="M413" s="86"/>
      <c r="N413" s="86"/>
      <c r="O413" s="86"/>
      <c r="P413" s="86"/>
    </row>
    <row r="414" spans="3:16" ht="43.5" customHeight="1"/>
    <row r="415" spans="3:16" ht="30" customHeight="1">
      <c r="C415" s="18" t="s">
        <v>180</v>
      </c>
      <c r="D415" s="18" t="s">
        <v>182</v>
      </c>
      <c r="E415" s="18" t="s">
        <v>183</v>
      </c>
      <c r="F415" s="18" t="s">
        <v>184</v>
      </c>
      <c r="G415" s="18" t="s">
        <v>185</v>
      </c>
    </row>
    <row r="416" spans="3:16" ht="21">
      <c r="C416" s="26" t="s">
        <v>266</v>
      </c>
      <c r="D416" s="20">
        <v>61</v>
      </c>
      <c r="E416" s="20">
        <v>38</v>
      </c>
      <c r="F416" s="20">
        <v>32</v>
      </c>
      <c r="G416" s="20">
        <v>131</v>
      </c>
    </row>
    <row r="417" spans="3:16" ht="21">
      <c r="C417" s="26" t="s">
        <v>206</v>
      </c>
      <c r="D417" s="20">
        <v>1</v>
      </c>
      <c r="E417" s="20">
        <v>3</v>
      </c>
      <c r="F417" s="20">
        <v>2</v>
      </c>
      <c r="G417" s="20">
        <v>6</v>
      </c>
    </row>
    <row r="418" spans="3:16" ht="15" customHeight="1"/>
    <row r="419" spans="3:16" ht="23.25">
      <c r="C419" s="18" t="s">
        <v>188</v>
      </c>
      <c r="D419" s="18" t="s">
        <v>182</v>
      </c>
      <c r="E419" s="18" t="s">
        <v>183</v>
      </c>
      <c r="F419" s="18" t="s">
        <v>184</v>
      </c>
      <c r="G419" s="18" t="s">
        <v>185</v>
      </c>
    </row>
    <row r="420" spans="3:16" ht="21">
      <c r="C420" s="26" t="s">
        <v>266</v>
      </c>
      <c r="D420" s="22">
        <v>0.96825396825396826</v>
      </c>
      <c r="E420" s="22">
        <v>0.92682926829268297</v>
      </c>
      <c r="F420" s="22">
        <v>0.94117647058823528</v>
      </c>
      <c r="G420" s="22">
        <v>0.94927536231884058</v>
      </c>
    </row>
    <row r="421" spans="3:16" ht="21">
      <c r="C421" s="26" t="s">
        <v>206</v>
      </c>
      <c r="D421" s="22">
        <v>1.5873015873015872E-2</v>
      </c>
      <c r="E421" s="22">
        <v>7.3170731707317069E-2</v>
      </c>
      <c r="F421" s="22">
        <v>5.8823529411764705E-2</v>
      </c>
      <c r="G421" s="22">
        <v>4.3478260869565216E-2</v>
      </c>
    </row>
    <row r="426" spans="3:16" ht="14.25" customHeight="1"/>
    <row r="427" spans="3:16" ht="32.25" hidden="1" customHeight="1">
      <c r="C427" s="86" t="s">
        <v>312</v>
      </c>
      <c r="D427" s="86"/>
      <c r="E427" s="86"/>
      <c r="F427" s="86"/>
      <c r="G427" s="86"/>
      <c r="H427" s="86"/>
      <c r="I427" s="86"/>
      <c r="J427" s="86"/>
      <c r="K427" s="86"/>
      <c r="L427" s="86"/>
      <c r="M427" s="86"/>
      <c r="N427" s="86"/>
      <c r="O427" s="86"/>
      <c r="P427" s="86"/>
    </row>
    <row r="428" spans="3:16" ht="38.25" customHeight="1"/>
    <row r="429" spans="3:16" ht="23.25">
      <c r="C429" s="18" t="s">
        <v>180</v>
      </c>
      <c r="D429" s="18" t="s">
        <v>182</v>
      </c>
      <c r="E429" s="18" t="s">
        <v>183</v>
      </c>
      <c r="F429" s="18" t="s">
        <v>184</v>
      </c>
    </row>
    <row r="430" spans="3:16" ht="21">
      <c r="C430" s="19" t="s">
        <v>313</v>
      </c>
      <c r="D430" s="20">
        <v>22</v>
      </c>
      <c r="E430" s="20">
        <v>12</v>
      </c>
      <c r="F430" s="20">
        <v>12</v>
      </c>
    </row>
    <row r="431" spans="3:16" ht="42">
      <c r="C431" s="19" t="s">
        <v>314</v>
      </c>
      <c r="D431" s="20">
        <v>35</v>
      </c>
      <c r="E431" s="20">
        <v>26</v>
      </c>
      <c r="F431" s="20">
        <v>19</v>
      </c>
    </row>
    <row r="432" spans="3:16" ht="42">
      <c r="C432" s="19" t="s">
        <v>315</v>
      </c>
      <c r="D432" s="20">
        <v>10</v>
      </c>
      <c r="E432" s="20">
        <v>4</v>
      </c>
      <c r="F432" s="20">
        <v>2</v>
      </c>
    </row>
    <row r="433" spans="3:16" ht="21">
      <c r="C433" s="19" t="s">
        <v>316</v>
      </c>
      <c r="D433" s="20">
        <v>2</v>
      </c>
      <c r="E433" s="20">
        <v>4</v>
      </c>
      <c r="F433" s="20">
        <v>1</v>
      </c>
    </row>
    <row r="434" spans="3:16" ht="20.25" customHeight="1">
      <c r="F434" s="2" t="s">
        <v>317</v>
      </c>
    </row>
    <row r="435" spans="3:16" ht="23.25">
      <c r="C435" s="18" t="s">
        <v>188</v>
      </c>
      <c r="D435" s="18" t="s">
        <v>182</v>
      </c>
      <c r="E435" s="18" t="s">
        <v>183</v>
      </c>
      <c r="F435" s="18" t="s">
        <v>184</v>
      </c>
    </row>
    <row r="436" spans="3:16" ht="21">
      <c r="C436" s="19" t="s">
        <v>313</v>
      </c>
      <c r="D436" s="22">
        <v>0.31428571428571428</v>
      </c>
      <c r="E436" s="22">
        <v>0.2608695652173913</v>
      </c>
      <c r="F436" s="22">
        <v>0.35294117647058826</v>
      </c>
    </row>
    <row r="437" spans="3:16" ht="42">
      <c r="C437" s="19" t="s">
        <v>314</v>
      </c>
      <c r="D437" s="22">
        <v>0.5</v>
      </c>
      <c r="E437" s="22">
        <v>0.56521739130434778</v>
      </c>
      <c r="F437" s="22">
        <v>0.55882352941176472</v>
      </c>
    </row>
    <row r="438" spans="3:16" ht="42">
      <c r="C438" s="19" t="s">
        <v>315</v>
      </c>
      <c r="D438" s="22">
        <v>0.14285714285714285</v>
      </c>
      <c r="E438" s="22">
        <v>8.6956521739130432E-2</v>
      </c>
      <c r="F438" s="22">
        <v>5.8823529411764705E-2</v>
      </c>
    </row>
    <row r="439" spans="3:16" ht="21">
      <c r="C439" s="19" t="s">
        <v>316</v>
      </c>
      <c r="D439" s="22">
        <v>2.8571428571428571E-2</v>
      </c>
      <c r="E439" s="22">
        <v>8.6956521739130432E-2</v>
      </c>
      <c r="F439" s="22">
        <v>2.9411764705882353E-2</v>
      </c>
    </row>
    <row r="440" spans="3:16" ht="45.75" customHeight="1"/>
    <row r="441" spans="3:16" ht="23.25">
      <c r="C441" s="86" t="s">
        <v>318</v>
      </c>
      <c r="D441" s="86"/>
      <c r="E441" s="86"/>
      <c r="F441" s="86"/>
      <c r="G441" s="86"/>
      <c r="H441" s="86"/>
      <c r="I441" s="86"/>
      <c r="J441" s="86"/>
      <c r="K441" s="86"/>
      <c r="L441" s="86"/>
      <c r="M441" s="86"/>
      <c r="N441" s="86"/>
      <c r="O441" s="86"/>
      <c r="P441" s="86"/>
    </row>
    <row r="442" spans="3:16" ht="46.5" customHeight="1"/>
    <row r="443" spans="3:16" ht="23.25">
      <c r="C443" s="18" t="s">
        <v>180</v>
      </c>
      <c r="D443" s="18" t="s">
        <v>182</v>
      </c>
      <c r="E443" s="18" t="s">
        <v>183</v>
      </c>
      <c r="F443" s="18" t="s">
        <v>184</v>
      </c>
    </row>
    <row r="444" spans="3:16" ht="21">
      <c r="C444" s="26" t="s">
        <v>266</v>
      </c>
      <c r="D444" s="20">
        <v>58</v>
      </c>
      <c r="E444" s="20">
        <v>43</v>
      </c>
      <c r="F444" s="20">
        <v>31</v>
      </c>
    </row>
    <row r="445" spans="3:16" ht="21">
      <c r="C445" s="26" t="s">
        <v>206</v>
      </c>
      <c r="D445" s="20">
        <v>11</v>
      </c>
      <c r="E445" s="20">
        <v>3</v>
      </c>
      <c r="F445" s="20">
        <v>3</v>
      </c>
    </row>
    <row r="447" spans="3:16" ht="23.25">
      <c r="C447" s="18" t="s">
        <v>188</v>
      </c>
      <c r="D447" s="18" t="s">
        <v>182</v>
      </c>
      <c r="E447" s="18" t="s">
        <v>183</v>
      </c>
      <c r="F447" s="18" t="s">
        <v>184</v>
      </c>
    </row>
    <row r="448" spans="3:16" ht="21">
      <c r="C448" s="26" t="s">
        <v>266</v>
      </c>
      <c r="D448" s="22">
        <v>0.82857142857142863</v>
      </c>
      <c r="E448" s="22">
        <v>0.93478260869565222</v>
      </c>
      <c r="F448" s="22">
        <v>0.91176470588235292</v>
      </c>
    </row>
    <row r="449" spans="3:16" ht="21">
      <c r="C449" s="26" t="s">
        <v>206</v>
      </c>
      <c r="D449" s="22">
        <v>0.15714285714285714</v>
      </c>
      <c r="E449" s="22">
        <v>6.5217391304347824E-2</v>
      </c>
      <c r="F449" s="22">
        <v>8.8235294117647065E-2</v>
      </c>
    </row>
    <row r="450" spans="3:16" ht="56.25" customHeight="1"/>
    <row r="451" spans="3:16" ht="30" customHeight="1"/>
    <row r="452" spans="3:16" ht="23.25">
      <c r="C452" s="86" t="s">
        <v>319</v>
      </c>
      <c r="D452" s="86"/>
      <c r="E452" s="86"/>
      <c r="F452" s="86"/>
      <c r="G452" s="86"/>
      <c r="H452" s="86"/>
      <c r="I452" s="86"/>
      <c r="J452" s="86"/>
      <c r="K452" s="86"/>
      <c r="L452" s="86"/>
      <c r="M452" s="86"/>
      <c r="N452" s="86"/>
      <c r="O452" s="86"/>
      <c r="P452" s="86"/>
    </row>
    <row r="454" spans="3:16" ht="23.25">
      <c r="C454" s="18" t="s">
        <v>180</v>
      </c>
      <c r="D454" s="18" t="s">
        <v>182</v>
      </c>
      <c r="E454" s="18" t="s">
        <v>183</v>
      </c>
      <c r="F454" s="18" t="s">
        <v>184</v>
      </c>
    </row>
    <row r="455" spans="3:16" ht="42">
      <c r="C455" s="26" t="s">
        <v>320</v>
      </c>
      <c r="D455" s="20">
        <v>0</v>
      </c>
      <c r="E455" s="20">
        <v>1</v>
      </c>
      <c r="F455" s="20">
        <v>1</v>
      </c>
    </row>
    <row r="456" spans="3:16" ht="42">
      <c r="C456" s="26" t="s">
        <v>321</v>
      </c>
      <c r="D456" s="20">
        <v>21</v>
      </c>
      <c r="E456" s="20">
        <v>4</v>
      </c>
      <c r="F456" s="20">
        <v>0</v>
      </c>
    </row>
    <row r="457" spans="3:16" ht="42">
      <c r="C457" s="26" t="s">
        <v>322</v>
      </c>
      <c r="D457" s="20">
        <v>25</v>
      </c>
      <c r="E457" s="20">
        <v>11</v>
      </c>
      <c r="F457" s="20">
        <v>8</v>
      </c>
    </row>
    <row r="458" spans="3:16" ht="42">
      <c r="C458" s="26" t="s">
        <v>323</v>
      </c>
      <c r="D458" s="20">
        <v>11</v>
      </c>
      <c r="E458" s="20">
        <v>11</v>
      </c>
      <c r="F458" s="20">
        <v>8</v>
      </c>
    </row>
    <row r="459" spans="3:16" ht="42">
      <c r="C459" s="26" t="s">
        <v>324</v>
      </c>
      <c r="D459" s="20">
        <v>3</v>
      </c>
      <c r="E459" s="20">
        <v>10</v>
      </c>
      <c r="F459" s="20">
        <v>10</v>
      </c>
    </row>
    <row r="460" spans="3:16" ht="42">
      <c r="C460" s="26" t="s">
        <v>325</v>
      </c>
      <c r="D460" s="20">
        <v>1</v>
      </c>
      <c r="E460" s="20">
        <v>3</v>
      </c>
      <c r="F460" s="20">
        <v>5</v>
      </c>
    </row>
    <row r="461" spans="3:16" ht="21">
      <c r="C461" s="26" t="s">
        <v>326</v>
      </c>
      <c r="D461" s="20">
        <v>1</v>
      </c>
      <c r="E461" s="20">
        <v>1</v>
      </c>
      <c r="F461" s="20">
        <v>2</v>
      </c>
    </row>
    <row r="463" spans="3:16" ht="23.25">
      <c r="C463" s="18" t="s">
        <v>188</v>
      </c>
      <c r="D463" s="18" t="s">
        <v>182</v>
      </c>
      <c r="E463" s="18" t="s">
        <v>183</v>
      </c>
      <c r="F463" s="18" t="s">
        <v>184</v>
      </c>
    </row>
    <row r="464" spans="3:16" ht="42">
      <c r="C464" s="26" t="s">
        <v>320</v>
      </c>
      <c r="D464" s="22">
        <v>0</v>
      </c>
      <c r="E464" s="22">
        <v>2.4390243902439025E-2</v>
      </c>
      <c r="F464" s="22">
        <v>2.9411764705882353E-2</v>
      </c>
    </row>
    <row r="465" spans="3:16" ht="42">
      <c r="C465" s="26" t="s">
        <v>321</v>
      </c>
      <c r="D465" s="22">
        <v>0.33333333333333331</v>
      </c>
      <c r="E465" s="22">
        <v>9.7560975609756101E-2</v>
      </c>
      <c r="F465" s="22">
        <v>0</v>
      </c>
    </row>
    <row r="466" spans="3:16" ht="42">
      <c r="C466" s="26" t="s">
        <v>322</v>
      </c>
      <c r="D466" s="22">
        <v>0.3968253968253968</v>
      </c>
      <c r="E466" s="22">
        <v>0.26829268292682928</v>
      </c>
      <c r="F466" s="22">
        <v>0.23529411764705882</v>
      </c>
    </row>
    <row r="467" spans="3:16" ht="42">
      <c r="C467" s="26" t="s">
        <v>323</v>
      </c>
      <c r="D467" s="22">
        <v>0.17460317460317459</v>
      </c>
      <c r="E467" s="22">
        <v>0.26829268292682928</v>
      </c>
      <c r="F467" s="22">
        <v>0.23529411764705882</v>
      </c>
    </row>
    <row r="468" spans="3:16" ht="42">
      <c r="C468" s="26" t="s">
        <v>324</v>
      </c>
      <c r="D468" s="22">
        <v>4.7619047619047616E-2</v>
      </c>
      <c r="E468" s="22">
        <v>0.24390243902439024</v>
      </c>
      <c r="F468" s="22">
        <v>0.29411764705882354</v>
      </c>
    </row>
    <row r="469" spans="3:16" ht="42">
      <c r="C469" s="26" t="s">
        <v>325</v>
      </c>
      <c r="D469" s="22">
        <v>1.5873015873015872E-2</v>
      </c>
      <c r="E469" s="22">
        <v>7.3170731707317069E-2</v>
      </c>
      <c r="F469" s="22">
        <v>0.14705882352941177</v>
      </c>
    </row>
    <row r="470" spans="3:16" ht="21">
      <c r="C470" s="26" t="s">
        <v>326</v>
      </c>
      <c r="D470" s="22">
        <v>1.5873015873015872E-2</v>
      </c>
      <c r="E470" s="22">
        <v>2.4390243902439025E-2</v>
      </c>
      <c r="F470" s="22">
        <v>5.8823529411764705E-2</v>
      </c>
    </row>
    <row r="471" spans="3:16" ht="21">
      <c r="C471" s="38"/>
      <c r="D471" s="37"/>
      <c r="E471" s="37"/>
      <c r="F471" s="37"/>
    </row>
    <row r="472" spans="3:16" ht="21">
      <c r="C472" s="38"/>
      <c r="D472" s="37"/>
      <c r="E472" s="37"/>
      <c r="F472" s="37"/>
    </row>
    <row r="473" spans="3:16" ht="23.25">
      <c r="C473" s="86" t="s">
        <v>327</v>
      </c>
      <c r="D473" s="86"/>
      <c r="E473" s="86"/>
      <c r="F473" s="86"/>
      <c r="G473" s="86"/>
      <c r="H473" s="86"/>
      <c r="I473" s="86"/>
      <c r="J473" s="86"/>
      <c r="K473" s="86"/>
      <c r="L473" s="86"/>
      <c r="M473" s="86"/>
      <c r="N473" s="86"/>
      <c r="O473" s="86"/>
      <c r="P473" s="86"/>
    </row>
    <row r="474" spans="3:16" ht="21">
      <c r="C474" s="38"/>
      <c r="D474" s="37"/>
      <c r="E474" s="37"/>
      <c r="F474" s="37"/>
    </row>
    <row r="475" spans="3:16" ht="23.25">
      <c r="C475" s="18" t="s">
        <v>180</v>
      </c>
      <c r="D475" s="18" t="s">
        <v>182</v>
      </c>
      <c r="E475" s="18" t="s">
        <v>183</v>
      </c>
      <c r="F475" s="18" t="s">
        <v>184</v>
      </c>
      <c r="G475" s="18" t="s">
        <v>185</v>
      </c>
    </row>
    <row r="476" spans="3:16" ht="23.25" customHeight="1">
      <c r="C476" s="46" t="s">
        <v>328</v>
      </c>
      <c r="D476" s="20">
        <v>0</v>
      </c>
      <c r="E476" s="20">
        <v>0</v>
      </c>
      <c r="F476" s="20">
        <v>0</v>
      </c>
      <c r="G476" s="20">
        <v>0</v>
      </c>
    </row>
    <row r="477" spans="3:16" ht="23.25" customHeight="1">
      <c r="C477" s="46" t="s">
        <v>329</v>
      </c>
      <c r="D477" s="20">
        <v>6</v>
      </c>
      <c r="E477" s="20">
        <v>0</v>
      </c>
      <c r="F477" s="20">
        <v>1</v>
      </c>
      <c r="G477" s="20">
        <v>7</v>
      </c>
    </row>
    <row r="478" spans="3:16" ht="23.25" customHeight="1">
      <c r="C478" s="46" t="s">
        <v>330</v>
      </c>
      <c r="D478" s="20">
        <v>1</v>
      </c>
      <c r="E478" s="20">
        <v>0</v>
      </c>
      <c r="F478" s="20">
        <v>0</v>
      </c>
      <c r="G478" s="20">
        <v>1</v>
      </c>
    </row>
    <row r="479" spans="3:16" ht="23.25" customHeight="1">
      <c r="C479" s="46" t="s">
        <v>331</v>
      </c>
      <c r="D479" s="20">
        <v>0</v>
      </c>
      <c r="E479" s="20">
        <v>0</v>
      </c>
      <c r="F479" s="20">
        <v>0</v>
      </c>
      <c r="G479" s="20">
        <v>0</v>
      </c>
    </row>
    <row r="480" spans="3:16" ht="23.25" customHeight="1">
      <c r="C480" s="46" t="s">
        <v>332</v>
      </c>
      <c r="D480" s="20">
        <v>0</v>
      </c>
      <c r="E480" s="20">
        <v>0</v>
      </c>
      <c r="F480" s="20">
        <v>0</v>
      </c>
      <c r="G480" s="20">
        <v>0</v>
      </c>
    </row>
    <row r="481" spans="3:7" ht="23.25" customHeight="1">
      <c r="C481" s="46" t="s">
        <v>333</v>
      </c>
      <c r="D481" s="20">
        <v>5</v>
      </c>
      <c r="E481" s="20">
        <v>2</v>
      </c>
      <c r="F481" s="20">
        <v>2</v>
      </c>
      <c r="G481" s="20">
        <v>9</v>
      </c>
    </row>
    <row r="482" spans="3:7" ht="37.5" customHeight="1">
      <c r="C482" s="46" t="s">
        <v>334</v>
      </c>
      <c r="D482" s="20">
        <v>0</v>
      </c>
      <c r="E482" s="20">
        <v>0</v>
      </c>
      <c r="F482" s="20">
        <v>0</v>
      </c>
      <c r="G482" s="20">
        <v>0</v>
      </c>
    </row>
    <row r="483" spans="3:7" ht="23.25" customHeight="1">
      <c r="C483" s="46" t="s">
        <v>335</v>
      </c>
      <c r="D483" s="20">
        <v>5</v>
      </c>
      <c r="E483" s="20">
        <v>0</v>
      </c>
      <c r="F483" s="20">
        <v>1</v>
      </c>
      <c r="G483" s="20">
        <v>6</v>
      </c>
    </row>
    <row r="484" spans="3:7" ht="23.25" customHeight="1">
      <c r="C484" s="46" t="s">
        <v>336</v>
      </c>
      <c r="D484" s="20">
        <v>0</v>
      </c>
      <c r="E484" s="20">
        <v>1</v>
      </c>
      <c r="F484" s="20">
        <v>0</v>
      </c>
      <c r="G484" s="20">
        <v>1</v>
      </c>
    </row>
    <row r="485" spans="3:7" ht="23.25" customHeight="1">
      <c r="C485" s="46" t="s">
        <v>337</v>
      </c>
      <c r="D485" s="20">
        <v>18</v>
      </c>
      <c r="E485" s="20">
        <v>12</v>
      </c>
      <c r="F485" s="20">
        <v>0</v>
      </c>
      <c r="G485" s="20">
        <v>30</v>
      </c>
    </row>
    <row r="486" spans="3:7" ht="38.25" customHeight="1">
      <c r="C486" s="46" t="s">
        <v>338</v>
      </c>
      <c r="D486" s="20">
        <v>4</v>
      </c>
      <c r="E486" s="20">
        <v>2</v>
      </c>
      <c r="F486" s="20">
        <v>2</v>
      </c>
      <c r="G486" s="20">
        <v>8</v>
      </c>
    </row>
    <row r="487" spans="3:7" ht="33.75" customHeight="1">
      <c r="C487" s="46" t="s">
        <v>339</v>
      </c>
      <c r="D487" s="20">
        <v>0</v>
      </c>
      <c r="E487" s="20">
        <v>1</v>
      </c>
      <c r="F487" s="20">
        <v>1</v>
      </c>
      <c r="G487" s="20">
        <v>2</v>
      </c>
    </row>
    <row r="488" spans="3:7" ht="23.25" customHeight="1">
      <c r="C488" s="46" t="s">
        <v>340</v>
      </c>
      <c r="D488" s="20">
        <v>8</v>
      </c>
      <c r="E488" s="20">
        <v>6</v>
      </c>
      <c r="F488" s="20">
        <v>1</v>
      </c>
      <c r="G488" s="20">
        <v>15</v>
      </c>
    </row>
    <row r="489" spans="3:7" ht="23.25" customHeight="1">
      <c r="C489" s="46" t="s">
        <v>341</v>
      </c>
      <c r="D489" s="20">
        <v>3</v>
      </c>
      <c r="E489" s="20">
        <v>1</v>
      </c>
      <c r="F489" s="20">
        <v>6</v>
      </c>
      <c r="G489" s="20">
        <v>10</v>
      </c>
    </row>
    <row r="490" spans="3:7" ht="33.75" customHeight="1">
      <c r="C490" s="46" t="s">
        <v>342</v>
      </c>
      <c r="D490" s="20">
        <v>8</v>
      </c>
      <c r="E490" s="20">
        <v>4</v>
      </c>
      <c r="F490" s="20">
        <v>4</v>
      </c>
      <c r="G490" s="20">
        <v>16</v>
      </c>
    </row>
    <row r="491" spans="3:7" ht="23.25" customHeight="1">
      <c r="C491" s="46" t="s">
        <v>343</v>
      </c>
      <c r="D491" s="20">
        <v>4</v>
      </c>
      <c r="E491" s="20">
        <v>7</v>
      </c>
      <c r="F491" s="20">
        <v>2</v>
      </c>
      <c r="G491" s="20">
        <v>13</v>
      </c>
    </row>
    <row r="492" spans="3:7" ht="23.25" customHeight="1">
      <c r="C492" s="46" t="s">
        <v>14</v>
      </c>
      <c r="D492" s="20">
        <v>7</v>
      </c>
      <c r="E492" s="20">
        <v>10</v>
      </c>
      <c r="F492" s="20">
        <v>12</v>
      </c>
      <c r="G492" s="20">
        <v>29</v>
      </c>
    </row>
    <row r="493" spans="3:7" ht="21">
      <c r="C493" s="38"/>
      <c r="D493" s="37"/>
      <c r="E493" s="37"/>
      <c r="F493" s="37"/>
    </row>
    <row r="494" spans="3:7" ht="21">
      <c r="C494" s="38"/>
      <c r="D494" s="37"/>
      <c r="E494" s="37"/>
      <c r="F494" s="37"/>
    </row>
    <row r="495" spans="3:7" ht="21">
      <c r="C495" s="38"/>
      <c r="D495" s="37"/>
      <c r="E495" s="37"/>
      <c r="F495" s="37"/>
    </row>
    <row r="496" spans="3:7" ht="21">
      <c r="C496" s="38"/>
      <c r="D496" s="37"/>
      <c r="E496" s="37"/>
      <c r="F496" s="37"/>
    </row>
    <row r="497" spans="3:16" ht="23.25">
      <c r="C497" s="85" t="s">
        <v>344</v>
      </c>
      <c r="D497" s="85"/>
      <c r="E497" s="85"/>
      <c r="F497" s="85"/>
      <c r="G497" s="85"/>
      <c r="H497" s="85"/>
      <c r="I497" s="85"/>
      <c r="J497" s="85"/>
      <c r="K497" s="85"/>
      <c r="L497" s="85"/>
      <c r="M497" s="85"/>
      <c r="N497" s="85"/>
      <c r="O497" s="85"/>
      <c r="P497" s="85"/>
    </row>
    <row r="498" spans="3:16" ht="21">
      <c r="C498" s="38"/>
      <c r="D498" s="37"/>
      <c r="E498" s="37"/>
      <c r="F498" s="37"/>
    </row>
    <row r="499" spans="3:16" ht="23.25">
      <c r="C499" s="86" t="s">
        <v>345</v>
      </c>
      <c r="D499" s="86"/>
      <c r="E499" s="86"/>
      <c r="F499" s="86"/>
      <c r="G499" s="86"/>
      <c r="H499" s="86"/>
      <c r="I499" s="86"/>
      <c r="J499" s="86"/>
      <c r="K499" s="86"/>
      <c r="L499" s="86"/>
      <c r="M499" s="86"/>
      <c r="N499" s="86"/>
      <c r="O499" s="86"/>
      <c r="P499" s="86"/>
    </row>
    <row r="500" spans="3:16" ht="21">
      <c r="C500" s="38"/>
      <c r="D500" s="37"/>
      <c r="E500" s="37"/>
      <c r="F500" s="37"/>
    </row>
    <row r="501" spans="3:16" ht="23.25">
      <c r="C501" s="18" t="s">
        <v>180</v>
      </c>
      <c r="D501" s="18" t="s">
        <v>182</v>
      </c>
      <c r="E501" s="18" t="s">
        <v>183</v>
      </c>
      <c r="F501" s="18" t="s">
        <v>184</v>
      </c>
      <c r="G501" s="18" t="s">
        <v>185</v>
      </c>
    </row>
    <row r="502" spans="3:16" ht="21">
      <c r="C502" s="26" t="s">
        <v>266</v>
      </c>
      <c r="D502" s="20">
        <v>13</v>
      </c>
      <c r="E502" s="20">
        <v>7</v>
      </c>
      <c r="F502" s="20">
        <v>5</v>
      </c>
      <c r="G502" s="20">
        <v>25</v>
      </c>
    </row>
    <row r="503" spans="3:16" ht="21">
      <c r="C503" s="26" t="s">
        <v>206</v>
      </c>
      <c r="D503" s="20">
        <v>2</v>
      </c>
      <c r="E503" s="20">
        <v>1</v>
      </c>
      <c r="F503" s="20">
        <v>0</v>
      </c>
      <c r="G503" s="20">
        <v>3</v>
      </c>
    </row>
    <row r="504" spans="3:16" ht="21">
      <c r="C504" s="38"/>
      <c r="D504" s="37"/>
      <c r="E504" s="37"/>
      <c r="F504" s="37"/>
    </row>
    <row r="505" spans="3:16" ht="23.25">
      <c r="C505" s="18" t="s">
        <v>188</v>
      </c>
      <c r="D505" s="18" t="s">
        <v>182</v>
      </c>
      <c r="E505" s="18" t="s">
        <v>183</v>
      </c>
      <c r="F505" s="18" t="s">
        <v>184</v>
      </c>
      <c r="G505" s="18" t="s">
        <v>185</v>
      </c>
    </row>
    <row r="506" spans="3:16" ht="21">
      <c r="C506" s="26" t="s">
        <v>266</v>
      </c>
      <c r="D506" s="22">
        <v>0.8125</v>
      </c>
      <c r="E506" s="22">
        <v>0.875</v>
      </c>
      <c r="F506" s="22">
        <v>0.55555555555555558</v>
      </c>
      <c r="G506" s="22">
        <v>0.75757575757575757</v>
      </c>
    </row>
    <row r="507" spans="3:16" ht="21">
      <c r="C507" s="26" t="s">
        <v>206</v>
      </c>
      <c r="D507" s="22">
        <v>0.125</v>
      </c>
      <c r="E507" s="22">
        <v>0.125</v>
      </c>
      <c r="F507" s="22">
        <v>0</v>
      </c>
      <c r="G507" s="22">
        <v>9.0909090909090912E-2</v>
      </c>
    </row>
    <row r="508" spans="3:16" ht="21">
      <c r="C508" s="38"/>
      <c r="D508" s="37"/>
      <c r="E508" s="37"/>
      <c r="F508" s="37"/>
    </row>
    <row r="509" spans="3:16" ht="21">
      <c r="C509" s="38"/>
      <c r="D509" s="37"/>
      <c r="E509" s="37"/>
      <c r="F509" s="37"/>
    </row>
    <row r="510" spans="3:16" ht="21">
      <c r="C510" s="38"/>
      <c r="D510" s="37"/>
      <c r="E510" s="37"/>
      <c r="F510" s="37"/>
    </row>
    <row r="511" spans="3:16" ht="21">
      <c r="C511" s="38"/>
      <c r="D511" s="37"/>
      <c r="E511" s="37"/>
      <c r="F511" s="37"/>
    </row>
    <row r="512" spans="3:16" ht="21">
      <c r="C512" s="38"/>
      <c r="D512" s="37"/>
      <c r="E512" s="37"/>
      <c r="F512" s="37"/>
    </row>
    <row r="513" spans="3:16" ht="21">
      <c r="C513" s="38"/>
      <c r="D513" s="37"/>
      <c r="E513" s="37"/>
      <c r="F513" s="37"/>
    </row>
    <row r="514" spans="3:16" ht="21">
      <c r="C514" s="38"/>
      <c r="D514" s="37"/>
      <c r="E514" s="37"/>
      <c r="F514" s="37"/>
    </row>
    <row r="515" spans="3:16" ht="23.25">
      <c r="C515" s="86" t="s">
        <v>346</v>
      </c>
      <c r="D515" s="86"/>
      <c r="E515" s="86"/>
      <c r="F515" s="86"/>
      <c r="G515" s="86"/>
      <c r="H515" s="86"/>
      <c r="I515" s="86"/>
      <c r="J515" s="86"/>
      <c r="K515" s="86"/>
      <c r="L515" s="86"/>
      <c r="M515" s="86"/>
      <c r="N515" s="86"/>
      <c r="O515" s="86"/>
      <c r="P515" s="86"/>
    </row>
    <row r="516" spans="3:16" ht="21">
      <c r="C516" s="38"/>
      <c r="D516" s="37"/>
      <c r="E516" s="37"/>
      <c r="F516" s="37"/>
    </row>
    <row r="517" spans="3:16" ht="23.25">
      <c r="C517" s="18" t="s">
        <v>180</v>
      </c>
      <c r="D517" s="18" t="s">
        <v>182</v>
      </c>
      <c r="E517" s="18" t="s">
        <v>183</v>
      </c>
      <c r="F517" s="18" t="s">
        <v>184</v>
      </c>
      <c r="G517" s="18" t="s">
        <v>185</v>
      </c>
    </row>
    <row r="518" spans="3:16" ht="18.75">
      <c r="C518" s="47" t="s">
        <v>347</v>
      </c>
      <c r="D518" s="20">
        <v>14</v>
      </c>
      <c r="E518" s="20">
        <v>5</v>
      </c>
      <c r="F518" s="20">
        <v>5</v>
      </c>
      <c r="G518" s="20">
        <v>24</v>
      </c>
    </row>
    <row r="519" spans="3:16" ht="18.75">
      <c r="C519" s="47" t="s">
        <v>348</v>
      </c>
      <c r="D519" s="20">
        <v>0</v>
      </c>
      <c r="E519" s="20">
        <v>2</v>
      </c>
      <c r="F519" s="20">
        <v>0</v>
      </c>
      <c r="G519" s="20">
        <v>2</v>
      </c>
    </row>
    <row r="520" spans="3:16" ht="18.75">
      <c r="C520" s="47" t="s">
        <v>349</v>
      </c>
      <c r="D520" s="20">
        <v>0</v>
      </c>
      <c r="E520" s="20">
        <v>0</v>
      </c>
      <c r="F520" s="20">
        <v>0</v>
      </c>
      <c r="G520" s="20">
        <v>0</v>
      </c>
    </row>
    <row r="521" spans="3:16" ht="18.75">
      <c r="C521" s="47" t="s">
        <v>350</v>
      </c>
      <c r="D521" s="20">
        <v>0</v>
      </c>
      <c r="E521" s="20">
        <v>0</v>
      </c>
      <c r="F521" s="20">
        <v>0</v>
      </c>
      <c r="G521" s="20">
        <v>0</v>
      </c>
    </row>
    <row r="522" spans="3:16" ht="18.75">
      <c r="C522" s="47" t="s">
        <v>351</v>
      </c>
      <c r="D522" s="20">
        <v>0</v>
      </c>
      <c r="E522" s="20">
        <v>0</v>
      </c>
      <c r="F522" s="20">
        <v>0</v>
      </c>
      <c r="G522" s="20">
        <v>0</v>
      </c>
    </row>
    <row r="523" spans="3:16" ht="18.75">
      <c r="C523" s="47" t="s">
        <v>352</v>
      </c>
      <c r="D523" s="20">
        <v>1</v>
      </c>
      <c r="E523" s="20">
        <v>1</v>
      </c>
      <c r="F523" s="20">
        <v>0</v>
      </c>
      <c r="G523" s="20">
        <v>2</v>
      </c>
    </row>
    <row r="524" spans="3:16" ht="21">
      <c r="C524" s="38"/>
      <c r="D524" s="37"/>
      <c r="E524" s="37"/>
      <c r="F524" s="37"/>
    </row>
    <row r="525" spans="3:16" ht="23.25">
      <c r="C525" s="18" t="s">
        <v>188</v>
      </c>
      <c r="D525" s="18" t="s">
        <v>182</v>
      </c>
      <c r="E525" s="18" t="s">
        <v>183</v>
      </c>
      <c r="F525" s="18" t="s">
        <v>184</v>
      </c>
      <c r="G525" s="18" t="s">
        <v>185</v>
      </c>
    </row>
    <row r="526" spans="3:16" ht="18.75">
      <c r="C526" s="47" t="s">
        <v>347</v>
      </c>
      <c r="D526" s="22">
        <v>0.875</v>
      </c>
      <c r="E526" s="22">
        <v>0.625</v>
      </c>
      <c r="F526" s="22">
        <v>0.55555555555555558</v>
      </c>
      <c r="G526" s="22">
        <v>0.72727272727272729</v>
      </c>
    </row>
    <row r="527" spans="3:16" ht="18.75">
      <c r="C527" s="47" t="s">
        <v>348</v>
      </c>
      <c r="D527" s="22">
        <v>0</v>
      </c>
      <c r="E527" s="22">
        <v>0.25</v>
      </c>
      <c r="F527" s="22">
        <v>0</v>
      </c>
      <c r="G527" s="22">
        <v>6.0606060606060608E-2</v>
      </c>
    </row>
    <row r="528" spans="3:16" ht="18.75">
      <c r="C528" s="47" t="s">
        <v>349</v>
      </c>
      <c r="D528" s="22">
        <v>0</v>
      </c>
      <c r="E528" s="22">
        <v>0</v>
      </c>
      <c r="F528" s="22">
        <v>0</v>
      </c>
      <c r="G528" s="22">
        <v>0</v>
      </c>
    </row>
    <row r="529" spans="3:16" ht="18.75">
      <c r="C529" s="47" t="s">
        <v>350</v>
      </c>
      <c r="D529" s="22">
        <v>0</v>
      </c>
      <c r="E529" s="22">
        <v>0</v>
      </c>
      <c r="F529" s="22">
        <v>0</v>
      </c>
      <c r="G529" s="22">
        <v>0</v>
      </c>
    </row>
    <row r="530" spans="3:16" ht="18.75">
      <c r="C530" s="47" t="s">
        <v>351</v>
      </c>
      <c r="D530" s="22">
        <v>0</v>
      </c>
      <c r="E530" s="22">
        <v>0</v>
      </c>
      <c r="F530" s="22">
        <v>0</v>
      </c>
      <c r="G530" s="22">
        <v>0</v>
      </c>
    </row>
    <row r="531" spans="3:16" ht="18.75">
      <c r="C531" s="47" t="s">
        <v>352</v>
      </c>
      <c r="D531" s="22">
        <v>6.25E-2</v>
      </c>
      <c r="E531" s="22">
        <v>0.125</v>
      </c>
      <c r="F531" s="22">
        <v>0</v>
      </c>
      <c r="G531" s="22">
        <v>6.0606060606060608E-2</v>
      </c>
    </row>
    <row r="532" spans="3:16" ht="21">
      <c r="C532" s="38"/>
      <c r="D532" s="37"/>
      <c r="E532" s="37"/>
      <c r="F532" s="37"/>
    </row>
    <row r="533" spans="3:16" ht="21">
      <c r="C533" s="38"/>
      <c r="D533" s="37"/>
      <c r="E533" s="37"/>
      <c r="F533" s="37"/>
    </row>
    <row r="534" spans="3:16" ht="23.25">
      <c r="C534" s="86" t="s">
        <v>327</v>
      </c>
      <c r="D534" s="86"/>
      <c r="E534" s="86"/>
      <c r="F534" s="86"/>
      <c r="G534" s="86"/>
      <c r="H534" s="86"/>
      <c r="I534" s="86"/>
      <c r="J534" s="86"/>
      <c r="K534" s="86"/>
      <c r="L534" s="86"/>
      <c r="M534" s="86"/>
      <c r="N534" s="86"/>
      <c r="O534" s="86"/>
      <c r="P534" s="86"/>
    </row>
    <row r="535" spans="3:16" ht="21">
      <c r="C535" s="38"/>
      <c r="D535" s="37"/>
      <c r="E535" s="37"/>
      <c r="F535" s="37"/>
    </row>
    <row r="536" spans="3:16" ht="23.25">
      <c r="C536" s="18" t="s">
        <v>180</v>
      </c>
      <c r="D536" s="18" t="s">
        <v>182</v>
      </c>
      <c r="E536" s="18" t="s">
        <v>183</v>
      </c>
      <c r="F536" s="18" t="s">
        <v>184</v>
      </c>
      <c r="G536" s="18" t="s">
        <v>185</v>
      </c>
    </row>
    <row r="537" spans="3:16" ht="42">
      <c r="C537" s="48" t="s">
        <v>343</v>
      </c>
      <c r="D537" s="20">
        <v>0</v>
      </c>
      <c r="E537" s="20">
        <v>2</v>
      </c>
      <c r="F537" s="20">
        <v>0</v>
      </c>
      <c r="G537" s="20">
        <v>2</v>
      </c>
    </row>
    <row r="538" spans="3:16" ht="21">
      <c r="C538" s="48" t="s">
        <v>328</v>
      </c>
      <c r="D538" s="20">
        <v>0</v>
      </c>
      <c r="E538" s="20">
        <v>0</v>
      </c>
      <c r="F538" s="20">
        <v>0</v>
      </c>
      <c r="G538" s="20">
        <v>0</v>
      </c>
    </row>
    <row r="539" spans="3:16" ht="42">
      <c r="C539" s="48" t="s">
        <v>334</v>
      </c>
      <c r="D539" s="20">
        <v>0</v>
      </c>
      <c r="E539" s="20">
        <v>0</v>
      </c>
      <c r="F539" s="20">
        <v>0</v>
      </c>
      <c r="G539" s="20">
        <v>0</v>
      </c>
    </row>
    <row r="540" spans="3:16" ht="21">
      <c r="C540" s="48" t="s">
        <v>340</v>
      </c>
      <c r="D540" s="20">
        <v>0</v>
      </c>
      <c r="E540" s="20">
        <v>1</v>
      </c>
      <c r="F540" s="20">
        <v>0</v>
      </c>
      <c r="G540" s="20">
        <v>1</v>
      </c>
    </row>
    <row r="541" spans="3:16" ht="42">
      <c r="C541" s="48" t="s">
        <v>335</v>
      </c>
      <c r="D541" s="20">
        <v>0</v>
      </c>
      <c r="E541" s="20">
        <v>0</v>
      </c>
      <c r="F541" s="20">
        <v>0</v>
      </c>
      <c r="G541" s="20">
        <v>0</v>
      </c>
    </row>
    <row r="542" spans="3:16" ht="21">
      <c r="C542" s="48" t="s">
        <v>336</v>
      </c>
      <c r="D542" s="20">
        <v>0</v>
      </c>
      <c r="E542" s="20">
        <v>0</v>
      </c>
      <c r="F542" s="20">
        <v>0</v>
      </c>
      <c r="G542" s="20">
        <v>0</v>
      </c>
    </row>
    <row r="543" spans="3:16" ht="84">
      <c r="C543" s="48" t="s">
        <v>329</v>
      </c>
      <c r="D543" s="20">
        <v>0</v>
      </c>
      <c r="E543" s="20">
        <v>0</v>
      </c>
      <c r="F543" s="20">
        <v>0</v>
      </c>
      <c r="G543" s="20">
        <v>0</v>
      </c>
    </row>
    <row r="544" spans="3:16" ht="21">
      <c r="C544" s="48" t="s">
        <v>332</v>
      </c>
      <c r="D544" s="20">
        <v>0</v>
      </c>
      <c r="E544" s="20">
        <v>0</v>
      </c>
      <c r="F544" s="20">
        <v>0</v>
      </c>
      <c r="G544" s="20">
        <v>0</v>
      </c>
    </row>
    <row r="545" spans="3:16" ht="42">
      <c r="C545" s="48" t="s">
        <v>337</v>
      </c>
      <c r="D545" s="20">
        <v>4</v>
      </c>
      <c r="E545" s="20">
        <v>0</v>
      </c>
      <c r="F545" s="20">
        <v>2</v>
      </c>
      <c r="G545" s="20">
        <v>6</v>
      </c>
    </row>
    <row r="546" spans="3:16" ht="21">
      <c r="C546" s="48" t="s">
        <v>338</v>
      </c>
      <c r="D546" s="20">
        <v>0</v>
      </c>
      <c r="E546" s="20">
        <v>0</v>
      </c>
      <c r="F546" s="20">
        <v>0</v>
      </c>
      <c r="G546" s="20">
        <v>0</v>
      </c>
    </row>
    <row r="547" spans="3:16" ht="63">
      <c r="C547" s="48" t="s">
        <v>330</v>
      </c>
      <c r="D547" s="20">
        <v>1</v>
      </c>
      <c r="E547" s="20">
        <v>0</v>
      </c>
      <c r="F547" s="20">
        <v>0</v>
      </c>
      <c r="G547" s="20">
        <v>1</v>
      </c>
    </row>
    <row r="548" spans="3:16" ht="63">
      <c r="C548" s="48" t="s">
        <v>339</v>
      </c>
      <c r="D548" s="20">
        <v>1</v>
      </c>
      <c r="E548" s="20">
        <v>0</v>
      </c>
      <c r="F548" s="20">
        <v>0</v>
      </c>
      <c r="G548" s="20">
        <v>1</v>
      </c>
    </row>
    <row r="549" spans="3:16" ht="21">
      <c r="C549" s="48" t="s">
        <v>14</v>
      </c>
      <c r="D549" s="20">
        <v>5</v>
      </c>
      <c r="E549" s="20">
        <v>5</v>
      </c>
      <c r="F549" s="20">
        <v>0</v>
      </c>
      <c r="G549" s="20">
        <v>10</v>
      </c>
    </row>
    <row r="550" spans="3:16" ht="21">
      <c r="C550" s="48" t="s">
        <v>341</v>
      </c>
      <c r="D550" s="20">
        <v>0</v>
      </c>
      <c r="E550" s="20">
        <v>0</v>
      </c>
      <c r="F550" s="20">
        <v>0</v>
      </c>
      <c r="G550" s="20">
        <v>0</v>
      </c>
    </row>
    <row r="551" spans="3:16" ht="63">
      <c r="C551" s="48" t="s">
        <v>342</v>
      </c>
      <c r="D551" s="20">
        <v>4</v>
      </c>
      <c r="E551" s="20">
        <v>0</v>
      </c>
      <c r="F551" s="20">
        <v>2</v>
      </c>
      <c r="G551" s="20">
        <v>6</v>
      </c>
    </row>
    <row r="552" spans="3:16" ht="42">
      <c r="C552" s="48" t="s">
        <v>331</v>
      </c>
      <c r="D552" s="20">
        <v>0</v>
      </c>
      <c r="E552" s="20">
        <v>0</v>
      </c>
      <c r="F552" s="20">
        <v>0</v>
      </c>
      <c r="G552" s="20">
        <v>0</v>
      </c>
    </row>
    <row r="553" spans="3:16" ht="42">
      <c r="C553" s="48" t="s">
        <v>333</v>
      </c>
      <c r="D553" s="20">
        <v>0</v>
      </c>
      <c r="E553" s="20">
        <v>0</v>
      </c>
      <c r="F553" s="20">
        <v>1</v>
      </c>
      <c r="G553" s="20">
        <v>1</v>
      </c>
    </row>
    <row r="554" spans="3:16" ht="21">
      <c r="C554" s="38"/>
      <c r="D554" s="37"/>
      <c r="E554" s="37"/>
      <c r="F554" s="37"/>
    </row>
    <row r="556" spans="3:16" ht="23.25">
      <c r="C556" s="85" t="s">
        <v>353</v>
      </c>
      <c r="D556" s="85"/>
      <c r="E556" s="85"/>
      <c r="F556" s="85"/>
      <c r="G556" s="85"/>
      <c r="H556" s="85"/>
      <c r="I556" s="85"/>
      <c r="J556" s="85"/>
      <c r="K556" s="85"/>
      <c r="L556" s="85"/>
      <c r="M556" s="85"/>
      <c r="N556" s="85"/>
      <c r="O556" s="85"/>
      <c r="P556" s="85"/>
    </row>
    <row r="558" spans="3:16" ht="23.25">
      <c r="C558" s="86" t="s">
        <v>354</v>
      </c>
      <c r="D558" s="86"/>
      <c r="E558" s="86"/>
      <c r="F558" s="86"/>
      <c r="G558" s="86"/>
      <c r="H558" s="86"/>
      <c r="I558" s="86"/>
      <c r="J558" s="86"/>
      <c r="K558" s="86"/>
      <c r="L558" s="86"/>
      <c r="M558" s="86"/>
      <c r="N558" s="86"/>
      <c r="O558" s="86"/>
      <c r="P558" s="86"/>
    </row>
    <row r="559" spans="3:16" ht="60" customHeight="1"/>
    <row r="560" spans="3:16" ht="23.25">
      <c r="C560" s="18" t="s">
        <v>180</v>
      </c>
      <c r="D560" s="18" t="s">
        <v>182</v>
      </c>
      <c r="E560" s="18" t="s">
        <v>183</v>
      </c>
      <c r="F560" s="18" t="s">
        <v>184</v>
      </c>
    </row>
    <row r="561" spans="3:16" ht="21">
      <c r="C561" s="26" t="s">
        <v>266</v>
      </c>
      <c r="D561" s="20">
        <v>0</v>
      </c>
      <c r="E561" s="20">
        <v>0</v>
      </c>
      <c r="F561" s="20">
        <v>3</v>
      </c>
    </row>
    <row r="562" spans="3:16" ht="21">
      <c r="C562" s="26" t="s">
        <v>206</v>
      </c>
      <c r="D562" s="20">
        <v>0</v>
      </c>
      <c r="E562" s="20">
        <v>0</v>
      </c>
      <c r="F562" s="20">
        <v>0</v>
      </c>
    </row>
    <row r="563" spans="3:16" ht="21">
      <c r="C563" s="38"/>
      <c r="D563" s="44"/>
      <c r="E563" s="44"/>
      <c r="F563" s="44"/>
    </row>
    <row r="564" spans="3:16" ht="21">
      <c r="C564" s="38"/>
      <c r="D564" s="44"/>
      <c r="E564" s="44"/>
      <c r="F564" s="44"/>
    </row>
    <row r="566" spans="3:16" ht="23.25">
      <c r="C566" s="18" t="s">
        <v>188</v>
      </c>
      <c r="D566" s="18" t="s">
        <v>182</v>
      </c>
      <c r="E566" s="18" t="s">
        <v>183</v>
      </c>
      <c r="F566" s="18" t="s">
        <v>184</v>
      </c>
    </row>
    <row r="567" spans="3:16" ht="21">
      <c r="C567" s="26" t="s">
        <v>266</v>
      </c>
      <c r="D567" s="22">
        <v>0</v>
      </c>
      <c r="E567" s="22">
        <v>0</v>
      </c>
      <c r="F567" s="49">
        <v>1</v>
      </c>
    </row>
    <row r="568" spans="3:16" ht="21">
      <c r="C568" s="26" t="s">
        <v>206</v>
      </c>
      <c r="D568" s="22">
        <v>0</v>
      </c>
      <c r="E568" s="22">
        <v>0</v>
      </c>
      <c r="F568" s="49">
        <v>0</v>
      </c>
    </row>
    <row r="569" spans="3:16" ht="58.5" customHeight="1"/>
    <row r="570" spans="3:16" ht="23.25">
      <c r="C570" s="86" t="s">
        <v>355</v>
      </c>
      <c r="D570" s="86"/>
      <c r="E570" s="86"/>
      <c r="F570" s="86"/>
      <c r="G570" s="86"/>
      <c r="H570" s="86"/>
      <c r="I570" s="86"/>
      <c r="J570" s="86"/>
      <c r="K570" s="86"/>
      <c r="L570" s="86"/>
      <c r="M570" s="86"/>
      <c r="N570" s="86"/>
      <c r="O570" s="86"/>
      <c r="P570" s="86"/>
    </row>
    <row r="571" spans="3:16" ht="24.75" customHeight="1"/>
    <row r="572" spans="3:16" ht="24.75" customHeight="1">
      <c r="C572" s="18" t="s">
        <v>180</v>
      </c>
      <c r="D572" s="18" t="s">
        <v>182</v>
      </c>
      <c r="E572" s="18" t="s">
        <v>183</v>
      </c>
      <c r="F572" s="18" t="s">
        <v>184</v>
      </c>
    </row>
    <row r="573" spans="3:16" ht="42">
      <c r="C573" s="19" t="s">
        <v>320</v>
      </c>
      <c r="D573" s="20">
        <v>1</v>
      </c>
      <c r="E573" s="20">
        <v>0</v>
      </c>
      <c r="F573" s="20">
        <v>0</v>
      </c>
    </row>
    <row r="574" spans="3:16" ht="42">
      <c r="C574" s="19" t="s">
        <v>321</v>
      </c>
      <c r="D574" s="20">
        <v>1</v>
      </c>
      <c r="E574" s="20">
        <v>1</v>
      </c>
      <c r="F574" s="20">
        <v>0</v>
      </c>
    </row>
    <row r="575" spans="3:16" ht="42">
      <c r="C575" s="19" t="s">
        <v>322</v>
      </c>
      <c r="D575" s="20">
        <v>1</v>
      </c>
      <c r="E575" s="20">
        <v>1</v>
      </c>
      <c r="F575" s="20">
        <v>0</v>
      </c>
    </row>
    <row r="576" spans="3:16" ht="42">
      <c r="C576" s="19" t="s">
        <v>323</v>
      </c>
      <c r="D576" s="20">
        <v>0</v>
      </c>
      <c r="E576" s="20">
        <v>0</v>
      </c>
      <c r="F576" s="20">
        <v>3</v>
      </c>
    </row>
    <row r="577" spans="3:16" ht="42">
      <c r="C577" s="19" t="s">
        <v>324</v>
      </c>
      <c r="D577" s="20">
        <v>1</v>
      </c>
      <c r="E577" s="20">
        <v>0</v>
      </c>
      <c r="F577" s="20">
        <v>0</v>
      </c>
    </row>
    <row r="578" spans="3:16" ht="42">
      <c r="C578" s="19" t="s">
        <v>325</v>
      </c>
      <c r="D578" s="20">
        <v>0</v>
      </c>
      <c r="E578" s="20">
        <v>0</v>
      </c>
      <c r="F578" s="20">
        <v>0</v>
      </c>
    </row>
    <row r="579" spans="3:16" ht="21">
      <c r="C579" s="19" t="s">
        <v>326</v>
      </c>
      <c r="D579" s="20">
        <v>0</v>
      </c>
      <c r="E579" s="20">
        <v>1</v>
      </c>
      <c r="F579" s="20">
        <v>0</v>
      </c>
    </row>
    <row r="580" spans="3:16" ht="24.75" customHeight="1"/>
    <row r="581" spans="3:16" ht="23.25">
      <c r="C581" s="18" t="s">
        <v>188</v>
      </c>
      <c r="D581" s="18" t="s">
        <v>182</v>
      </c>
      <c r="E581" s="18" t="s">
        <v>183</v>
      </c>
      <c r="F581" s="18" t="s">
        <v>184</v>
      </c>
    </row>
    <row r="582" spans="3:16" ht="42">
      <c r="C582" s="19" t="s">
        <v>320</v>
      </c>
      <c r="D582" s="22">
        <v>0.2</v>
      </c>
      <c r="E582" s="22">
        <v>0</v>
      </c>
      <c r="F582" s="22">
        <v>0</v>
      </c>
    </row>
    <row r="583" spans="3:16" ht="42">
      <c r="C583" s="19" t="s">
        <v>321</v>
      </c>
      <c r="D583" s="22">
        <v>0.2</v>
      </c>
      <c r="E583" s="22">
        <v>0.33333333333333331</v>
      </c>
      <c r="F583" s="22">
        <v>0</v>
      </c>
    </row>
    <row r="584" spans="3:16" ht="42">
      <c r="C584" s="19" t="s">
        <v>322</v>
      </c>
      <c r="D584" s="22">
        <v>0.2</v>
      </c>
      <c r="E584" s="22">
        <v>0.33333333333333331</v>
      </c>
      <c r="F584" s="22">
        <v>0</v>
      </c>
    </row>
    <row r="585" spans="3:16" ht="42">
      <c r="C585" s="19" t="s">
        <v>323</v>
      </c>
      <c r="D585" s="22">
        <v>0</v>
      </c>
      <c r="E585" s="22">
        <v>0</v>
      </c>
      <c r="F585" s="22">
        <v>0.42857142857142855</v>
      </c>
    </row>
    <row r="586" spans="3:16" ht="42">
      <c r="C586" s="19" t="s">
        <v>324</v>
      </c>
      <c r="D586" s="22">
        <v>0.2</v>
      </c>
      <c r="E586" s="22">
        <v>0</v>
      </c>
      <c r="F586" s="22">
        <v>0</v>
      </c>
    </row>
    <row r="587" spans="3:16" ht="42">
      <c r="C587" s="19" t="s">
        <v>325</v>
      </c>
      <c r="D587" s="22">
        <v>0</v>
      </c>
      <c r="E587" s="22">
        <v>0</v>
      </c>
      <c r="F587" s="22">
        <v>0</v>
      </c>
    </row>
    <row r="588" spans="3:16" ht="21">
      <c r="C588" s="19" t="s">
        <v>326</v>
      </c>
      <c r="D588" s="22">
        <v>0</v>
      </c>
      <c r="E588" s="22">
        <v>0.33333333333333331</v>
      </c>
      <c r="F588" s="22">
        <v>0</v>
      </c>
    </row>
    <row r="589" spans="3:16" ht="21" customHeight="1"/>
    <row r="590" spans="3:16" ht="23.25">
      <c r="C590" s="86" t="s">
        <v>356</v>
      </c>
      <c r="D590" s="86"/>
      <c r="E590" s="86"/>
      <c r="F590" s="86"/>
      <c r="G590" s="86"/>
      <c r="H590" s="86"/>
      <c r="I590" s="86"/>
      <c r="J590" s="86"/>
      <c r="K590" s="86"/>
      <c r="L590" s="86"/>
      <c r="M590" s="86"/>
      <c r="N590" s="86"/>
      <c r="O590" s="86"/>
      <c r="P590" s="86"/>
    </row>
    <row r="592" spans="3:16" ht="23.25">
      <c r="C592" s="18" t="s">
        <v>180</v>
      </c>
      <c r="D592" s="18" t="s">
        <v>182</v>
      </c>
      <c r="E592" s="18" t="s">
        <v>183</v>
      </c>
      <c r="F592" s="18" t="s">
        <v>184</v>
      </c>
    </row>
    <row r="593" spans="3:6" ht="42">
      <c r="C593" s="48" t="s">
        <v>357</v>
      </c>
      <c r="D593" s="20">
        <v>3</v>
      </c>
      <c r="E593" s="20">
        <v>0</v>
      </c>
      <c r="F593" s="20">
        <v>4</v>
      </c>
    </row>
    <row r="594" spans="3:6" ht="21">
      <c r="C594" s="48" t="s">
        <v>358</v>
      </c>
      <c r="D594" s="20">
        <v>0</v>
      </c>
      <c r="E594" s="20">
        <v>1</v>
      </c>
      <c r="F594" s="20">
        <v>0</v>
      </c>
    </row>
    <row r="595" spans="3:6" ht="63">
      <c r="C595" s="48" t="s">
        <v>359</v>
      </c>
      <c r="D595" s="20">
        <v>0</v>
      </c>
      <c r="E595" s="20">
        <v>0</v>
      </c>
      <c r="F595" s="20">
        <v>0</v>
      </c>
    </row>
    <row r="596" spans="3:6" ht="42">
      <c r="C596" s="48" t="s">
        <v>360</v>
      </c>
      <c r="D596" s="20">
        <v>5</v>
      </c>
      <c r="E596" s="20">
        <v>0</v>
      </c>
      <c r="F596" s="20">
        <v>0</v>
      </c>
    </row>
    <row r="597" spans="3:6" ht="42">
      <c r="C597" s="48" t="s">
        <v>361</v>
      </c>
      <c r="D597" s="20">
        <v>0</v>
      </c>
      <c r="E597" s="20">
        <v>1</v>
      </c>
      <c r="F597" s="20">
        <v>0</v>
      </c>
    </row>
    <row r="598" spans="3:6" ht="42">
      <c r="C598" s="48" t="s">
        <v>362</v>
      </c>
      <c r="D598" s="20">
        <v>2</v>
      </c>
      <c r="E598" s="20">
        <v>0</v>
      </c>
      <c r="F598" s="20">
        <v>0</v>
      </c>
    </row>
    <row r="599" spans="3:6" ht="42">
      <c r="C599" s="48" t="s">
        <v>363</v>
      </c>
      <c r="D599" s="20">
        <v>1</v>
      </c>
      <c r="E599" s="20">
        <v>3</v>
      </c>
      <c r="F599" s="20">
        <v>3</v>
      </c>
    </row>
    <row r="600" spans="3:6" ht="21">
      <c r="C600" s="48" t="s">
        <v>192</v>
      </c>
      <c r="D600" s="20">
        <v>0</v>
      </c>
      <c r="E600" s="20">
        <v>1</v>
      </c>
      <c r="F600" s="20">
        <v>3</v>
      </c>
    </row>
    <row r="601" spans="3:6">
      <c r="C601" s="50"/>
    </row>
    <row r="602" spans="3:6" ht="23.25">
      <c r="C602" s="51" t="s">
        <v>188</v>
      </c>
      <c r="D602" s="18" t="s">
        <v>182</v>
      </c>
      <c r="E602" s="18" t="s">
        <v>183</v>
      </c>
      <c r="F602" s="18" t="s">
        <v>184</v>
      </c>
    </row>
    <row r="603" spans="3:6" ht="42">
      <c r="C603" s="48" t="s">
        <v>357</v>
      </c>
      <c r="D603" s="22">
        <v>0.17647058823529413</v>
      </c>
      <c r="E603" s="22">
        <v>0</v>
      </c>
      <c r="F603" s="22">
        <v>0.2857142857142857</v>
      </c>
    </row>
    <row r="604" spans="3:6" ht="21">
      <c r="C604" s="48" t="s">
        <v>358</v>
      </c>
      <c r="D604" s="22">
        <v>0</v>
      </c>
      <c r="E604" s="22">
        <v>0.16666666666666666</v>
      </c>
      <c r="F604" s="22">
        <v>0</v>
      </c>
    </row>
    <row r="605" spans="3:6" ht="63">
      <c r="C605" s="48" t="s">
        <v>359</v>
      </c>
      <c r="D605" s="22">
        <v>0</v>
      </c>
      <c r="E605" s="22">
        <v>0</v>
      </c>
      <c r="F605" s="22">
        <v>0</v>
      </c>
    </row>
    <row r="606" spans="3:6" ht="42">
      <c r="C606" s="48" t="s">
        <v>360</v>
      </c>
      <c r="D606" s="22">
        <v>0.29411764705882354</v>
      </c>
      <c r="E606" s="22">
        <v>0</v>
      </c>
      <c r="F606" s="22">
        <v>0</v>
      </c>
    </row>
    <row r="607" spans="3:6" ht="42">
      <c r="C607" s="48" t="s">
        <v>361</v>
      </c>
      <c r="D607" s="22">
        <v>0</v>
      </c>
      <c r="E607" s="22">
        <v>0.16666666666666666</v>
      </c>
      <c r="F607" s="22">
        <v>0</v>
      </c>
    </row>
    <row r="608" spans="3:6" ht="42">
      <c r="C608" s="48" t="s">
        <v>362</v>
      </c>
      <c r="D608" s="22">
        <v>0.11764705882352941</v>
      </c>
      <c r="E608" s="22">
        <v>0</v>
      </c>
      <c r="F608" s="22">
        <v>0</v>
      </c>
    </row>
    <row r="609" spans="3:16" ht="42">
      <c r="C609" s="48" t="s">
        <v>363</v>
      </c>
      <c r="D609" s="22">
        <v>5.8823529411764705E-2</v>
      </c>
      <c r="E609" s="22">
        <v>0.5</v>
      </c>
      <c r="F609" s="22">
        <v>0.21428571428571427</v>
      </c>
    </row>
    <row r="610" spans="3:16" ht="21">
      <c r="C610" s="48" t="s">
        <v>192</v>
      </c>
      <c r="D610" s="22">
        <v>0</v>
      </c>
      <c r="E610" s="22">
        <v>0.16666666666666666</v>
      </c>
      <c r="F610" s="22">
        <v>0.21428571428571427</v>
      </c>
    </row>
    <row r="616" spans="3:16" ht="23.25">
      <c r="C616" s="86" t="s">
        <v>364</v>
      </c>
      <c r="D616" s="86"/>
      <c r="E616" s="86"/>
      <c r="F616" s="86"/>
      <c r="G616" s="86"/>
      <c r="H616" s="86"/>
      <c r="I616" s="86"/>
      <c r="J616" s="86"/>
      <c r="K616" s="86"/>
      <c r="L616" s="86"/>
      <c r="M616" s="86"/>
      <c r="N616" s="86"/>
      <c r="O616" s="86"/>
      <c r="P616" s="86"/>
    </row>
    <row r="618" spans="3:16" ht="23.25">
      <c r="C618" s="18" t="s">
        <v>180</v>
      </c>
      <c r="D618" s="18" t="s">
        <v>182</v>
      </c>
      <c r="E618" s="18" t="s">
        <v>183</v>
      </c>
      <c r="F618" s="18" t="s">
        <v>184</v>
      </c>
      <c r="G618" s="18" t="s">
        <v>185</v>
      </c>
    </row>
    <row r="619" spans="3:16" ht="21">
      <c r="C619" s="19" t="s">
        <v>365</v>
      </c>
      <c r="D619" s="20">
        <v>0</v>
      </c>
      <c r="E619" s="20">
        <v>0</v>
      </c>
      <c r="F619" s="20">
        <v>0</v>
      </c>
      <c r="G619" s="20">
        <v>0</v>
      </c>
    </row>
    <row r="620" spans="3:16" ht="21">
      <c r="C620" s="19" t="s">
        <v>366</v>
      </c>
      <c r="D620" s="20">
        <v>0</v>
      </c>
      <c r="E620" s="20">
        <v>0</v>
      </c>
      <c r="F620" s="20">
        <v>0</v>
      </c>
      <c r="G620" s="20">
        <v>0</v>
      </c>
    </row>
    <row r="621" spans="3:16" ht="21">
      <c r="C621" s="19" t="s">
        <v>367</v>
      </c>
      <c r="D621" s="20">
        <v>0</v>
      </c>
      <c r="E621" s="20">
        <v>0</v>
      </c>
      <c r="F621" s="20">
        <v>0</v>
      </c>
      <c r="G621" s="20">
        <v>0</v>
      </c>
    </row>
    <row r="623" spans="3:16" ht="23.25">
      <c r="C623" s="18" t="s">
        <v>188</v>
      </c>
      <c r="D623" s="18" t="s">
        <v>182</v>
      </c>
      <c r="E623" s="18" t="s">
        <v>183</v>
      </c>
      <c r="F623" s="18" t="s">
        <v>184</v>
      </c>
      <c r="G623" s="18" t="s">
        <v>185</v>
      </c>
    </row>
    <row r="624" spans="3:16" ht="21">
      <c r="C624" s="19" t="s">
        <v>365</v>
      </c>
      <c r="D624" s="22">
        <v>0</v>
      </c>
      <c r="E624" s="22">
        <v>0</v>
      </c>
      <c r="F624" s="22">
        <v>0</v>
      </c>
      <c r="G624" s="22">
        <v>0</v>
      </c>
    </row>
    <row r="625" spans="3:16" ht="21">
      <c r="C625" s="19" t="s">
        <v>366</v>
      </c>
      <c r="D625" s="22">
        <v>0</v>
      </c>
      <c r="E625" s="22">
        <v>0</v>
      </c>
      <c r="F625" s="22">
        <v>0</v>
      </c>
      <c r="G625" s="22">
        <v>0</v>
      </c>
    </row>
    <row r="626" spans="3:16" ht="21">
      <c r="C626" s="19" t="s">
        <v>367</v>
      </c>
      <c r="D626" s="22">
        <v>0</v>
      </c>
      <c r="E626" s="22">
        <v>0</v>
      </c>
      <c r="F626" s="22">
        <v>0</v>
      </c>
      <c r="G626" s="22">
        <v>0</v>
      </c>
    </row>
    <row r="630" spans="3:16" ht="3.75" customHeight="1"/>
    <row r="631" spans="3:16" ht="23.25">
      <c r="C631" s="85" t="s">
        <v>368</v>
      </c>
      <c r="D631" s="85"/>
      <c r="E631" s="85"/>
      <c r="F631" s="85"/>
      <c r="G631" s="85"/>
      <c r="H631" s="85"/>
      <c r="I631" s="85"/>
      <c r="J631" s="85"/>
      <c r="K631" s="85"/>
      <c r="L631" s="85"/>
      <c r="M631" s="85"/>
      <c r="N631" s="85"/>
      <c r="O631" s="85"/>
      <c r="P631" s="85"/>
    </row>
    <row r="633" spans="3:16" ht="54.75" customHeight="1">
      <c r="C633" s="86" t="s">
        <v>369</v>
      </c>
      <c r="D633" s="86"/>
      <c r="E633" s="86"/>
      <c r="F633" s="86"/>
      <c r="G633" s="86"/>
      <c r="H633" s="86"/>
      <c r="I633" s="86"/>
      <c r="J633" s="86"/>
      <c r="K633" s="86"/>
      <c r="L633" s="86"/>
      <c r="M633" s="86"/>
      <c r="N633" s="86"/>
      <c r="O633" s="86"/>
      <c r="P633" s="86"/>
    </row>
    <row r="635" spans="3:16" ht="23.25">
      <c r="C635" s="18" t="s">
        <v>188</v>
      </c>
      <c r="D635" s="18" t="s">
        <v>182</v>
      </c>
      <c r="E635" s="18" t="s">
        <v>183</v>
      </c>
      <c r="F635" s="18" t="s">
        <v>184</v>
      </c>
      <c r="G635" s="18" t="s">
        <v>185</v>
      </c>
    </row>
    <row r="636" spans="3:16" ht="42">
      <c r="C636" s="19" t="s">
        <v>370</v>
      </c>
      <c r="D636" s="22">
        <v>0.31730769230769229</v>
      </c>
      <c r="E636" s="22">
        <v>0.41176470588235292</v>
      </c>
      <c r="F636" s="22">
        <v>0.39130434782608697</v>
      </c>
      <c r="G636" s="22">
        <v>0.36238532110091742</v>
      </c>
    </row>
    <row r="637" spans="3:16" ht="21">
      <c r="C637" s="19" t="s">
        <v>371</v>
      </c>
      <c r="D637" s="22">
        <v>0.18269230769230768</v>
      </c>
      <c r="E637" s="22">
        <v>0.23529411764705882</v>
      </c>
      <c r="F637" s="22">
        <v>8.6956521739130432E-2</v>
      </c>
      <c r="G637" s="22">
        <v>0.17889908256880735</v>
      </c>
    </row>
    <row r="638" spans="3:16" ht="63">
      <c r="C638" s="19" t="s">
        <v>372</v>
      </c>
      <c r="D638" s="22">
        <v>7.6923076923076927E-2</v>
      </c>
      <c r="E638" s="22">
        <v>5.8823529411764705E-2</v>
      </c>
      <c r="F638" s="22">
        <v>0.10869565217391304</v>
      </c>
      <c r="G638" s="22">
        <v>7.7981651376146793E-2</v>
      </c>
    </row>
    <row r="639" spans="3:16" ht="42">
      <c r="C639" s="19" t="s">
        <v>373</v>
      </c>
      <c r="D639" s="22">
        <v>0.22115384615384615</v>
      </c>
      <c r="E639" s="22">
        <v>0.20588235294117646</v>
      </c>
      <c r="F639" s="22">
        <v>0.10869565217391304</v>
      </c>
      <c r="G639" s="22">
        <v>0.19266055045871561</v>
      </c>
    </row>
    <row r="640" spans="3:16" ht="63">
      <c r="C640" s="19" t="s">
        <v>374</v>
      </c>
      <c r="D640" s="22">
        <v>0.10576923076923077</v>
      </c>
      <c r="E640" s="22">
        <v>0.14705882352941177</v>
      </c>
      <c r="F640" s="22">
        <v>0</v>
      </c>
      <c r="G640" s="22">
        <v>9.6330275229357804E-2</v>
      </c>
    </row>
    <row r="641" spans="3:7" ht="84">
      <c r="C641" s="19" t="s">
        <v>375</v>
      </c>
      <c r="D641" s="22">
        <v>0.21153846153846154</v>
      </c>
      <c r="E641" s="22">
        <v>0.22058823529411764</v>
      </c>
      <c r="F641" s="22">
        <v>0.17391304347826086</v>
      </c>
      <c r="G641" s="22">
        <v>0.20642201834862386</v>
      </c>
    </row>
    <row r="642" spans="3:7" ht="21">
      <c r="C642" s="19" t="s">
        <v>158</v>
      </c>
      <c r="D642" s="22">
        <v>0.18269230769230768</v>
      </c>
      <c r="E642" s="22">
        <v>0.17647058823529413</v>
      </c>
      <c r="F642" s="22">
        <v>0.2391304347826087</v>
      </c>
      <c r="G642" s="22">
        <v>0.19266055045871561</v>
      </c>
    </row>
    <row r="643" spans="3:7" ht="21">
      <c r="C643" s="19" t="s">
        <v>376</v>
      </c>
      <c r="D643" s="22">
        <v>2.8846153846153848E-2</v>
      </c>
      <c r="E643" s="22">
        <v>2.9411764705882353E-2</v>
      </c>
      <c r="F643" s="22">
        <v>2.1739130434782608E-2</v>
      </c>
      <c r="G643" s="22">
        <v>2.7522935779816515E-2</v>
      </c>
    </row>
    <row r="665" spans="3:16" ht="23.25">
      <c r="C665" s="86" t="s">
        <v>377</v>
      </c>
      <c r="D665" s="86"/>
      <c r="E665" s="86"/>
      <c r="F665" s="86"/>
      <c r="G665" s="86"/>
      <c r="H665" s="86"/>
      <c r="I665" s="86"/>
      <c r="J665" s="86"/>
      <c r="K665" s="86"/>
      <c r="L665" s="86"/>
      <c r="M665" s="86"/>
      <c r="N665" s="86"/>
      <c r="O665" s="86"/>
      <c r="P665" s="86"/>
    </row>
    <row r="666" spans="3:16" ht="44.25" customHeight="1"/>
    <row r="667" spans="3:16" ht="23.25">
      <c r="C667" s="18" t="s">
        <v>180</v>
      </c>
      <c r="D667" s="18" t="s">
        <v>182</v>
      </c>
      <c r="E667" s="18" t="s">
        <v>183</v>
      </c>
      <c r="F667" s="18" t="s">
        <v>184</v>
      </c>
    </row>
    <row r="668" spans="3:16" ht="21">
      <c r="C668" s="19" t="s">
        <v>378</v>
      </c>
      <c r="D668" s="41">
        <v>7</v>
      </c>
      <c r="E668" s="41">
        <v>5</v>
      </c>
      <c r="F668" s="41">
        <v>5</v>
      </c>
    </row>
    <row r="669" spans="3:16" ht="21">
      <c r="C669" s="19" t="s">
        <v>379</v>
      </c>
      <c r="D669" s="41">
        <v>7</v>
      </c>
      <c r="E669" s="41">
        <v>1</v>
      </c>
      <c r="F669" s="41">
        <v>1</v>
      </c>
    </row>
    <row r="670" spans="3:16" ht="21">
      <c r="C670" s="19" t="s">
        <v>380</v>
      </c>
      <c r="D670" s="41">
        <v>7</v>
      </c>
      <c r="E670" s="41">
        <v>4</v>
      </c>
      <c r="F670" s="41">
        <v>6</v>
      </c>
    </row>
    <row r="671" spans="3:16" ht="21">
      <c r="C671" s="19" t="s">
        <v>238</v>
      </c>
      <c r="D671" s="41">
        <v>55</v>
      </c>
      <c r="E671" s="41">
        <v>48</v>
      </c>
      <c r="F671" s="41">
        <v>24</v>
      </c>
    </row>
    <row r="672" spans="3:16" ht="21">
      <c r="C672" s="19" t="s">
        <v>290</v>
      </c>
      <c r="D672" s="41">
        <v>3</v>
      </c>
      <c r="E672" s="41">
        <v>2</v>
      </c>
      <c r="F672" s="41">
        <v>4</v>
      </c>
    </row>
    <row r="674" spans="3:16" ht="23.25">
      <c r="C674" s="18" t="s">
        <v>188</v>
      </c>
      <c r="D674" s="18" t="s">
        <v>182</v>
      </c>
      <c r="E674" s="18" t="s">
        <v>183</v>
      </c>
      <c r="F674" s="18" t="s">
        <v>184</v>
      </c>
    </row>
    <row r="675" spans="3:16" ht="21">
      <c r="C675" s="19" t="s">
        <v>378</v>
      </c>
      <c r="D675" s="22">
        <v>6.7307692307692304E-2</v>
      </c>
      <c r="E675" s="22">
        <v>7.3529411764705885E-2</v>
      </c>
      <c r="F675" s="22">
        <v>0.10869565217391304</v>
      </c>
    </row>
    <row r="676" spans="3:16" ht="21">
      <c r="C676" s="19" t="s">
        <v>379</v>
      </c>
      <c r="D676" s="22">
        <v>6.7307692307692304E-2</v>
      </c>
      <c r="E676" s="22">
        <v>1.4705882352941176E-2</v>
      </c>
      <c r="F676" s="22">
        <v>2.1739130434782608E-2</v>
      </c>
    </row>
    <row r="677" spans="3:16" ht="21">
      <c r="C677" s="19" t="s">
        <v>380</v>
      </c>
      <c r="D677" s="22">
        <v>6.7307692307692304E-2</v>
      </c>
      <c r="E677" s="22">
        <v>5.8823529411764705E-2</v>
      </c>
      <c r="F677" s="22">
        <v>0.13043478260869565</v>
      </c>
    </row>
    <row r="678" spans="3:16" ht="21">
      <c r="C678" s="19" t="s">
        <v>238</v>
      </c>
      <c r="D678" s="22">
        <v>0.52884615384615385</v>
      </c>
      <c r="E678" s="22">
        <v>0.70588235294117652</v>
      </c>
      <c r="F678" s="22">
        <v>0.52173913043478259</v>
      </c>
    </row>
    <row r="679" spans="3:16" ht="21">
      <c r="C679" s="19" t="s">
        <v>290</v>
      </c>
      <c r="D679" s="22">
        <v>2.8846153846153848E-2</v>
      </c>
      <c r="E679" s="22">
        <v>2.9411764705882353E-2</v>
      </c>
      <c r="F679" s="22">
        <v>8.6956521739130432E-2</v>
      </c>
    </row>
    <row r="680" spans="3:16" ht="39" customHeight="1"/>
    <row r="681" spans="3:16" ht="23.25">
      <c r="C681" s="85" t="s">
        <v>381</v>
      </c>
      <c r="D681" s="85"/>
      <c r="E681" s="85"/>
      <c r="F681" s="85"/>
      <c r="G681" s="85"/>
      <c r="H681" s="85"/>
      <c r="I681" s="85"/>
      <c r="J681" s="85"/>
      <c r="K681" s="85"/>
      <c r="L681" s="85"/>
      <c r="M681" s="85"/>
      <c r="N681" s="85"/>
      <c r="O681" s="85"/>
      <c r="P681" s="85"/>
    </row>
    <row r="683" spans="3:16" ht="23.25">
      <c r="C683" s="86" t="s">
        <v>382</v>
      </c>
      <c r="D683" s="86"/>
      <c r="E683" s="86"/>
      <c r="F683" s="86"/>
      <c r="G683" s="86"/>
      <c r="H683" s="86"/>
      <c r="I683" s="86"/>
      <c r="J683" s="86"/>
      <c r="K683" s="86"/>
      <c r="L683" s="86"/>
      <c r="M683" s="86"/>
      <c r="N683" s="86"/>
      <c r="O683" s="86"/>
      <c r="P683" s="86"/>
    </row>
    <row r="685" spans="3:16" ht="23.25">
      <c r="C685" s="18" t="s">
        <v>180</v>
      </c>
      <c r="D685" s="18" t="s">
        <v>181</v>
      </c>
      <c r="E685" s="18" t="s">
        <v>182</v>
      </c>
      <c r="F685" s="18" t="s">
        <v>183</v>
      </c>
      <c r="G685" s="18" t="s">
        <v>184</v>
      </c>
      <c r="H685" s="18" t="s">
        <v>185</v>
      </c>
    </row>
    <row r="686" spans="3:16" ht="21">
      <c r="C686" s="26" t="s">
        <v>266</v>
      </c>
      <c r="D686" s="20">
        <v>237</v>
      </c>
      <c r="E686" s="20">
        <v>48</v>
      </c>
      <c r="F686" s="20">
        <v>32</v>
      </c>
      <c r="G686" s="20">
        <v>22</v>
      </c>
      <c r="H686" s="21">
        <v>339</v>
      </c>
    </row>
    <row r="687" spans="3:16" ht="21">
      <c r="C687" s="26" t="s">
        <v>206</v>
      </c>
      <c r="D687" s="20">
        <v>101</v>
      </c>
      <c r="E687" s="20">
        <v>19</v>
      </c>
      <c r="F687" s="20">
        <v>22</v>
      </c>
      <c r="G687" s="20">
        <v>17</v>
      </c>
      <c r="H687" s="21">
        <v>159</v>
      </c>
    </row>
    <row r="689" spans="3:8" ht="23.25">
      <c r="C689" s="18" t="s">
        <v>188</v>
      </c>
      <c r="D689" s="18" t="s">
        <v>181</v>
      </c>
      <c r="E689" s="18" t="s">
        <v>182</v>
      </c>
      <c r="F689" s="18" t="s">
        <v>183</v>
      </c>
      <c r="G689" s="18" t="s">
        <v>184</v>
      </c>
      <c r="H689" s="18" t="s">
        <v>185</v>
      </c>
    </row>
    <row r="690" spans="3:8" ht="21">
      <c r="C690" s="26" t="s">
        <v>266</v>
      </c>
      <c r="D690" s="22">
        <v>0.70118343195266275</v>
      </c>
      <c r="E690" s="22">
        <v>0.70588235294117652</v>
      </c>
      <c r="F690" s="22">
        <v>0.59259259259259256</v>
      </c>
      <c r="G690" s="22">
        <v>0.5641025641025641</v>
      </c>
      <c r="H690" s="23">
        <v>0.67935871743486975</v>
      </c>
    </row>
    <row r="691" spans="3:8" ht="21">
      <c r="C691" s="26" t="s">
        <v>206</v>
      </c>
      <c r="D691" s="22">
        <v>0.29881656804733731</v>
      </c>
      <c r="E691" s="22">
        <v>0.27941176470588236</v>
      </c>
      <c r="F691" s="22">
        <v>0.40740740740740738</v>
      </c>
      <c r="G691" s="22">
        <v>0.4358974358974359</v>
      </c>
      <c r="H691" s="23">
        <v>0.31863727454909818</v>
      </c>
    </row>
    <row r="705" spans="3:16" ht="23.25">
      <c r="C705" s="86" t="s">
        <v>383</v>
      </c>
      <c r="D705" s="86"/>
      <c r="E705" s="86"/>
      <c r="F705" s="86"/>
      <c r="G705" s="86"/>
      <c r="H705" s="86"/>
      <c r="I705" s="86"/>
      <c r="J705" s="86"/>
      <c r="K705" s="86"/>
      <c r="L705" s="86"/>
      <c r="M705" s="86"/>
      <c r="N705" s="86"/>
      <c r="O705" s="86"/>
      <c r="P705" s="86"/>
    </row>
    <row r="707" spans="3:16" ht="29.25" customHeight="1">
      <c r="C707" s="18" t="s">
        <v>180</v>
      </c>
      <c r="D707" s="18" t="s">
        <v>181</v>
      </c>
      <c r="E707" s="18" t="s">
        <v>182</v>
      </c>
      <c r="F707" s="18" t="s">
        <v>183</v>
      </c>
      <c r="G707" s="18" t="s">
        <v>184</v>
      </c>
      <c r="H707" s="18" t="s">
        <v>185</v>
      </c>
    </row>
    <row r="708" spans="3:16" ht="56.25">
      <c r="C708" s="46" t="s">
        <v>384</v>
      </c>
      <c r="D708" s="20">
        <v>38</v>
      </c>
      <c r="E708" s="20">
        <v>14</v>
      </c>
      <c r="F708" s="20">
        <v>12</v>
      </c>
      <c r="G708" s="20">
        <v>5</v>
      </c>
      <c r="H708" s="20">
        <v>69</v>
      </c>
    </row>
    <row r="709" spans="3:16" ht="37.5">
      <c r="C709" s="46" t="s">
        <v>385</v>
      </c>
      <c r="D709" s="20">
        <v>51</v>
      </c>
      <c r="E709" s="20">
        <v>16</v>
      </c>
      <c r="F709" s="20">
        <v>9</v>
      </c>
      <c r="G709" s="20">
        <v>5</v>
      </c>
      <c r="H709" s="20">
        <v>81</v>
      </c>
    </row>
    <row r="710" spans="3:16" ht="37.5">
      <c r="C710" s="46" t="s">
        <v>386</v>
      </c>
      <c r="D710" s="20">
        <v>10</v>
      </c>
      <c r="E710" s="20">
        <v>2</v>
      </c>
      <c r="F710" s="20">
        <v>1</v>
      </c>
      <c r="G710" s="20">
        <v>2</v>
      </c>
      <c r="H710" s="20">
        <v>15</v>
      </c>
    </row>
    <row r="711" spans="3:16" ht="37.5">
      <c r="C711" s="46" t="s">
        <v>387</v>
      </c>
      <c r="D711" s="20">
        <v>11</v>
      </c>
      <c r="E711" s="20">
        <v>5</v>
      </c>
      <c r="F711" s="20">
        <v>2</v>
      </c>
      <c r="G711" s="20">
        <v>0</v>
      </c>
      <c r="H711" s="20">
        <v>18</v>
      </c>
    </row>
    <row r="712" spans="3:16" ht="37.5">
      <c r="C712" s="46" t="s">
        <v>388</v>
      </c>
      <c r="D712" s="20">
        <v>2</v>
      </c>
      <c r="E712" s="20">
        <v>2</v>
      </c>
      <c r="F712" s="20">
        <v>0</v>
      </c>
      <c r="G712" s="20">
        <v>0</v>
      </c>
      <c r="H712" s="20">
        <v>4</v>
      </c>
    </row>
    <row r="713" spans="3:16" ht="18.75">
      <c r="C713" s="46" t="s">
        <v>389</v>
      </c>
      <c r="D713" s="20">
        <v>7</v>
      </c>
      <c r="E713" s="20">
        <v>1</v>
      </c>
      <c r="F713" s="20">
        <v>4</v>
      </c>
      <c r="G713" s="20">
        <v>1</v>
      </c>
      <c r="H713" s="20">
        <v>13</v>
      </c>
    </row>
    <row r="714" spans="3:16" ht="37.5">
      <c r="C714" s="46" t="s">
        <v>390</v>
      </c>
      <c r="D714" s="20">
        <v>6</v>
      </c>
      <c r="E714" s="20">
        <v>4</v>
      </c>
      <c r="F714" s="20">
        <v>2</v>
      </c>
      <c r="G714" s="20">
        <v>3</v>
      </c>
      <c r="H714" s="20">
        <v>15</v>
      </c>
    </row>
    <row r="715" spans="3:16" ht="18.75">
      <c r="C715" s="46" t="s">
        <v>391</v>
      </c>
      <c r="D715" s="20">
        <v>53</v>
      </c>
      <c r="E715" s="20">
        <v>9</v>
      </c>
      <c r="F715" s="20">
        <v>7</v>
      </c>
      <c r="G715" s="20">
        <v>5</v>
      </c>
      <c r="H715" s="20">
        <v>74</v>
      </c>
    </row>
    <row r="716" spans="3:16" ht="18.75">
      <c r="C716" s="46" t="s">
        <v>392</v>
      </c>
      <c r="D716" s="20">
        <v>7</v>
      </c>
      <c r="E716" s="20">
        <v>10</v>
      </c>
      <c r="F716" s="20">
        <v>3</v>
      </c>
      <c r="G716" s="20">
        <v>3</v>
      </c>
      <c r="H716" s="20">
        <v>23</v>
      </c>
    </row>
    <row r="721" spans="3:16" ht="23.25">
      <c r="C721" s="18" t="s">
        <v>188</v>
      </c>
      <c r="D721" s="18" t="s">
        <v>181</v>
      </c>
      <c r="E721" s="18" t="s">
        <v>182</v>
      </c>
      <c r="F721" s="18" t="s">
        <v>183</v>
      </c>
      <c r="G721" s="18" t="s">
        <v>184</v>
      </c>
      <c r="H721" s="18" t="s">
        <v>185</v>
      </c>
    </row>
    <row r="722" spans="3:16" ht="63">
      <c r="C722" s="19" t="s">
        <v>384</v>
      </c>
      <c r="D722" s="22">
        <v>0.15019762845849802</v>
      </c>
      <c r="E722" s="22">
        <v>0.2153846153846154</v>
      </c>
      <c r="F722" s="22">
        <v>0.24489795918367346</v>
      </c>
      <c r="G722" s="22">
        <v>0.1388888888888889</v>
      </c>
      <c r="H722" s="22">
        <v>0.17121588089330025</v>
      </c>
    </row>
    <row r="723" spans="3:16" ht="42">
      <c r="C723" s="19" t="s">
        <v>385</v>
      </c>
      <c r="D723" s="22">
        <v>0.20158102766798419</v>
      </c>
      <c r="E723" s="22">
        <v>0.24615384615384617</v>
      </c>
      <c r="F723" s="22">
        <v>0.18367346938775511</v>
      </c>
      <c r="G723" s="22">
        <v>0.1388888888888889</v>
      </c>
      <c r="H723" s="22">
        <v>0.20099255583126552</v>
      </c>
    </row>
    <row r="724" spans="3:16" ht="42">
      <c r="C724" s="19" t="s">
        <v>386</v>
      </c>
      <c r="D724" s="22">
        <v>3.9525691699604744E-2</v>
      </c>
      <c r="E724" s="22">
        <v>3.0769230769230771E-2</v>
      </c>
      <c r="F724" s="22">
        <v>2.0408163265306121E-2</v>
      </c>
      <c r="G724" s="22">
        <v>5.5555555555555552E-2</v>
      </c>
      <c r="H724" s="22">
        <v>3.7220843672456573E-2</v>
      </c>
    </row>
    <row r="725" spans="3:16" ht="42">
      <c r="C725" s="19" t="s">
        <v>387</v>
      </c>
      <c r="D725" s="22">
        <v>4.3478260869565216E-2</v>
      </c>
      <c r="E725" s="22">
        <v>7.6923076923076927E-2</v>
      </c>
      <c r="F725" s="22">
        <v>4.0816326530612242E-2</v>
      </c>
      <c r="G725" s="22">
        <v>0</v>
      </c>
      <c r="H725" s="22">
        <v>4.4665012406947889E-2</v>
      </c>
    </row>
    <row r="726" spans="3:16" ht="42">
      <c r="C726" s="19" t="s">
        <v>388</v>
      </c>
      <c r="D726" s="22">
        <v>7.9051383399209481E-3</v>
      </c>
      <c r="E726" s="22">
        <v>3.0769230769230771E-2</v>
      </c>
      <c r="F726" s="22">
        <v>0</v>
      </c>
      <c r="G726" s="22">
        <v>0</v>
      </c>
      <c r="H726" s="22">
        <v>9.9255583126550868E-3</v>
      </c>
    </row>
    <row r="727" spans="3:16" ht="21">
      <c r="C727" s="19" t="s">
        <v>389</v>
      </c>
      <c r="D727" s="22">
        <v>2.766798418972332E-2</v>
      </c>
      <c r="E727" s="22">
        <v>1.5384615384615385E-2</v>
      </c>
      <c r="F727" s="22">
        <v>8.1632653061224483E-2</v>
      </c>
      <c r="G727" s="22">
        <v>2.7777777777777776E-2</v>
      </c>
      <c r="H727" s="22">
        <v>3.2258064516129031E-2</v>
      </c>
    </row>
    <row r="728" spans="3:16" ht="42">
      <c r="C728" s="19" t="s">
        <v>390</v>
      </c>
      <c r="D728" s="22">
        <v>2.3715415019762844E-2</v>
      </c>
      <c r="E728" s="22">
        <v>6.1538461538461542E-2</v>
      </c>
      <c r="F728" s="22">
        <v>4.0816326530612242E-2</v>
      </c>
      <c r="G728" s="22">
        <v>8.3333333333333329E-2</v>
      </c>
      <c r="H728" s="22">
        <v>3.7220843672456573E-2</v>
      </c>
    </row>
    <row r="729" spans="3:16" ht="21">
      <c r="C729" s="19" t="s">
        <v>391</v>
      </c>
      <c r="D729" s="22">
        <v>0.20948616600790515</v>
      </c>
      <c r="E729" s="22">
        <v>0.13846153846153847</v>
      </c>
      <c r="F729" s="22">
        <v>0.14285714285714285</v>
      </c>
      <c r="G729" s="22">
        <v>0.1388888888888889</v>
      </c>
      <c r="H729" s="22">
        <v>0.18362282878411912</v>
      </c>
    </row>
    <row r="730" spans="3:16" ht="21">
      <c r="C730" s="19" t="s">
        <v>392</v>
      </c>
      <c r="D730" s="22">
        <v>2.766798418972332E-2</v>
      </c>
      <c r="E730" s="22">
        <v>0.15384615384615385</v>
      </c>
      <c r="F730" s="22">
        <v>6.1224489795918366E-2</v>
      </c>
      <c r="G730" s="22">
        <v>8.3333333333333329E-2</v>
      </c>
      <c r="H730" s="22">
        <v>5.7071960297766747E-2</v>
      </c>
    </row>
    <row r="731" spans="3:16" ht="21">
      <c r="C731" s="42"/>
      <c r="D731" s="37"/>
      <c r="E731" s="37"/>
      <c r="F731" s="37"/>
      <c r="G731" s="37"/>
      <c r="H731" s="37"/>
    </row>
    <row r="732" spans="3:16" ht="43.5" customHeight="1"/>
    <row r="733" spans="3:16" ht="23.25">
      <c r="C733" s="85" t="s">
        <v>393</v>
      </c>
      <c r="D733" s="85"/>
      <c r="E733" s="85"/>
      <c r="F733" s="85"/>
      <c r="G733" s="85"/>
      <c r="H733" s="85"/>
      <c r="I733" s="85"/>
      <c r="J733" s="85"/>
      <c r="K733" s="85"/>
      <c r="L733" s="85"/>
      <c r="M733" s="85"/>
      <c r="N733" s="85"/>
      <c r="O733" s="85"/>
      <c r="P733" s="85"/>
    </row>
    <row r="735" spans="3:16" s="52" customFormat="1" ht="52.5" customHeight="1">
      <c r="C735" s="87" t="s">
        <v>394</v>
      </c>
      <c r="D735" s="87"/>
      <c r="E735" s="87"/>
      <c r="F735" s="87"/>
      <c r="G735" s="87"/>
      <c r="H735" s="87"/>
      <c r="I735" s="87"/>
      <c r="J735" s="87"/>
      <c r="K735" s="87"/>
      <c r="L735" s="87"/>
      <c r="M735" s="87"/>
      <c r="N735" s="87"/>
      <c r="O735" s="87"/>
      <c r="P735" s="87"/>
    </row>
    <row r="737" spans="3:16" ht="23.25">
      <c r="C737" s="18" t="s">
        <v>180</v>
      </c>
      <c r="D737" s="18" t="s">
        <v>181</v>
      </c>
    </row>
    <row r="738" spans="3:16" ht="21">
      <c r="C738" s="26" t="s">
        <v>266</v>
      </c>
      <c r="D738" s="20">
        <v>363</v>
      </c>
    </row>
    <row r="739" spans="3:16" ht="21">
      <c r="C739" s="26" t="s">
        <v>206</v>
      </c>
      <c r="D739" s="20">
        <v>82</v>
      </c>
    </row>
    <row r="740" spans="3:16" ht="21">
      <c r="C740" s="26" t="s">
        <v>160</v>
      </c>
      <c r="D740" s="20">
        <v>33</v>
      </c>
    </row>
    <row r="742" spans="3:16" ht="23.25">
      <c r="C742" s="18" t="s">
        <v>188</v>
      </c>
      <c r="D742" s="18" t="s">
        <v>181</v>
      </c>
    </row>
    <row r="743" spans="3:16" ht="21">
      <c r="C743" s="26" t="s">
        <v>266</v>
      </c>
      <c r="D743" s="22">
        <v>0.7594142259414226</v>
      </c>
    </row>
    <row r="744" spans="3:16" ht="21">
      <c r="C744" s="26" t="s">
        <v>206</v>
      </c>
      <c r="D744" s="22">
        <v>0.17154811715481172</v>
      </c>
    </row>
    <row r="745" spans="3:16" ht="21">
      <c r="C745" s="26" t="s">
        <v>160</v>
      </c>
      <c r="D745" s="22">
        <v>6.903765690376569E-2</v>
      </c>
    </row>
    <row r="748" spans="3:16" ht="23.25">
      <c r="C748" s="85" t="s">
        <v>395</v>
      </c>
      <c r="D748" s="85"/>
      <c r="E748" s="85"/>
      <c r="F748" s="85"/>
      <c r="G748" s="85"/>
      <c r="H748" s="85"/>
      <c r="I748" s="85"/>
      <c r="J748" s="85"/>
      <c r="K748" s="85"/>
      <c r="L748" s="85"/>
      <c r="M748" s="85"/>
      <c r="N748" s="85"/>
      <c r="O748" s="85"/>
      <c r="P748" s="85"/>
    </row>
    <row r="750" spans="3:16" ht="54" customHeight="1">
      <c r="C750" s="86" t="s">
        <v>396</v>
      </c>
      <c r="D750" s="86"/>
      <c r="E750" s="86"/>
      <c r="F750" s="86"/>
      <c r="G750" s="86"/>
      <c r="H750" s="86"/>
      <c r="I750" s="86"/>
      <c r="J750" s="86"/>
      <c r="K750" s="86"/>
      <c r="L750" s="86"/>
      <c r="M750" s="86"/>
      <c r="N750" s="86"/>
      <c r="O750" s="86"/>
      <c r="P750" s="86"/>
    </row>
    <row r="752" spans="3:16" ht="23.25">
      <c r="C752" s="18" t="s">
        <v>180</v>
      </c>
      <c r="D752" s="18" t="s">
        <v>181</v>
      </c>
    </row>
    <row r="753" spans="3:16" ht="21">
      <c r="C753" s="19" t="s">
        <v>197</v>
      </c>
      <c r="D753" s="20">
        <v>140</v>
      </c>
    </row>
    <row r="754" spans="3:16" ht="21">
      <c r="C754" s="19" t="s">
        <v>237</v>
      </c>
      <c r="D754" s="20">
        <v>277</v>
      </c>
    </row>
    <row r="755" spans="3:16" ht="21">
      <c r="C755" s="19" t="s">
        <v>199</v>
      </c>
      <c r="D755" s="20">
        <v>48</v>
      </c>
    </row>
    <row r="756" spans="3:16" ht="21">
      <c r="C756" s="19" t="s">
        <v>238</v>
      </c>
      <c r="D756" s="20">
        <v>7</v>
      </c>
    </row>
    <row r="757" spans="3:16" ht="21">
      <c r="C757" s="19" t="s">
        <v>160</v>
      </c>
      <c r="D757" s="20">
        <v>6</v>
      </c>
    </row>
    <row r="759" spans="3:16" ht="23.25">
      <c r="C759" s="18" t="s">
        <v>188</v>
      </c>
      <c r="D759" s="18" t="s">
        <v>181</v>
      </c>
    </row>
    <row r="760" spans="3:16" ht="21">
      <c r="C760" s="19" t="s">
        <v>197</v>
      </c>
      <c r="D760" s="22">
        <v>0.29288702928870292</v>
      </c>
    </row>
    <row r="761" spans="3:16" ht="21">
      <c r="C761" s="19" t="s">
        <v>237</v>
      </c>
      <c r="D761" s="22">
        <v>0.57949790794979084</v>
      </c>
    </row>
    <row r="762" spans="3:16" ht="21">
      <c r="C762" s="19" t="s">
        <v>199</v>
      </c>
      <c r="D762" s="22">
        <v>0.100418410041841</v>
      </c>
    </row>
    <row r="763" spans="3:16" ht="21">
      <c r="C763" s="19" t="s">
        <v>238</v>
      </c>
      <c r="D763" s="22">
        <v>1.4644351464435146E-2</v>
      </c>
    </row>
    <row r="764" spans="3:16" ht="21">
      <c r="C764" s="19" t="s">
        <v>160</v>
      </c>
      <c r="D764" s="22">
        <v>1.2552301255230125E-2</v>
      </c>
    </row>
    <row r="766" spans="3:16" ht="23.25">
      <c r="C766" s="85" t="s">
        <v>397</v>
      </c>
      <c r="D766" s="85"/>
      <c r="E766" s="85"/>
      <c r="F766" s="85"/>
      <c r="G766" s="85"/>
      <c r="H766" s="85"/>
      <c r="I766" s="85"/>
      <c r="J766" s="85"/>
      <c r="K766" s="85"/>
      <c r="L766" s="85"/>
      <c r="M766" s="85"/>
      <c r="N766" s="85"/>
      <c r="O766" s="85"/>
      <c r="P766" s="85"/>
    </row>
    <row r="768" spans="3:16" ht="23.25">
      <c r="C768" s="86" t="s">
        <v>398</v>
      </c>
      <c r="D768" s="86"/>
      <c r="E768" s="86"/>
      <c r="F768" s="86"/>
      <c r="G768" s="86"/>
      <c r="H768" s="86"/>
      <c r="I768" s="86"/>
      <c r="J768" s="86"/>
      <c r="K768" s="86"/>
      <c r="L768" s="86"/>
      <c r="M768" s="86"/>
      <c r="N768" s="86"/>
      <c r="O768" s="86"/>
      <c r="P768" s="86"/>
    </row>
    <row r="770" spans="3:7" ht="23.25">
      <c r="C770" s="53" t="s">
        <v>399</v>
      </c>
      <c r="D770" s="18" t="s">
        <v>181</v>
      </c>
      <c r="E770" s="18" t="s">
        <v>183</v>
      </c>
      <c r="F770" s="18" t="s">
        <v>184</v>
      </c>
      <c r="G770" s="18" t="s">
        <v>185</v>
      </c>
    </row>
    <row r="771" spans="3:7" ht="21">
      <c r="C771" s="26" t="s">
        <v>400</v>
      </c>
      <c r="D771" s="20">
        <v>100</v>
      </c>
      <c r="E771" s="20">
        <v>8</v>
      </c>
      <c r="F771" s="20">
        <v>12</v>
      </c>
      <c r="G771" s="20">
        <v>120</v>
      </c>
    </row>
    <row r="772" spans="3:7" ht="21">
      <c r="C772" s="26" t="s">
        <v>401</v>
      </c>
      <c r="D772" s="20">
        <v>182</v>
      </c>
      <c r="E772" s="20">
        <v>20</v>
      </c>
      <c r="F772" s="20">
        <v>10</v>
      </c>
      <c r="G772" s="20">
        <v>212</v>
      </c>
    </row>
    <row r="773" spans="3:7" ht="21">
      <c r="C773" s="26" t="s">
        <v>402</v>
      </c>
      <c r="D773" s="20">
        <v>109</v>
      </c>
      <c r="E773" s="20">
        <v>25</v>
      </c>
      <c r="F773" s="20">
        <v>9</v>
      </c>
      <c r="G773" s="20">
        <v>143</v>
      </c>
    </row>
    <row r="774" spans="3:7" ht="21">
      <c r="C774" s="26" t="s">
        <v>403</v>
      </c>
      <c r="D774" s="20">
        <v>18</v>
      </c>
      <c r="E774" s="20">
        <v>4</v>
      </c>
      <c r="F774" s="20">
        <v>4</v>
      </c>
      <c r="G774" s="20">
        <v>26</v>
      </c>
    </row>
    <row r="775" spans="3:7" ht="21">
      <c r="C775" s="26" t="s">
        <v>160</v>
      </c>
      <c r="D775" s="20">
        <v>35</v>
      </c>
      <c r="E775" s="20">
        <v>11</v>
      </c>
      <c r="F775" s="20">
        <v>11</v>
      </c>
      <c r="G775" s="20">
        <v>57</v>
      </c>
    </row>
    <row r="777" spans="3:7" ht="23.25">
      <c r="C777" s="53" t="s">
        <v>404</v>
      </c>
      <c r="D777" s="18" t="s">
        <v>181</v>
      </c>
      <c r="E777" s="18" t="s">
        <v>183</v>
      </c>
      <c r="F777" s="18" t="s">
        <v>184</v>
      </c>
      <c r="G777" s="18" t="s">
        <v>185</v>
      </c>
    </row>
    <row r="778" spans="3:7" ht="21">
      <c r="C778" s="26" t="s">
        <v>400</v>
      </c>
      <c r="D778" s="20">
        <v>85</v>
      </c>
      <c r="E778" s="20">
        <v>10</v>
      </c>
      <c r="F778" s="20">
        <v>12</v>
      </c>
      <c r="G778" s="20">
        <v>107</v>
      </c>
    </row>
    <row r="779" spans="3:7" ht="21">
      <c r="C779" s="26" t="s">
        <v>401</v>
      </c>
      <c r="D779" s="20">
        <v>197</v>
      </c>
      <c r="E779" s="20">
        <v>20</v>
      </c>
      <c r="F779" s="20">
        <v>10</v>
      </c>
      <c r="G779" s="20">
        <v>227</v>
      </c>
    </row>
    <row r="780" spans="3:7" ht="21">
      <c r="C780" s="26" t="s">
        <v>402</v>
      </c>
      <c r="D780" s="20">
        <v>137</v>
      </c>
      <c r="E780" s="20">
        <v>22</v>
      </c>
      <c r="F780" s="20">
        <v>8</v>
      </c>
      <c r="G780" s="20">
        <v>167</v>
      </c>
    </row>
    <row r="781" spans="3:7" ht="21">
      <c r="C781" s="26" t="s">
        <v>403</v>
      </c>
      <c r="D781" s="20">
        <v>21</v>
      </c>
      <c r="E781" s="20">
        <v>4</v>
      </c>
      <c r="F781" s="20">
        <v>4</v>
      </c>
      <c r="G781" s="20">
        <v>29</v>
      </c>
    </row>
    <row r="782" spans="3:7" ht="21">
      <c r="C782" s="26" t="s">
        <v>160</v>
      </c>
      <c r="D782" s="20">
        <v>38</v>
      </c>
      <c r="E782" s="20">
        <v>12</v>
      </c>
      <c r="F782" s="20">
        <v>12</v>
      </c>
      <c r="G782" s="20">
        <v>62</v>
      </c>
    </row>
    <row r="784" spans="3:7" ht="23.25">
      <c r="C784" s="53" t="s">
        <v>405</v>
      </c>
      <c r="D784" s="18" t="s">
        <v>181</v>
      </c>
      <c r="E784" s="18" t="s">
        <v>183</v>
      </c>
      <c r="F784" s="18" t="s">
        <v>184</v>
      </c>
      <c r="G784" s="18" t="s">
        <v>185</v>
      </c>
    </row>
    <row r="785" spans="3:7" ht="21">
      <c r="C785" s="26" t="s">
        <v>400</v>
      </c>
      <c r="D785" s="20">
        <v>85</v>
      </c>
      <c r="E785" s="20">
        <v>13</v>
      </c>
      <c r="F785" s="20">
        <v>12</v>
      </c>
      <c r="G785" s="20">
        <v>110</v>
      </c>
    </row>
    <row r="786" spans="3:7" ht="21">
      <c r="C786" s="26" t="s">
        <v>401</v>
      </c>
      <c r="D786" s="20">
        <v>186</v>
      </c>
      <c r="E786" s="20">
        <v>19</v>
      </c>
      <c r="F786" s="20">
        <v>10</v>
      </c>
      <c r="G786" s="20">
        <v>215</v>
      </c>
    </row>
    <row r="787" spans="3:7" ht="21">
      <c r="C787" s="26" t="s">
        <v>402</v>
      </c>
      <c r="D787" s="20">
        <v>115</v>
      </c>
      <c r="E787" s="20">
        <v>20</v>
      </c>
      <c r="F787" s="20">
        <v>8</v>
      </c>
      <c r="G787" s="20">
        <v>143</v>
      </c>
    </row>
    <row r="788" spans="3:7" ht="21">
      <c r="C788" s="26" t="s">
        <v>403</v>
      </c>
      <c r="D788" s="20">
        <v>19</v>
      </c>
      <c r="E788" s="20">
        <v>4</v>
      </c>
      <c r="F788" s="20">
        <v>3</v>
      </c>
      <c r="G788" s="20">
        <v>26</v>
      </c>
    </row>
    <row r="789" spans="3:7" ht="21">
      <c r="C789" s="26" t="s">
        <v>160</v>
      </c>
      <c r="D789" s="20">
        <v>39</v>
      </c>
      <c r="E789" s="20">
        <v>12</v>
      </c>
      <c r="F789" s="20">
        <v>13</v>
      </c>
      <c r="G789" s="20">
        <v>64</v>
      </c>
    </row>
    <row r="790" spans="3:7" ht="63" customHeight="1"/>
    <row r="791" spans="3:7" ht="23.25">
      <c r="C791" s="53" t="s">
        <v>406</v>
      </c>
      <c r="D791" s="18" t="s">
        <v>181</v>
      </c>
      <c r="E791" s="18" t="s">
        <v>183</v>
      </c>
      <c r="F791" s="18" t="s">
        <v>184</v>
      </c>
      <c r="G791" s="18" t="s">
        <v>185</v>
      </c>
    </row>
    <row r="792" spans="3:7" ht="21">
      <c r="C792" s="26" t="s">
        <v>400</v>
      </c>
      <c r="D792" s="22">
        <v>0.20920502092050208</v>
      </c>
      <c r="E792" s="22">
        <v>0.11764705882352941</v>
      </c>
      <c r="F792" s="22">
        <v>0.2608695652173913</v>
      </c>
      <c r="G792" s="22">
        <v>0.20270270270270271</v>
      </c>
    </row>
    <row r="793" spans="3:7" ht="21">
      <c r="C793" s="26" t="s">
        <v>401</v>
      </c>
      <c r="D793" s="22">
        <v>0.3807531380753138</v>
      </c>
      <c r="E793" s="22">
        <v>0.29411764705882354</v>
      </c>
      <c r="F793" s="22">
        <v>0.21739130434782608</v>
      </c>
      <c r="G793" s="22">
        <v>0.35810810810810811</v>
      </c>
    </row>
    <row r="794" spans="3:7" ht="21">
      <c r="C794" s="26" t="s">
        <v>402</v>
      </c>
      <c r="D794" s="22">
        <v>0.22803347280334729</v>
      </c>
      <c r="E794" s="22">
        <v>0.36764705882352944</v>
      </c>
      <c r="F794" s="22">
        <v>0.19565217391304349</v>
      </c>
      <c r="G794" s="22">
        <v>0.24155405405405406</v>
      </c>
    </row>
    <row r="795" spans="3:7" ht="21">
      <c r="C795" s="26" t="s">
        <v>403</v>
      </c>
      <c r="D795" s="22">
        <v>3.7656903765690378E-2</v>
      </c>
      <c r="E795" s="22">
        <v>5.8823529411764705E-2</v>
      </c>
      <c r="F795" s="22">
        <v>8.6956521739130432E-2</v>
      </c>
      <c r="G795" s="22">
        <v>4.3918918918918921E-2</v>
      </c>
    </row>
    <row r="796" spans="3:7" ht="21">
      <c r="C796" s="26" t="s">
        <v>160</v>
      </c>
      <c r="D796" s="22">
        <v>7.3221757322175729E-2</v>
      </c>
      <c r="E796" s="22">
        <v>0.16176470588235295</v>
      </c>
      <c r="F796" s="22">
        <v>0.2391304347826087</v>
      </c>
      <c r="G796" s="22">
        <v>9.6283783783783786E-2</v>
      </c>
    </row>
    <row r="797" spans="3:7" ht="84.75" customHeight="1"/>
    <row r="798" spans="3:7" ht="23.25">
      <c r="C798" s="53" t="s">
        <v>407</v>
      </c>
      <c r="D798" s="18" t="s">
        <v>181</v>
      </c>
      <c r="E798" s="18" t="s">
        <v>183</v>
      </c>
      <c r="F798" s="18" t="s">
        <v>184</v>
      </c>
      <c r="G798" s="18" t="s">
        <v>185</v>
      </c>
    </row>
    <row r="799" spans="3:7" ht="21">
      <c r="C799" s="26" t="s">
        <v>400</v>
      </c>
      <c r="D799" s="22">
        <v>0.17782426778242677</v>
      </c>
      <c r="E799" s="22">
        <v>0.14705882352941177</v>
      </c>
      <c r="F799" s="22">
        <v>0.2608695652173913</v>
      </c>
      <c r="G799" s="22">
        <v>0.18074324324324326</v>
      </c>
    </row>
    <row r="800" spans="3:7" ht="21">
      <c r="C800" s="26" t="s">
        <v>401</v>
      </c>
      <c r="D800" s="22">
        <v>0.41213389121338911</v>
      </c>
      <c r="E800" s="22">
        <v>0.29411764705882354</v>
      </c>
      <c r="F800" s="22">
        <v>0.21739130434782608</v>
      </c>
      <c r="G800" s="22">
        <v>0.38344594594594594</v>
      </c>
    </row>
    <row r="801" spans="3:16" ht="21">
      <c r="C801" s="26" t="s">
        <v>402</v>
      </c>
      <c r="D801" s="22">
        <v>0.28661087866108786</v>
      </c>
      <c r="E801" s="22">
        <v>0.3235294117647059</v>
      </c>
      <c r="F801" s="22">
        <v>0.17391304347826086</v>
      </c>
      <c r="G801" s="22">
        <v>0.28209459459459457</v>
      </c>
    </row>
    <row r="802" spans="3:16" ht="21">
      <c r="C802" s="26" t="s">
        <v>403</v>
      </c>
      <c r="D802" s="22">
        <v>4.3933054393305436E-2</v>
      </c>
      <c r="E802" s="22">
        <v>5.8823529411764705E-2</v>
      </c>
      <c r="F802" s="22">
        <v>8.6956521739130432E-2</v>
      </c>
      <c r="G802" s="22">
        <v>4.8986486486486486E-2</v>
      </c>
    </row>
    <row r="803" spans="3:16" ht="21">
      <c r="C803" s="26" t="s">
        <v>160</v>
      </c>
      <c r="D803" s="22">
        <v>7.9497907949790794E-2</v>
      </c>
      <c r="E803" s="22">
        <v>0.17647058823529413</v>
      </c>
      <c r="F803" s="22">
        <v>0.2608695652173913</v>
      </c>
      <c r="G803" s="22">
        <v>0.10472972972972973</v>
      </c>
    </row>
    <row r="804" spans="3:16" ht="67.5" customHeight="1"/>
    <row r="805" spans="3:16" ht="23.25">
      <c r="C805" s="53" t="s">
        <v>408</v>
      </c>
      <c r="D805" s="18" t="s">
        <v>181</v>
      </c>
      <c r="E805" s="18" t="s">
        <v>183</v>
      </c>
      <c r="F805" s="18" t="s">
        <v>184</v>
      </c>
      <c r="G805" s="18" t="s">
        <v>185</v>
      </c>
    </row>
    <row r="806" spans="3:16" ht="21">
      <c r="C806" s="26" t="s">
        <v>400</v>
      </c>
      <c r="D806" s="22">
        <v>0.17782426778242677</v>
      </c>
      <c r="E806" s="22">
        <v>0.19117647058823528</v>
      </c>
      <c r="F806" s="22">
        <v>0.2608695652173913</v>
      </c>
      <c r="G806" s="22">
        <v>0.1858108108108108</v>
      </c>
    </row>
    <row r="807" spans="3:16" ht="21">
      <c r="C807" s="26" t="s">
        <v>401</v>
      </c>
      <c r="D807" s="22">
        <v>0.38912133891213391</v>
      </c>
      <c r="E807" s="22">
        <v>0.27941176470588236</v>
      </c>
      <c r="F807" s="22">
        <v>0.21739130434782608</v>
      </c>
      <c r="G807" s="22">
        <v>0.36317567567567566</v>
      </c>
    </row>
    <row r="808" spans="3:16" ht="21">
      <c r="C808" s="26" t="s">
        <v>402</v>
      </c>
      <c r="D808" s="22">
        <v>0.2405857740585774</v>
      </c>
      <c r="E808" s="22">
        <v>0.29411764705882354</v>
      </c>
      <c r="F808" s="22">
        <v>0.17391304347826086</v>
      </c>
      <c r="G808" s="22">
        <v>0.24155405405405406</v>
      </c>
    </row>
    <row r="809" spans="3:16" ht="21">
      <c r="C809" s="26" t="s">
        <v>403</v>
      </c>
      <c r="D809" s="22">
        <v>3.9748953974895397E-2</v>
      </c>
      <c r="E809" s="22">
        <v>5.8823529411764705E-2</v>
      </c>
      <c r="F809" s="22">
        <v>6.5217391304347824E-2</v>
      </c>
      <c r="G809" s="22">
        <v>4.3918918918918921E-2</v>
      </c>
    </row>
    <row r="810" spans="3:16" ht="21">
      <c r="C810" s="26" t="s">
        <v>160</v>
      </c>
      <c r="D810" s="22">
        <v>8.1589958158995821E-2</v>
      </c>
      <c r="E810" s="22">
        <v>0.17647058823529413</v>
      </c>
      <c r="F810" s="22">
        <v>0.28260869565217389</v>
      </c>
      <c r="G810" s="22">
        <v>0.10810810810810811</v>
      </c>
    </row>
    <row r="811" spans="3:16" ht="60" customHeight="1"/>
    <row r="812" spans="3:16" ht="41.25" customHeight="1"/>
    <row r="813" spans="3:16" ht="41.25" customHeight="1"/>
    <row r="814" spans="3:16" ht="23.25">
      <c r="C814" s="85" t="s">
        <v>409</v>
      </c>
      <c r="D814" s="85"/>
      <c r="E814" s="85"/>
      <c r="F814" s="85"/>
      <c r="G814" s="85"/>
      <c r="H814" s="85"/>
      <c r="I814" s="85"/>
      <c r="J814" s="85"/>
      <c r="K814" s="85"/>
      <c r="L814" s="85"/>
      <c r="M814" s="85"/>
      <c r="N814" s="85"/>
      <c r="O814" s="85"/>
      <c r="P814" s="85"/>
    </row>
    <row r="816" spans="3:16" ht="42" customHeight="1">
      <c r="C816" s="87" t="s">
        <v>410</v>
      </c>
      <c r="D816" s="87"/>
      <c r="E816" s="87"/>
      <c r="F816" s="87"/>
      <c r="G816" s="87"/>
      <c r="H816" s="87"/>
      <c r="I816" s="87"/>
      <c r="J816" s="87"/>
      <c r="K816" s="87"/>
      <c r="L816" s="87"/>
      <c r="M816" s="87"/>
      <c r="N816" s="87"/>
      <c r="O816" s="87"/>
      <c r="P816" s="87"/>
    </row>
    <row r="818" spans="3:8" ht="23.25">
      <c r="C818" s="18" t="s">
        <v>180</v>
      </c>
      <c r="D818" s="18" t="s">
        <v>181</v>
      </c>
      <c r="E818" s="18" t="s">
        <v>182</v>
      </c>
      <c r="F818" s="18" t="s">
        <v>183</v>
      </c>
      <c r="G818" s="18" t="s">
        <v>184</v>
      </c>
      <c r="H818" s="18" t="s">
        <v>185</v>
      </c>
    </row>
    <row r="819" spans="3:8" ht="21">
      <c r="C819" s="26">
        <v>1</v>
      </c>
      <c r="D819" s="20">
        <v>4</v>
      </c>
      <c r="E819" s="20">
        <v>0</v>
      </c>
      <c r="F819" s="20">
        <v>1</v>
      </c>
      <c r="G819" s="20">
        <v>0</v>
      </c>
      <c r="H819" s="20">
        <v>5</v>
      </c>
    </row>
    <row r="820" spans="3:8" ht="21">
      <c r="C820" s="26">
        <v>2</v>
      </c>
      <c r="D820" s="20">
        <v>5</v>
      </c>
      <c r="E820" s="20">
        <v>4</v>
      </c>
      <c r="F820" s="20">
        <v>0</v>
      </c>
      <c r="G820" s="20">
        <v>1</v>
      </c>
      <c r="H820" s="20">
        <v>10</v>
      </c>
    </row>
    <row r="821" spans="3:8" ht="21">
      <c r="C821" s="26">
        <v>3</v>
      </c>
      <c r="D821" s="20">
        <v>82</v>
      </c>
      <c r="E821" s="20">
        <v>11</v>
      </c>
      <c r="F821" s="20">
        <v>9</v>
      </c>
      <c r="G821" s="20">
        <v>3</v>
      </c>
      <c r="H821" s="20">
        <v>105</v>
      </c>
    </row>
    <row r="822" spans="3:8" ht="21">
      <c r="C822" s="26">
        <v>4</v>
      </c>
      <c r="D822" s="20">
        <v>317</v>
      </c>
      <c r="E822" s="20">
        <v>69</v>
      </c>
      <c r="F822" s="20">
        <v>49</v>
      </c>
      <c r="G822" s="20">
        <v>32</v>
      </c>
      <c r="H822" s="20">
        <v>467</v>
      </c>
    </row>
    <row r="823" spans="3:8" ht="21">
      <c r="C823" s="26">
        <v>5</v>
      </c>
      <c r="D823" s="20">
        <v>70</v>
      </c>
      <c r="E823" s="20">
        <v>19</v>
      </c>
      <c r="F823" s="20">
        <v>9</v>
      </c>
      <c r="G823" s="20">
        <v>10</v>
      </c>
      <c r="H823" s="20">
        <v>108</v>
      </c>
    </row>
    <row r="825" spans="3:8" ht="23.25">
      <c r="C825" s="53" t="s">
        <v>188</v>
      </c>
      <c r="D825" s="18" t="s">
        <v>181</v>
      </c>
      <c r="E825" s="18" t="s">
        <v>182</v>
      </c>
      <c r="F825" s="18" t="s">
        <v>183</v>
      </c>
      <c r="G825" s="18" t="s">
        <v>184</v>
      </c>
      <c r="H825" s="18" t="s">
        <v>185</v>
      </c>
    </row>
    <row r="826" spans="3:8" ht="21">
      <c r="C826" s="26">
        <v>1</v>
      </c>
      <c r="D826" s="22">
        <v>8.368200836820083E-3</v>
      </c>
      <c r="E826" s="22">
        <v>0</v>
      </c>
      <c r="F826" s="22">
        <v>1.4705882352941176E-2</v>
      </c>
      <c r="G826" s="22">
        <v>0</v>
      </c>
      <c r="H826" s="22">
        <v>7.1942446043165471E-3</v>
      </c>
    </row>
    <row r="827" spans="3:8" ht="21">
      <c r="C827" s="26">
        <v>2</v>
      </c>
      <c r="D827" s="22">
        <v>1.0460251046025104E-2</v>
      </c>
      <c r="E827" s="22">
        <v>3.8834951456310676E-2</v>
      </c>
      <c r="F827" s="22">
        <v>0</v>
      </c>
      <c r="G827" s="22">
        <v>2.1739130434782608E-2</v>
      </c>
      <c r="H827" s="22">
        <v>1.4388489208633094E-2</v>
      </c>
    </row>
    <row r="828" spans="3:8" ht="21">
      <c r="C828" s="26">
        <v>3</v>
      </c>
      <c r="D828" s="22">
        <v>0.17154811715481172</v>
      </c>
      <c r="E828" s="22">
        <v>0.10679611650485436</v>
      </c>
      <c r="F828" s="22">
        <v>0.13235294117647059</v>
      </c>
      <c r="G828" s="22">
        <v>6.5217391304347824E-2</v>
      </c>
      <c r="H828" s="22">
        <v>0.15107913669064749</v>
      </c>
    </row>
    <row r="829" spans="3:8" ht="21">
      <c r="C829" s="26">
        <v>4</v>
      </c>
      <c r="D829" s="22">
        <v>0.66317991631799167</v>
      </c>
      <c r="E829" s="22">
        <v>0.66990291262135926</v>
      </c>
      <c r="F829" s="22">
        <v>0.72058823529411764</v>
      </c>
      <c r="G829" s="22">
        <v>0.69565217391304346</v>
      </c>
      <c r="H829" s="22">
        <v>0.67194244604316544</v>
      </c>
    </row>
    <row r="830" spans="3:8" ht="21">
      <c r="C830" s="26">
        <v>5</v>
      </c>
      <c r="D830" s="22">
        <v>0.14644351464435146</v>
      </c>
      <c r="E830" s="22">
        <v>0.18446601941747573</v>
      </c>
      <c r="F830" s="22">
        <v>0.13235294117647059</v>
      </c>
      <c r="G830" s="22">
        <v>0.21739130434782608</v>
      </c>
      <c r="H830" s="22">
        <v>0.1553956834532374</v>
      </c>
    </row>
    <row r="849" spans="3:16" ht="23.25">
      <c r="C849" s="86" t="s">
        <v>411</v>
      </c>
      <c r="D849" s="86"/>
      <c r="E849" s="86"/>
      <c r="F849" s="86"/>
      <c r="G849" s="86"/>
      <c r="H849" s="86"/>
      <c r="I849" s="86"/>
      <c r="J849" s="86"/>
      <c r="K849" s="86"/>
      <c r="L849" s="86"/>
      <c r="M849" s="86"/>
      <c r="N849" s="86"/>
      <c r="O849" s="86"/>
      <c r="P849" s="86"/>
    </row>
    <row r="851" spans="3:16" ht="23.25">
      <c r="C851" s="18" t="s">
        <v>412</v>
      </c>
      <c r="D851" s="18" t="s">
        <v>181</v>
      </c>
      <c r="E851" s="18" t="s">
        <v>413</v>
      </c>
    </row>
    <row r="852" spans="3:16" ht="21">
      <c r="C852" s="19" t="s">
        <v>414</v>
      </c>
      <c r="D852" s="20">
        <v>76</v>
      </c>
      <c r="E852" s="22">
        <v>0.29921259842519687</v>
      </c>
    </row>
    <row r="853" spans="3:16" ht="21">
      <c r="C853" s="19" t="s">
        <v>415</v>
      </c>
      <c r="D853" s="20">
        <v>7</v>
      </c>
      <c r="E853" s="22">
        <v>2.7559055118110236E-2</v>
      </c>
    </row>
    <row r="854" spans="3:16" ht="42">
      <c r="C854" s="19" t="s">
        <v>416</v>
      </c>
      <c r="D854" s="20">
        <v>30</v>
      </c>
      <c r="E854" s="22">
        <v>0.11811023622047244</v>
      </c>
    </row>
    <row r="855" spans="3:16" ht="63">
      <c r="C855" s="19" t="s">
        <v>417</v>
      </c>
      <c r="D855" s="20">
        <v>18</v>
      </c>
      <c r="E855" s="22">
        <v>7.0866141732283464E-2</v>
      </c>
    </row>
    <row r="856" spans="3:16" ht="84">
      <c r="C856" s="19" t="s">
        <v>418</v>
      </c>
      <c r="D856" s="20">
        <v>16</v>
      </c>
      <c r="E856" s="22">
        <v>6.2992125984251968E-2</v>
      </c>
    </row>
    <row r="857" spans="3:16" ht="21">
      <c r="C857" s="19" t="s">
        <v>376</v>
      </c>
      <c r="D857" s="20">
        <v>65</v>
      </c>
      <c r="E857" s="22">
        <v>0.25590551181102361</v>
      </c>
    </row>
    <row r="858" spans="3:16" ht="37.5" customHeight="1"/>
    <row r="859" spans="3:16" ht="23.25">
      <c r="C859" s="86" t="s">
        <v>419</v>
      </c>
      <c r="D859" s="86"/>
      <c r="E859" s="86"/>
      <c r="F859" s="86"/>
      <c r="G859" s="86"/>
      <c r="H859" s="86"/>
      <c r="I859" s="86"/>
      <c r="J859" s="86"/>
      <c r="K859" s="86"/>
      <c r="L859" s="86"/>
      <c r="M859" s="86"/>
      <c r="N859" s="86"/>
      <c r="O859" s="86"/>
      <c r="P859" s="86"/>
    </row>
    <row r="860" spans="3:16" ht="42.75" customHeight="1"/>
    <row r="861" spans="3:16" ht="18.75" customHeight="1">
      <c r="C861" s="18" t="s">
        <v>180</v>
      </c>
      <c r="D861" s="18" t="s">
        <v>181</v>
      </c>
      <c r="E861" s="18" t="s">
        <v>182</v>
      </c>
      <c r="F861" s="18" t="s">
        <v>185</v>
      </c>
    </row>
    <row r="862" spans="3:16" ht="18.75" customHeight="1">
      <c r="C862" s="19" t="s">
        <v>197</v>
      </c>
      <c r="D862" s="54">
        <v>84</v>
      </c>
      <c r="E862" s="20">
        <v>13</v>
      </c>
      <c r="F862" s="21">
        <v>97</v>
      </c>
    </row>
    <row r="863" spans="3:16" ht="18.75" customHeight="1">
      <c r="C863" s="19" t="s">
        <v>237</v>
      </c>
      <c r="D863" s="54">
        <v>263</v>
      </c>
      <c r="E863" s="20">
        <v>47</v>
      </c>
      <c r="F863" s="21">
        <v>310</v>
      </c>
    </row>
    <row r="864" spans="3:16" ht="21">
      <c r="C864" s="19" t="s">
        <v>199</v>
      </c>
      <c r="D864" s="54">
        <v>90</v>
      </c>
      <c r="E864" s="20">
        <v>24</v>
      </c>
      <c r="F864" s="21">
        <v>114</v>
      </c>
    </row>
    <row r="865" spans="3:16" ht="21">
      <c r="C865" s="19" t="s">
        <v>238</v>
      </c>
      <c r="D865" s="54">
        <v>13</v>
      </c>
      <c r="E865" s="20">
        <v>12</v>
      </c>
      <c r="F865" s="21">
        <v>25</v>
      </c>
    </row>
    <row r="866" spans="3:16" ht="21">
      <c r="C866" s="19" t="s">
        <v>160</v>
      </c>
      <c r="D866" s="54">
        <v>28</v>
      </c>
      <c r="E866" s="20">
        <v>7</v>
      </c>
      <c r="F866" s="21">
        <v>35</v>
      </c>
    </row>
    <row r="867" spans="3:16" ht="21">
      <c r="C867" s="19" t="s">
        <v>185</v>
      </c>
      <c r="D867" s="54">
        <v>478</v>
      </c>
      <c r="E867" s="54">
        <v>103</v>
      </c>
      <c r="F867" s="55">
        <v>581</v>
      </c>
    </row>
    <row r="869" spans="3:16" ht="23.25">
      <c r="C869" s="18" t="s">
        <v>188</v>
      </c>
      <c r="D869" s="18" t="s">
        <v>181</v>
      </c>
      <c r="E869" s="18" t="s">
        <v>182</v>
      </c>
      <c r="F869" s="18" t="s">
        <v>185</v>
      </c>
    </row>
    <row r="870" spans="3:16" ht="21">
      <c r="C870" s="19" t="s">
        <v>197</v>
      </c>
      <c r="D870" s="22">
        <v>0.17573221757322174</v>
      </c>
      <c r="E870" s="22">
        <v>0.12621359223300971</v>
      </c>
      <c r="F870" s="23">
        <v>0.16695352839931152</v>
      </c>
      <c r="G870" s="56"/>
    </row>
    <row r="871" spans="3:16" ht="21">
      <c r="C871" s="19" t="s">
        <v>237</v>
      </c>
      <c r="D871" s="22">
        <v>0.55020920502092052</v>
      </c>
      <c r="E871" s="22">
        <v>0.4563106796116505</v>
      </c>
      <c r="F871" s="23">
        <v>0.53356282271944921</v>
      </c>
    </row>
    <row r="872" spans="3:16" ht="21">
      <c r="C872" s="19" t="s">
        <v>199</v>
      </c>
      <c r="D872" s="22">
        <v>0.18828451882845187</v>
      </c>
      <c r="E872" s="22">
        <v>0.23300970873786409</v>
      </c>
      <c r="F872" s="23">
        <v>0.19621342512908779</v>
      </c>
    </row>
    <row r="873" spans="3:16" ht="21">
      <c r="C873" s="19" t="s">
        <v>238</v>
      </c>
      <c r="D873" s="22">
        <v>2.7196652719665274E-2</v>
      </c>
      <c r="E873" s="22">
        <v>0.11650485436893204</v>
      </c>
      <c r="F873" s="23">
        <v>4.3029259896729774E-2</v>
      </c>
    </row>
    <row r="874" spans="3:16" ht="21">
      <c r="C874" s="19" t="s">
        <v>160</v>
      </c>
      <c r="D874" s="22">
        <v>5.8577405857740586E-2</v>
      </c>
      <c r="E874" s="22">
        <v>6.7961165048543687E-2</v>
      </c>
      <c r="F874" s="23">
        <v>6.0240963855421686E-2</v>
      </c>
    </row>
    <row r="875" spans="3:16" ht="40.5" customHeight="1"/>
    <row r="876" spans="3:16" ht="23.25">
      <c r="C876" s="86" t="s">
        <v>420</v>
      </c>
      <c r="D876" s="86"/>
      <c r="E876" s="86"/>
      <c r="F876" s="86"/>
      <c r="G876" s="86"/>
      <c r="H876" s="86"/>
      <c r="I876" s="86"/>
      <c r="J876" s="86"/>
      <c r="K876" s="86"/>
      <c r="L876" s="86"/>
      <c r="M876" s="86"/>
      <c r="N876" s="86"/>
      <c r="O876" s="86"/>
      <c r="P876" s="86"/>
    </row>
    <row r="877" spans="3:16" ht="12.75" customHeight="1"/>
    <row r="878" spans="3:16" ht="23.25">
      <c r="C878" s="18" t="s">
        <v>180</v>
      </c>
      <c r="D878" s="18" t="s">
        <v>182</v>
      </c>
      <c r="E878" s="18" t="s">
        <v>183</v>
      </c>
      <c r="F878" s="18" t="s">
        <v>184</v>
      </c>
      <c r="G878" s="18" t="s">
        <v>185</v>
      </c>
    </row>
    <row r="879" spans="3:16" ht="21">
      <c r="C879" s="19" t="s">
        <v>421</v>
      </c>
      <c r="D879" s="20">
        <v>12</v>
      </c>
      <c r="E879" s="20">
        <v>12</v>
      </c>
      <c r="F879" s="20">
        <v>15</v>
      </c>
      <c r="G879" s="20">
        <v>39</v>
      </c>
    </row>
    <row r="880" spans="3:16" ht="21">
      <c r="C880" s="19" t="s">
        <v>422</v>
      </c>
      <c r="D880" s="20">
        <v>58</v>
      </c>
      <c r="E880" s="20">
        <v>35</v>
      </c>
      <c r="F880" s="20">
        <v>18</v>
      </c>
      <c r="G880" s="20">
        <v>111</v>
      </c>
    </row>
    <row r="881" spans="3:7" ht="21">
      <c r="C881" s="19" t="s">
        <v>423</v>
      </c>
      <c r="D881" s="20">
        <v>27</v>
      </c>
      <c r="E881" s="20">
        <v>17</v>
      </c>
      <c r="F881" s="20">
        <v>11</v>
      </c>
      <c r="G881" s="20">
        <v>55</v>
      </c>
    </row>
    <row r="882" spans="3:7" ht="21">
      <c r="C882" s="19" t="s">
        <v>424</v>
      </c>
      <c r="D882" s="20">
        <v>6</v>
      </c>
      <c r="E882" s="20">
        <v>4</v>
      </c>
      <c r="F882" s="20">
        <v>2</v>
      </c>
      <c r="G882" s="20">
        <v>12</v>
      </c>
    </row>
    <row r="905" spans="3:16" ht="23.25">
      <c r="C905" s="18" t="s">
        <v>188</v>
      </c>
      <c r="D905" s="18" t="s">
        <v>182</v>
      </c>
      <c r="E905" s="18" t="s">
        <v>183</v>
      </c>
      <c r="F905" s="18" t="s">
        <v>184</v>
      </c>
      <c r="G905" s="18" t="s">
        <v>185</v>
      </c>
    </row>
    <row r="906" spans="3:16" ht="21">
      <c r="C906" s="19" t="s">
        <v>421</v>
      </c>
      <c r="D906" s="22">
        <v>0.11650485436893204</v>
      </c>
      <c r="E906" s="22">
        <v>0.17647058823529413</v>
      </c>
      <c r="F906" s="22">
        <v>0.32608695652173914</v>
      </c>
      <c r="G906" s="22">
        <v>0.17972350230414746</v>
      </c>
    </row>
    <row r="907" spans="3:16" ht="21">
      <c r="C907" s="19" t="s">
        <v>422</v>
      </c>
      <c r="D907" s="22">
        <v>0.56310679611650483</v>
      </c>
      <c r="E907" s="22">
        <v>0.51470588235294112</v>
      </c>
      <c r="F907" s="22">
        <v>0.39130434782608697</v>
      </c>
      <c r="G907" s="22">
        <v>0.51152073732718895</v>
      </c>
    </row>
    <row r="908" spans="3:16" ht="21">
      <c r="C908" s="19" t="s">
        <v>423</v>
      </c>
      <c r="D908" s="22">
        <v>0.26213592233009708</v>
      </c>
      <c r="E908" s="22">
        <v>0.25</v>
      </c>
      <c r="F908" s="22">
        <v>0.2391304347826087</v>
      </c>
      <c r="G908" s="22">
        <v>0.25345622119815669</v>
      </c>
    </row>
    <row r="909" spans="3:16" ht="21">
      <c r="C909" s="19" t="s">
        <v>424</v>
      </c>
      <c r="D909" s="22">
        <v>5.8252427184466021E-2</v>
      </c>
      <c r="E909" s="22">
        <v>5.8823529411764705E-2</v>
      </c>
      <c r="F909" s="22">
        <v>4.3478260869565216E-2</v>
      </c>
      <c r="G909" s="22">
        <v>5.5299539170506916E-2</v>
      </c>
    </row>
    <row r="910" spans="3:16" ht="98.25" customHeight="1"/>
    <row r="911" spans="3:16" ht="22.5">
      <c r="C911" s="84" t="s">
        <v>425</v>
      </c>
      <c r="D911" s="84"/>
      <c r="E911" s="84"/>
      <c r="F911" s="84"/>
      <c r="G911" s="84"/>
      <c r="H911" s="84"/>
      <c r="I911" s="84"/>
      <c r="J911" s="84"/>
      <c r="K911" s="84"/>
      <c r="L911" s="84"/>
      <c r="M911" s="84"/>
      <c r="N911" s="84"/>
      <c r="O911" s="84"/>
      <c r="P911" s="84"/>
    </row>
    <row r="913" spans="3:6" ht="23.25">
      <c r="C913" s="18" t="s">
        <v>426</v>
      </c>
      <c r="D913" s="18" t="s">
        <v>183</v>
      </c>
      <c r="E913" s="18" t="s">
        <v>184</v>
      </c>
      <c r="F913" s="18" t="s">
        <v>185</v>
      </c>
    </row>
    <row r="914" spans="3:6" ht="21">
      <c r="C914" s="19" t="s">
        <v>58</v>
      </c>
      <c r="D914" s="20">
        <v>11</v>
      </c>
      <c r="E914" s="20">
        <v>6</v>
      </c>
      <c r="F914" s="20">
        <v>17</v>
      </c>
    </row>
    <row r="915" spans="3:6" ht="21">
      <c r="C915" s="19" t="s">
        <v>60</v>
      </c>
      <c r="D915" s="20">
        <v>30</v>
      </c>
      <c r="E915" s="20">
        <v>21</v>
      </c>
      <c r="F915" s="20">
        <v>51</v>
      </c>
    </row>
    <row r="916" spans="3:6" ht="21">
      <c r="C916" s="19" t="s">
        <v>74</v>
      </c>
      <c r="D916" s="20">
        <v>10</v>
      </c>
      <c r="E916" s="20">
        <v>4</v>
      </c>
      <c r="F916" s="20">
        <v>14</v>
      </c>
    </row>
    <row r="917" spans="3:6" ht="21">
      <c r="C917" s="19" t="s">
        <v>427</v>
      </c>
      <c r="D917" s="20">
        <v>1</v>
      </c>
      <c r="E917" s="20">
        <v>2</v>
      </c>
      <c r="F917" s="20">
        <v>3</v>
      </c>
    </row>
    <row r="918" spans="3:6" ht="21">
      <c r="C918" s="19" t="s">
        <v>428</v>
      </c>
      <c r="D918" s="20">
        <v>16</v>
      </c>
      <c r="E918" s="20">
        <v>13</v>
      </c>
      <c r="F918" s="20">
        <v>29</v>
      </c>
    </row>
    <row r="920" spans="3:6" ht="23.25">
      <c r="C920" s="18" t="s">
        <v>429</v>
      </c>
      <c r="D920" s="18" t="s">
        <v>183</v>
      </c>
      <c r="E920" s="18" t="s">
        <v>184</v>
      </c>
      <c r="F920" s="18" t="s">
        <v>185</v>
      </c>
    </row>
    <row r="921" spans="3:6" ht="21">
      <c r="C921" s="19" t="s">
        <v>58</v>
      </c>
      <c r="D921" s="22">
        <v>0.16176470588235295</v>
      </c>
      <c r="E921" s="22">
        <v>0.13043478260869565</v>
      </c>
      <c r="F921" s="22">
        <v>0.14912280701754385</v>
      </c>
    </row>
    <row r="922" spans="3:6" ht="21">
      <c r="C922" s="19" t="s">
        <v>60</v>
      </c>
      <c r="D922" s="22">
        <v>0.44117647058823528</v>
      </c>
      <c r="E922" s="22">
        <v>0.45652173913043476</v>
      </c>
      <c r="F922" s="22">
        <v>0.44736842105263158</v>
      </c>
    </row>
    <row r="923" spans="3:6" ht="21">
      <c r="C923" s="19" t="s">
        <v>74</v>
      </c>
      <c r="D923" s="22">
        <v>0.14705882352941177</v>
      </c>
      <c r="E923" s="22">
        <v>8.6956521739130432E-2</v>
      </c>
      <c r="F923" s="22">
        <v>0.12280701754385964</v>
      </c>
    </row>
    <row r="924" spans="3:6" ht="21">
      <c r="C924" s="19" t="s">
        <v>427</v>
      </c>
      <c r="D924" s="22">
        <v>1.4705882352941176E-2</v>
      </c>
      <c r="E924" s="22">
        <v>4.3478260869565216E-2</v>
      </c>
      <c r="F924" s="22">
        <v>2.6315789473684209E-2</v>
      </c>
    </row>
    <row r="925" spans="3:6" ht="21">
      <c r="C925" s="19" t="s">
        <v>428</v>
      </c>
      <c r="D925" s="22">
        <v>0.23529411764705882</v>
      </c>
      <c r="E925" s="22">
        <v>0.28260869565217389</v>
      </c>
      <c r="F925" s="22">
        <v>0.25438596491228072</v>
      </c>
    </row>
    <row r="927" spans="3:6" ht="23.25">
      <c r="C927" s="57" t="s">
        <v>430</v>
      </c>
      <c r="D927" s="18" t="s">
        <v>183</v>
      </c>
      <c r="E927" s="18" t="s">
        <v>184</v>
      </c>
      <c r="F927" s="18" t="s">
        <v>185</v>
      </c>
    </row>
    <row r="928" spans="3:6" ht="21">
      <c r="C928" s="19" t="s">
        <v>58</v>
      </c>
      <c r="D928" s="20">
        <v>12</v>
      </c>
      <c r="E928" s="20">
        <v>5</v>
      </c>
      <c r="F928" s="20">
        <v>17</v>
      </c>
    </row>
    <row r="929" spans="3:6" ht="21">
      <c r="C929" s="19" t="s">
        <v>60</v>
      </c>
      <c r="D929" s="20">
        <v>28</v>
      </c>
      <c r="E929" s="20">
        <v>15</v>
      </c>
      <c r="F929" s="20">
        <v>43</v>
      </c>
    </row>
    <row r="930" spans="3:6" ht="21">
      <c r="C930" s="19" t="s">
        <v>74</v>
      </c>
      <c r="D930" s="20">
        <v>5</v>
      </c>
      <c r="E930" s="20">
        <v>6</v>
      </c>
      <c r="F930" s="20">
        <v>11</v>
      </c>
    </row>
    <row r="931" spans="3:6" ht="21">
      <c r="C931" s="19" t="s">
        <v>427</v>
      </c>
      <c r="D931" s="20">
        <v>3</v>
      </c>
      <c r="E931" s="20">
        <v>3</v>
      </c>
      <c r="F931" s="20">
        <v>6</v>
      </c>
    </row>
    <row r="932" spans="3:6" ht="21">
      <c r="C932" s="19" t="s">
        <v>428</v>
      </c>
      <c r="D932" s="20">
        <v>20</v>
      </c>
      <c r="E932" s="20">
        <v>17</v>
      </c>
      <c r="F932" s="20">
        <v>37</v>
      </c>
    </row>
    <row r="934" spans="3:6" ht="46.5">
      <c r="C934" s="57" t="s">
        <v>431</v>
      </c>
      <c r="D934" s="18" t="s">
        <v>183</v>
      </c>
      <c r="E934" s="18" t="s">
        <v>184</v>
      </c>
      <c r="F934" s="18" t="s">
        <v>185</v>
      </c>
    </row>
    <row r="935" spans="3:6" ht="21">
      <c r="C935" s="19" t="s">
        <v>58</v>
      </c>
      <c r="D935" s="22">
        <v>0.17647058823529413</v>
      </c>
      <c r="E935" s="22">
        <v>0.10869565217391304</v>
      </c>
      <c r="F935" s="22">
        <v>0.14912280701754385</v>
      </c>
    </row>
    <row r="936" spans="3:6" ht="21">
      <c r="C936" s="19" t="s">
        <v>60</v>
      </c>
      <c r="D936" s="22">
        <v>0.41176470588235292</v>
      </c>
      <c r="E936" s="22">
        <v>0.32608695652173914</v>
      </c>
      <c r="F936" s="22">
        <v>0.37719298245614036</v>
      </c>
    </row>
    <row r="937" spans="3:6" ht="21">
      <c r="C937" s="19" t="s">
        <v>74</v>
      </c>
      <c r="D937" s="22">
        <v>7.3529411764705885E-2</v>
      </c>
      <c r="E937" s="22">
        <v>0.13043478260869565</v>
      </c>
      <c r="F937" s="22">
        <v>9.6491228070175433E-2</v>
      </c>
    </row>
    <row r="938" spans="3:6" ht="21">
      <c r="C938" s="19" t="s">
        <v>427</v>
      </c>
      <c r="D938" s="22">
        <v>4.4117647058823532E-2</v>
      </c>
      <c r="E938" s="22">
        <v>6.5217391304347824E-2</v>
      </c>
      <c r="F938" s="22">
        <v>5.2631578947368418E-2</v>
      </c>
    </row>
    <row r="939" spans="3:6" ht="21">
      <c r="C939" s="19" t="s">
        <v>428</v>
      </c>
      <c r="D939" s="22">
        <v>0.29411764705882354</v>
      </c>
      <c r="E939" s="22">
        <v>0.36956521739130432</v>
      </c>
      <c r="F939" s="22">
        <v>0.32456140350877194</v>
      </c>
    </row>
    <row r="941" spans="3:6" ht="23.25">
      <c r="C941" s="18" t="s">
        <v>432</v>
      </c>
      <c r="D941" s="18" t="s">
        <v>183</v>
      </c>
      <c r="E941" s="18" t="s">
        <v>184</v>
      </c>
      <c r="F941" s="18" t="s">
        <v>185</v>
      </c>
    </row>
    <row r="942" spans="3:6" ht="21">
      <c r="C942" s="19" t="s">
        <v>58</v>
      </c>
      <c r="D942" s="20">
        <v>8</v>
      </c>
      <c r="E942" s="20">
        <v>5</v>
      </c>
      <c r="F942" s="20">
        <v>13</v>
      </c>
    </row>
    <row r="943" spans="3:6" ht="21">
      <c r="C943" s="19" t="s">
        <v>60</v>
      </c>
      <c r="D943" s="20">
        <v>32</v>
      </c>
      <c r="E943" s="20">
        <v>13</v>
      </c>
      <c r="F943" s="20">
        <v>45</v>
      </c>
    </row>
    <row r="944" spans="3:6" ht="21">
      <c r="C944" s="19" t="s">
        <v>74</v>
      </c>
      <c r="D944" s="20">
        <v>10</v>
      </c>
      <c r="E944" s="20">
        <v>11</v>
      </c>
      <c r="F944" s="20">
        <v>21</v>
      </c>
    </row>
    <row r="945" spans="3:6" ht="21">
      <c r="C945" s="19" t="s">
        <v>427</v>
      </c>
      <c r="D945" s="20">
        <v>3</v>
      </c>
      <c r="E945" s="20">
        <v>2</v>
      </c>
      <c r="F945" s="20">
        <v>5</v>
      </c>
    </row>
    <row r="946" spans="3:6" ht="21">
      <c r="C946" s="19" t="s">
        <v>428</v>
      </c>
      <c r="D946" s="20">
        <v>15</v>
      </c>
      <c r="E946" s="20">
        <v>15</v>
      </c>
      <c r="F946" s="20">
        <v>30</v>
      </c>
    </row>
    <row r="949" spans="3:6" ht="23.25">
      <c r="C949" s="57" t="s">
        <v>433</v>
      </c>
      <c r="D949" s="18" t="s">
        <v>183</v>
      </c>
      <c r="E949" s="18" t="s">
        <v>184</v>
      </c>
      <c r="F949" s="18" t="s">
        <v>185</v>
      </c>
    </row>
    <row r="950" spans="3:6" ht="21">
      <c r="C950" s="19" t="s">
        <v>58</v>
      </c>
      <c r="D950" s="22">
        <v>0.11764705882352941</v>
      </c>
      <c r="E950" s="22">
        <v>0.10869565217391304</v>
      </c>
      <c r="F950" s="22">
        <v>0.11403508771929824</v>
      </c>
    </row>
    <row r="951" spans="3:6" ht="21">
      <c r="C951" s="19" t="s">
        <v>60</v>
      </c>
      <c r="D951" s="22">
        <v>0.47058823529411764</v>
      </c>
      <c r="E951" s="22">
        <v>0.28260869565217389</v>
      </c>
      <c r="F951" s="22">
        <v>0.39473684210526316</v>
      </c>
    </row>
    <row r="952" spans="3:6" ht="21">
      <c r="C952" s="19" t="s">
        <v>74</v>
      </c>
      <c r="D952" s="22">
        <v>0.14705882352941177</v>
      </c>
      <c r="E952" s="22">
        <v>0.2391304347826087</v>
      </c>
      <c r="F952" s="22">
        <v>0.18421052631578946</v>
      </c>
    </row>
    <row r="953" spans="3:6" ht="21">
      <c r="C953" s="19" t="s">
        <v>427</v>
      </c>
      <c r="D953" s="22">
        <v>4.4117647058823532E-2</v>
      </c>
      <c r="E953" s="22">
        <v>4.3478260869565216E-2</v>
      </c>
      <c r="F953" s="22">
        <v>4.3859649122807015E-2</v>
      </c>
    </row>
    <row r="954" spans="3:6" ht="21">
      <c r="C954" s="19" t="s">
        <v>428</v>
      </c>
      <c r="D954" s="22">
        <v>0.22058823529411764</v>
      </c>
      <c r="E954" s="22">
        <v>0.32608695652173914</v>
      </c>
      <c r="F954" s="22">
        <v>0.26315789473684209</v>
      </c>
    </row>
    <row r="957" spans="3:6" ht="23.25">
      <c r="C957" s="18" t="s">
        <v>434</v>
      </c>
      <c r="D957" s="18" t="s">
        <v>183</v>
      </c>
      <c r="E957" s="18" t="s">
        <v>184</v>
      </c>
      <c r="F957" s="18" t="s">
        <v>185</v>
      </c>
    </row>
    <row r="958" spans="3:6" ht="21">
      <c r="C958" s="19" t="s">
        <v>58</v>
      </c>
      <c r="D958" s="20">
        <v>8</v>
      </c>
      <c r="E958" s="20">
        <v>6</v>
      </c>
      <c r="F958" s="20">
        <v>14</v>
      </c>
    </row>
    <row r="959" spans="3:6" ht="21">
      <c r="C959" s="19" t="s">
        <v>60</v>
      </c>
      <c r="D959" s="20">
        <v>18</v>
      </c>
      <c r="E959" s="20">
        <v>15</v>
      </c>
      <c r="F959" s="20">
        <v>33</v>
      </c>
    </row>
    <row r="960" spans="3:6" ht="21">
      <c r="C960" s="19" t="s">
        <v>74</v>
      </c>
      <c r="D960" s="20">
        <v>21</v>
      </c>
      <c r="E960" s="20">
        <v>11</v>
      </c>
      <c r="F960" s="20">
        <v>32</v>
      </c>
    </row>
    <row r="961" spans="3:6" ht="21">
      <c r="C961" s="19" t="s">
        <v>427</v>
      </c>
      <c r="D961" s="20">
        <v>2</v>
      </c>
      <c r="E961" s="20">
        <v>5</v>
      </c>
      <c r="F961" s="20">
        <v>7</v>
      </c>
    </row>
    <row r="962" spans="3:6" ht="21">
      <c r="C962" s="19" t="s">
        <v>428</v>
      </c>
      <c r="D962" s="20">
        <v>19</v>
      </c>
      <c r="E962" s="20">
        <v>9</v>
      </c>
      <c r="F962" s="20">
        <v>28</v>
      </c>
    </row>
    <row r="965" spans="3:6" ht="23.25">
      <c r="C965" s="57" t="s">
        <v>435</v>
      </c>
      <c r="D965" s="18" t="s">
        <v>183</v>
      </c>
      <c r="E965" s="18" t="s">
        <v>184</v>
      </c>
      <c r="F965" s="18" t="s">
        <v>185</v>
      </c>
    </row>
    <row r="966" spans="3:6" ht="21">
      <c r="C966" s="19" t="s">
        <v>58</v>
      </c>
      <c r="D966" s="22">
        <v>0.11764705882352941</v>
      </c>
      <c r="E966" s="22">
        <v>0.13043478260869565</v>
      </c>
      <c r="F966" s="22">
        <v>0.12280701754385964</v>
      </c>
    </row>
    <row r="967" spans="3:6" ht="21">
      <c r="C967" s="19" t="s">
        <v>60</v>
      </c>
      <c r="D967" s="22">
        <v>0.26470588235294118</v>
      </c>
      <c r="E967" s="22">
        <v>0.32608695652173914</v>
      </c>
      <c r="F967" s="22">
        <v>0.28947368421052633</v>
      </c>
    </row>
    <row r="968" spans="3:6" ht="21">
      <c r="C968" s="19" t="s">
        <v>74</v>
      </c>
      <c r="D968" s="22">
        <v>0.30882352941176472</v>
      </c>
      <c r="E968" s="22">
        <v>0.2391304347826087</v>
      </c>
      <c r="F968" s="22">
        <v>0.2807017543859649</v>
      </c>
    </row>
    <row r="969" spans="3:6" ht="21">
      <c r="C969" s="19" t="s">
        <v>427</v>
      </c>
      <c r="D969" s="22">
        <v>2.9411764705882353E-2</v>
      </c>
      <c r="E969" s="22">
        <v>0.10869565217391304</v>
      </c>
      <c r="F969" s="22">
        <v>6.1403508771929821E-2</v>
      </c>
    </row>
    <row r="970" spans="3:6" ht="21">
      <c r="C970" s="19" t="s">
        <v>428</v>
      </c>
      <c r="D970" s="22">
        <v>0.27941176470588236</v>
      </c>
      <c r="E970" s="22">
        <v>0.19565217391304349</v>
      </c>
      <c r="F970" s="22">
        <v>0.24561403508771928</v>
      </c>
    </row>
    <row r="972" spans="3:6" ht="23.25">
      <c r="C972" s="18" t="s">
        <v>436</v>
      </c>
      <c r="D972" s="18" t="s">
        <v>183</v>
      </c>
      <c r="E972" s="18" t="s">
        <v>184</v>
      </c>
      <c r="F972" s="18" t="s">
        <v>185</v>
      </c>
    </row>
    <row r="973" spans="3:6" ht="21">
      <c r="C973" s="19" t="s">
        <v>58</v>
      </c>
      <c r="D973" s="20">
        <v>17</v>
      </c>
      <c r="E973" s="20">
        <v>10</v>
      </c>
      <c r="F973" s="20">
        <v>27</v>
      </c>
    </row>
    <row r="974" spans="3:6" ht="21">
      <c r="C974" s="19" t="s">
        <v>60</v>
      </c>
      <c r="D974" s="20">
        <v>29</v>
      </c>
      <c r="E974" s="20">
        <v>15</v>
      </c>
      <c r="F974" s="20">
        <v>44</v>
      </c>
    </row>
    <row r="975" spans="3:6" ht="21">
      <c r="C975" s="19" t="s">
        <v>74</v>
      </c>
      <c r="D975" s="20">
        <v>4</v>
      </c>
      <c r="E975" s="20">
        <v>3</v>
      </c>
      <c r="F975" s="20">
        <v>7</v>
      </c>
    </row>
    <row r="976" spans="3:6" ht="21">
      <c r="C976" s="19" t="s">
        <v>427</v>
      </c>
      <c r="D976" s="20">
        <v>0</v>
      </c>
      <c r="E976" s="20">
        <v>0</v>
      </c>
      <c r="F976" s="20">
        <v>0</v>
      </c>
    </row>
    <row r="977" spans="3:6" ht="21">
      <c r="C977" s="19" t="s">
        <v>428</v>
      </c>
      <c r="D977" s="20">
        <v>18</v>
      </c>
      <c r="E977" s="20">
        <v>18</v>
      </c>
      <c r="F977" s="20">
        <v>36</v>
      </c>
    </row>
    <row r="980" spans="3:6" ht="23.25">
      <c r="C980" s="57" t="s">
        <v>437</v>
      </c>
      <c r="D980" s="18" t="s">
        <v>183</v>
      </c>
      <c r="E980" s="18" t="s">
        <v>184</v>
      </c>
      <c r="F980" s="18" t="s">
        <v>185</v>
      </c>
    </row>
    <row r="981" spans="3:6" ht="21">
      <c r="C981" s="19" t="s">
        <v>58</v>
      </c>
      <c r="D981" s="22">
        <v>0.25</v>
      </c>
      <c r="E981" s="22">
        <v>0.21739130434782608</v>
      </c>
      <c r="F981" s="22">
        <v>0.23684210526315788</v>
      </c>
    </row>
    <row r="982" spans="3:6" ht="21">
      <c r="C982" s="19" t="s">
        <v>60</v>
      </c>
      <c r="D982" s="22">
        <v>0.4264705882352941</v>
      </c>
      <c r="E982" s="22">
        <v>0.32608695652173914</v>
      </c>
      <c r="F982" s="22">
        <v>0.38596491228070173</v>
      </c>
    </row>
    <row r="983" spans="3:6" ht="21">
      <c r="C983" s="19" t="s">
        <v>74</v>
      </c>
      <c r="D983" s="22">
        <v>5.8823529411764705E-2</v>
      </c>
      <c r="E983" s="22">
        <v>6.5217391304347824E-2</v>
      </c>
      <c r="F983" s="22">
        <v>6.1403508771929821E-2</v>
      </c>
    </row>
    <row r="984" spans="3:6" ht="21">
      <c r="C984" s="19" t="s">
        <v>427</v>
      </c>
      <c r="D984" s="22">
        <v>0</v>
      </c>
      <c r="E984" s="22">
        <v>0</v>
      </c>
      <c r="F984" s="22">
        <v>0</v>
      </c>
    </row>
    <row r="985" spans="3:6" ht="21">
      <c r="C985" s="19" t="s">
        <v>428</v>
      </c>
      <c r="D985" s="22">
        <v>0.26470588235294118</v>
      </c>
      <c r="E985" s="22">
        <v>0.39130434782608697</v>
      </c>
      <c r="F985" s="22">
        <v>0.31578947368421051</v>
      </c>
    </row>
    <row r="987" spans="3:6" ht="46.5">
      <c r="C987" s="57" t="s">
        <v>438</v>
      </c>
      <c r="D987" s="18" t="s">
        <v>183</v>
      </c>
      <c r="E987" s="18" t="s">
        <v>184</v>
      </c>
      <c r="F987" s="18" t="s">
        <v>185</v>
      </c>
    </row>
    <row r="988" spans="3:6" ht="21">
      <c r="C988" s="19" t="s">
        <v>58</v>
      </c>
      <c r="D988" s="20">
        <v>10</v>
      </c>
      <c r="E988" s="20">
        <v>8</v>
      </c>
      <c r="F988" s="20">
        <v>18</v>
      </c>
    </row>
    <row r="989" spans="3:6" ht="21">
      <c r="C989" s="19" t="s">
        <v>60</v>
      </c>
      <c r="D989" s="20">
        <v>32</v>
      </c>
      <c r="E989" s="20">
        <v>17</v>
      </c>
      <c r="F989" s="20">
        <v>49</v>
      </c>
    </row>
    <row r="990" spans="3:6" ht="21">
      <c r="C990" s="19" t="s">
        <v>74</v>
      </c>
      <c r="D990" s="20">
        <v>10</v>
      </c>
      <c r="E990" s="20">
        <v>6</v>
      </c>
      <c r="F990" s="20">
        <v>16</v>
      </c>
    </row>
    <row r="991" spans="3:6" ht="21">
      <c r="C991" s="19" t="s">
        <v>427</v>
      </c>
      <c r="D991" s="20">
        <v>1</v>
      </c>
      <c r="E991" s="20">
        <v>3</v>
      </c>
      <c r="F991" s="20">
        <v>4</v>
      </c>
    </row>
    <row r="992" spans="3:6" ht="21">
      <c r="C992" s="19" t="s">
        <v>428</v>
      </c>
      <c r="D992" s="20">
        <v>15</v>
      </c>
      <c r="E992" s="20">
        <v>12</v>
      </c>
      <c r="F992" s="20">
        <v>27</v>
      </c>
    </row>
    <row r="994" spans="3:16" ht="46.5">
      <c r="C994" s="57" t="s">
        <v>439</v>
      </c>
      <c r="D994" s="18" t="s">
        <v>183</v>
      </c>
      <c r="E994" s="18" t="s">
        <v>184</v>
      </c>
      <c r="F994" s="18" t="s">
        <v>185</v>
      </c>
    </row>
    <row r="995" spans="3:16" ht="21">
      <c r="C995" s="19" t="s">
        <v>58</v>
      </c>
      <c r="D995" s="22">
        <v>0.14705882352941177</v>
      </c>
      <c r="E995" s="22">
        <v>0.17391304347826086</v>
      </c>
      <c r="F995" s="22">
        <v>0.15789473684210525</v>
      </c>
    </row>
    <row r="996" spans="3:16" ht="21">
      <c r="C996" s="19" t="s">
        <v>60</v>
      </c>
      <c r="D996" s="22">
        <v>0.47058823529411764</v>
      </c>
      <c r="E996" s="22">
        <v>0.36956521739130432</v>
      </c>
      <c r="F996" s="22">
        <v>0.42982456140350878</v>
      </c>
    </row>
    <row r="997" spans="3:16" ht="21">
      <c r="C997" s="19" t="s">
        <v>74</v>
      </c>
      <c r="D997" s="22">
        <v>0.14705882352941177</v>
      </c>
      <c r="E997" s="22">
        <v>0.13043478260869565</v>
      </c>
      <c r="F997" s="22">
        <v>0.14035087719298245</v>
      </c>
    </row>
    <row r="998" spans="3:16" ht="21">
      <c r="C998" s="19" t="s">
        <v>427</v>
      </c>
      <c r="D998" s="22">
        <v>1.4705882352941176E-2</v>
      </c>
      <c r="E998" s="22">
        <v>6.5217391304347824E-2</v>
      </c>
      <c r="F998" s="22">
        <v>3.5087719298245612E-2</v>
      </c>
    </row>
    <row r="999" spans="3:16" ht="21">
      <c r="C999" s="19" t="s">
        <v>428</v>
      </c>
      <c r="D999" s="22">
        <v>0.22058823529411764</v>
      </c>
      <c r="E999" s="22">
        <v>0.2608695652173913</v>
      </c>
      <c r="F999" s="22">
        <v>0.23684210526315788</v>
      </c>
    </row>
    <row r="1001" spans="3:16" s="52" customFormat="1" ht="45.75" customHeight="1">
      <c r="C1001" s="87" t="s">
        <v>440</v>
      </c>
      <c r="D1001" s="87"/>
      <c r="E1001" s="87"/>
      <c r="F1001" s="87"/>
      <c r="G1001" s="87"/>
      <c r="H1001" s="87"/>
      <c r="I1001" s="87"/>
      <c r="J1001" s="87"/>
      <c r="K1001" s="87"/>
      <c r="L1001" s="87"/>
      <c r="M1001" s="87"/>
      <c r="N1001" s="87"/>
      <c r="O1001" s="87"/>
      <c r="P1001" s="87"/>
    </row>
    <row r="1003" spans="3:16" ht="23.25">
      <c r="C1003" s="57" t="s">
        <v>441</v>
      </c>
      <c r="D1003" s="18" t="s">
        <v>181</v>
      </c>
      <c r="E1003" s="18" t="s">
        <v>442</v>
      </c>
    </row>
    <row r="1004" spans="3:16" ht="21">
      <c r="C1004" s="19" t="s">
        <v>58</v>
      </c>
      <c r="D1004" s="20">
        <v>79</v>
      </c>
      <c r="E1004" s="22">
        <v>0.48170731707317072</v>
      </c>
    </row>
    <row r="1005" spans="3:16" ht="21">
      <c r="C1005" s="19" t="s">
        <v>443</v>
      </c>
      <c r="D1005" s="20">
        <v>77</v>
      </c>
      <c r="E1005" s="22">
        <v>0.46951219512195119</v>
      </c>
    </row>
    <row r="1006" spans="3:16" ht="21">
      <c r="C1006" s="19" t="s">
        <v>74</v>
      </c>
      <c r="D1006" s="20">
        <v>7</v>
      </c>
      <c r="E1006" s="22">
        <v>4.2682926829268296E-2</v>
      </c>
    </row>
    <row r="1007" spans="3:16" ht="21">
      <c r="C1007" s="19" t="s">
        <v>444</v>
      </c>
      <c r="D1007" s="20">
        <v>1</v>
      </c>
      <c r="E1007" s="22">
        <v>6.0975609756097563E-3</v>
      </c>
    </row>
    <row r="1008" spans="3:16" ht="123" customHeight="1"/>
    <row r="1009" spans="3:16" ht="22.5">
      <c r="C1009" s="84" t="s">
        <v>445</v>
      </c>
      <c r="D1009" s="84"/>
      <c r="E1009" s="84"/>
      <c r="F1009" s="84"/>
      <c r="G1009" s="84"/>
      <c r="H1009" s="84"/>
      <c r="I1009" s="84"/>
      <c r="J1009" s="84"/>
      <c r="K1009" s="84"/>
      <c r="L1009" s="84"/>
      <c r="M1009" s="84"/>
      <c r="N1009" s="84"/>
      <c r="O1009" s="84"/>
      <c r="P1009" s="84"/>
    </row>
    <row r="1010" spans="3:16" ht="45.75" customHeight="1"/>
    <row r="1011" spans="3:16" ht="23.25">
      <c r="C1011" s="57" t="s">
        <v>412</v>
      </c>
      <c r="D1011" s="18" t="s">
        <v>182</v>
      </c>
      <c r="E1011" s="18" t="s">
        <v>446</v>
      </c>
    </row>
    <row r="1012" spans="3:16" ht="21">
      <c r="C1012" s="19" t="s">
        <v>197</v>
      </c>
      <c r="D1012" s="20">
        <v>52</v>
      </c>
      <c r="E1012" s="22">
        <v>0.50485436893203883</v>
      </c>
    </row>
    <row r="1013" spans="3:16" ht="21">
      <c r="C1013" s="19" t="s">
        <v>237</v>
      </c>
      <c r="D1013" s="20">
        <v>44</v>
      </c>
      <c r="E1013" s="22">
        <v>0.42718446601941745</v>
      </c>
    </row>
    <row r="1014" spans="3:16" ht="21">
      <c r="C1014" s="19" t="s">
        <v>199</v>
      </c>
      <c r="D1014" s="20">
        <v>7</v>
      </c>
      <c r="E1014" s="22">
        <v>6.7961165048543687E-2</v>
      </c>
    </row>
    <row r="1015" spans="3:16" ht="21">
      <c r="C1015" s="19" t="s">
        <v>238</v>
      </c>
      <c r="D1015" s="20">
        <v>0</v>
      </c>
      <c r="E1015" s="22">
        <v>0</v>
      </c>
    </row>
  </sheetData>
  <mergeCells count="84">
    <mergeCell ref="C69:I69"/>
    <mergeCell ref="C2:P2"/>
    <mergeCell ref="C5:P5"/>
    <mergeCell ref="C7:P7"/>
    <mergeCell ref="C17:P17"/>
    <mergeCell ref="C29:P29"/>
    <mergeCell ref="C44:P44"/>
    <mergeCell ref="C46:P46"/>
    <mergeCell ref="C64:P64"/>
    <mergeCell ref="C66:I66"/>
    <mergeCell ref="C67:I67"/>
    <mergeCell ref="C68:I68"/>
    <mergeCell ref="C81:I81"/>
    <mergeCell ref="C70:I70"/>
    <mergeCell ref="C71:I71"/>
    <mergeCell ref="C72:I72"/>
    <mergeCell ref="C73:I73"/>
    <mergeCell ref="C74:I74"/>
    <mergeCell ref="C75:I75"/>
    <mergeCell ref="C76:I76"/>
    <mergeCell ref="C77:I77"/>
    <mergeCell ref="C78:I78"/>
    <mergeCell ref="C79:I79"/>
    <mergeCell ref="C80:I80"/>
    <mergeCell ref="C120:P120"/>
    <mergeCell ref="C82:I82"/>
    <mergeCell ref="C100:I100"/>
    <mergeCell ref="C101:I101"/>
    <mergeCell ref="C102:I102"/>
    <mergeCell ref="C103:I103"/>
    <mergeCell ref="C104:I104"/>
    <mergeCell ref="C105:I105"/>
    <mergeCell ref="C106:I106"/>
    <mergeCell ref="C107:I107"/>
    <mergeCell ref="C108:I108"/>
    <mergeCell ref="C118:P118"/>
    <mergeCell ref="C363:P363"/>
    <mergeCell ref="C235:P235"/>
    <mergeCell ref="C237:P237"/>
    <mergeCell ref="C253:P253"/>
    <mergeCell ref="C266:P266"/>
    <mergeCell ref="C281:P281"/>
    <mergeCell ref="C291:P291"/>
    <mergeCell ref="C313:P313"/>
    <mergeCell ref="C323:P323"/>
    <mergeCell ref="C349:P349"/>
    <mergeCell ref="C351:P351"/>
    <mergeCell ref="C361:P361"/>
    <mergeCell ref="C556:P556"/>
    <mergeCell ref="C382:P382"/>
    <mergeCell ref="C396:P396"/>
    <mergeCell ref="C413:P413"/>
    <mergeCell ref="C427:P427"/>
    <mergeCell ref="C441:P441"/>
    <mergeCell ref="C452:P452"/>
    <mergeCell ref="C473:P473"/>
    <mergeCell ref="C497:P497"/>
    <mergeCell ref="C499:P499"/>
    <mergeCell ref="C515:P515"/>
    <mergeCell ref="C534:P534"/>
    <mergeCell ref="C735:P735"/>
    <mergeCell ref="C558:P558"/>
    <mergeCell ref="C570:P570"/>
    <mergeCell ref="C590:P590"/>
    <mergeCell ref="C616:P616"/>
    <mergeCell ref="C631:P631"/>
    <mergeCell ref="C633:P633"/>
    <mergeCell ref="C665:P665"/>
    <mergeCell ref="C681:P681"/>
    <mergeCell ref="C683:P683"/>
    <mergeCell ref="C705:P705"/>
    <mergeCell ref="C733:P733"/>
    <mergeCell ref="C1009:P1009"/>
    <mergeCell ref="C748:P748"/>
    <mergeCell ref="C750:P750"/>
    <mergeCell ref="C766:P766"/>
    <mergeCell ref="C768:P768"/>
    <mergeCell ref="C814:P814"/>
    <mergeCell ref="C816:P816"/>
    <mergeCell ref="C849:P849"/>
    <mergeCell ref="C859:P859"/>
    <mergeCell ref="C876:P876"/>
    <mergeCell ref="C911:P911"/>
    <mergeCell ref="C1001:P100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69"/>
  <sheetViews>
    <sheetView tabSelected="1" workbookViewId="0">
      <selection activeCell="C5" sqref="C5"/>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2" spans="2:16" ht="30" customHeight="1">
      <c r="C2" s="58"/>
      <c r="D2" s="58"/>
      <c r="E2" s="58"/>
      <c r="F2" s="58"/>
      <c r="G2" s="58"/>
      <c r="H2" s="5"/>
      <c r="I2" s="5"/>
      <c r="J2" s="5"/>
      <c r="K2" s="5"/>
      <c r="L2" s="5"/>
      <c r="M2" s="5"/>
      <c r="N2" s="5"/>
      <c r="O2" s="5"/>
      <c r="P2" s="5"/>
    </row>
    <row r="3" spans="2:16" ht="30" customHeight="1">
      <c r="C3" s="94" t="s">
        <v>75</v>
      </c>
      <c r="D3" s="94"/>
      <c r="E3" s="94"/>
      <c r="F3" s="94"/>
      <c r="G3" s="94"/>
      <c r="H3" s="5"/>
      <c r="I3" s="5"/>
      <c r="J3" s="5"/>
      <c r="K3" s="5"/>
      <c r="L3" s="5"/>
      <c r="M3" s="5"/>
      <c r="N3" s="5"/>
      <c r="O3" s="5"/>
    </row>
    <row r="4" spans="2:16" ht="30" customHeight="1">
      <c r="C4" s="6"/>
    </row>
    <row r="5" spans="2:16" ht="30" customHeight="1">
      <c r="C5" s="6" t="s">
        <v>64</v>
      </c>
    </row>
    <row r="6" spans="2:16" ht="30" customHeight="1">
      <c r="B6" s="71" t="s">
        <v>0</v>
      </c>
      <c r="C6" s="71" t="s">
        <v>1</v>
      </c>
      <c r="D6" s="71" t="s">
        <v>2</v>
      </c>
      <c r="E6" s="71" t="s">
        <v>3</v>
      </c>
      <c r="F6" s="71" t="s">
        <v>4</v>
      </c>
      <c r="G6" s="71" t="s">
        <v>5</v>
      </c>
      <c r="H6" s="71" t="s">
        <v>6</v>
      </c>
      <c r="I6" s="78" t="s">
        <v>7</v>
      </c>
      <c r="J6" s="7"/>
      <c r="K6" s="7"/>
      <c r="L6" s="7"/>
      <c r="M6" s="7"/>
      <c r="N6" s="7"/>
    </row>
    <row r="7" spans="2:16" ht="30" customHeight="1">
      <c r="B7" s="3">
        <v>1</v>
      </c>
      <c r="C7" s="65" t="s">
        <v>76</v>
      </c>
      <c r="D7" s="65">
        <v>0</v>
      </c>
      <c r="E7" s="65" t="s">
        <v>77</v>
      </c>
      <c r="F7" s="65" t="s">
        <v>8</v>
      </c>
      <c r="G7" s="65" t="s">
        <v>22</v>
      </c>
      <c r="H7" s="65" t="s">
        <v>23</v>
      </c>
      <c r="I7" s="65" t="s">
        <v>24</v>
      </c>
      <c r="J7" s="106"/>
      <c r="K7" s="106"/>
      <c r="L7" s="106"/>
      <c r="M7" s="106"/>
      <c r="N7" s="106"/>
    </row>
    <row r="8" spans="2:16" ht="30" customHeight="1">
      <c r="B8" s="3">
        <v>2</v>
      </c>
      <c r="C8" s="65" t="s">
        <v>78</v>
      </c>
      <c r="D8" s="65">
        <v>900031421</v>
      </c>
      <c r="E8" s="65" t="s">
        <v>78</v>
      </c>
      <c r="F8" s="65" t="s">
        <v>8</v>
      </c>
      <c r="G8" s="65" t="s">
        <v>12</v>
      </c>
      <c r="H8" s="65" t="s">
        <v>13</v>
      </c>
      <c r="I8" s="65" t="s">
        <v>11</v>
      </c>
      <c r="J8" s="106"/>
      <c r="K8" s="106"/>
      <c r="L8" s="106"/>
      <c r="M8" s="106"/>
      <c r="N8" s="106"/>
    </row>
    <row r="9" spans="2:16" ht="30" customHeight="1">
      <c r="B9" s="3">
        <v>3</v>
      </c>
      <c r="C9" s="65" t="s">
        <v>80</v>
      </c>
      <c r="D9" s="65" t="s">
        <v>81</v>
      </c>
      <c r="E9" s="65" t="s">
        <v>82</v>
      </c>
      <c r="F9" s="65" t="s">
        <v>8</v>
      </c>
      <c r="G9" s="65" t="s">
        <v>12</v>
      </c>
      <c r="H9" s="65" t="s">
        <v>13</v>
      </c>
      <c r="I9" s="65" t="s">
        <v>11</v>
      </c>
      <c r="J9" s="106"/>
      <c r="K9" s="106"/>
      <c r="L9" s="106"/>
      <c r="M9" s="106"/>
      <c r="N9" s="106"/>
    </row>
    <row r="10" spans="2:16" ht="30" customHeight="1">
      <c r="B10" s="3">
        <v>4</v>
      </c>
      <c r="C10" s="65" t="s">
        <v>83</v>
      </c>
      <c r="D10" s="65" t="s">
        <v>84</v>
      </c>
      <c r="E10" s="65" t="s">
        <v>85</v>
      </c>
      <c r="F10" s="65" t="s">
        <v>8</v>
      </c>
      <c r="G10" s="65" t="s">
        <v>12</v>
      </c>
      <c r="H10" s="65" t="s">
        <v>13</v>
      </c>
      <c r="I10" s="65" t="s">
        <v>11</v>
      </c>
      <c r="J10" s="106"/>
      <c r="K10" s="106"/>
      <c r="L10" s="106"/>
      <c r="M10" s="106"/>
      <c r="N10" s="106"/>
    </row>
    <row r="11" spans="2:16" ht="30" customHeight="1">
      <c r="B11" s="3">
        <v>5</v>
      </c>
      <c r="C11" s="65" t="s">
        <v>65</v>
      </c>
      <c r="D11" s="65" t="s">
        <v>66</v>
      </c>
      <c r="E11" s="65" t="s">
        <v>67</v>
      </c>
      <c r="F11" s="65" t="s">
        <v>8</v>
      </c>
      <c r="G11" s="65" t="s">
        <v>9</v>
      </c>
      <c r="H11" s="65" t="s">
        <v>10</v>
      </c>
      <c r="I11" s="65" t="s">
        <v>11</v>
      </c>
      <c r="J11" s="106"/>
      <c r="K11" s="106"/>
      <c r="L11" s="106"/>
      <c r="M11" s="106"/>
      <c r="N11" s="106"/>
    </row>
    <row r="12" spans="2:16" ht="30" customHeight="1">
      <c r="B12" s="3">
        <v>6</v>
      </c>
      <c r="C12" s="65" t="s">
        <v>86</v>
      </c>
      <c r="D12" s="65" t="s">
        <v>87</v>
      </c>
      <c r="E12" s="65" t="s">
        <v>88</v>
      </c>
      <c r="F12" s="65" t="s">
        <v>8</v>
      </c>
      <c r="G12" s="65" t="s">
        <v>12</v>
      </c>
      <c r="H12" s="65" t="s">
        <v>13</v>
      </c>
      <c r="I12" s="65" t="s">
        <v>11</v>
      </c>
      <c r="J12" s="106"/>
      <c r="K12" s="106"/>
      <c r="L12" s="106"/>
      <c r="M12" s="106"/>
      <c r="N12" s="106"/>
    </row>
    <row r="13" spans="2:16" ht="30" customHeight="1">
      <c r="B13" s="3">
        <v>7</v>
      </c>
      <c r="C13" s="65" t="s">
        <v>89</v>
      </c>
      <c r="D13" s="65">
        <v>816007113</v>
      </c>
      <c r="E13" s="65" t="s">
        <v>90</v>
      </c>
      <c r="F13" s="65" t="s">
        <v>8</v>
      </c>
      <c r="G13" s="65" t="s">
        <v>12</v>
      </c>
      <c r="H13" s="65" t="s">
        <v>13</v>
      </c>
      <c r="I13" s="65" t="s">
        <v>11</v>
      </c>
      <c r="J13" s="106"/>
      <c r="K13" s="106"/>
      <c r="L13" s="106"/>
      <c r="M13" s="106"/>
      <c r="N13" s="106"/>
    </row>
    <row r="14" spans="2:16" ht="30" customHeight="1">
      <c r="B14" s="3">
        <v>8</v>
      </c>
      <c r="C14" s="65" t="s">
        <v>91</v>
      </c>
      <c r="D14" s="65">
        <v>890904713</v>
      </c>
      <c r="E14" s="65" t="s">
        <v>92</v>
      </c>
      <c r="F14" s="65" t="s">
        <v>8</v>
      </c>
      <c r="G14" s="65" t="s">
        <v>12</v>
      </c>
      <c r="H14" s="65" t="s">
        <v>13</v>
      </c>
      <c r="I14" s="65" t="s">
        <v>11</v>
      </c>
      <c r="J14" s="106"/>
      <c r="K14" s="106"/>
      <c r="L14" s="106"/>
      <c r="M14" s="106"/>
      <c r="N14" s="106"/>
    </row>
    <row r="15" spans="2:16" ht="30" customHeight="1">
      <c r="B15" s="3">
        <v>9</v>
      </c>
      <c r="C15" s="65" t="s">
        <v>93</v>
      </c>
      <c r="D15" s="65" t="s">
        <v>94</v>
      </c>
      <c r="E15" s="65" t="s">
        <v>93</v>
      </c>
      <c r="F15" s="65" t="s">
        <v>8</v>
      </c>
      <c r="G15" s="65" t="s">
        <v>9</v>
      </c>
      <c r="H15" s="65" t="s">
        <v>10</v>
      </c>
      <c r="I15" s="65" t="s">
        <v>11</v>
      </c>
      <c r="J15" s="106"/>
      <c r="K15" s="106"/>
      <c r="L15" s="106"/>
      <c r="M15" s="106"/>
      <c r="N15" s="106"/>
    </row>
    <row r="16" spans="2:16" ht="30" customHeight="1">
      <c r="B16" s="3">
        <v>10</v>
      </c>
      <c r="C16" s="65" t="s">
        <v>95</v>
      </c>
      <c r="D16" s="65" t="s">
        <v>96</v>
      </c>
      <c r="E16" s="65" t="s">
        <v>97</v>
      </c>
      <c r="F16" s="65" t="s">
        <v>8</v>
      </c>
      <c r="G16" s="65" t="s">
        <v>12</v>
      </c>
      <c r="H16" s="65" t="s">
        <v>13</v>
      </c>
      <c r="I16" s="65" t="s">
        <v>24</v>
      </c>
      <c r="J16" s="106"/>
      <c r="K16" s="106"/>
      <c r="L16" s="106"/>
      <c r="M16" s="106"/>
      <c r="N16" s="106"/>
    </row>
    <row r="17" spans="2:14" ht="30" customHeight="1">
      <c r="B17" s="3">
        <v>11</v>
      </c>
      <c r="C17" s="65" t="s">
        <v>15</v>
      </c>
      <c r="D17" s="65" t="s">
        <v>16</v>
      </c>
      <c r="E17" s="65" t="s">
        <v>98</v>
      </c>
      <c r="F17" s="65" t="s">
        <v>8</v>
      </c>
      <c r="G17" s="65" t="s">
        <v>12</v>
      </c>
      <c r="H17" s="65" t="s">
        <v>18</v>
      </c>
      <c r="I17" s="65" t="s">
        <v>11</v>
      </c>
      <c r="J17" s="106"/>
      <c r="K17" s="106"/>
      <c r="L17" s="106"/>
      <c r="M17" s="106"/>
      <c r="N17" s="106"/>
    </row>
    <row r="18" spans="2:14" ht="30" customHeight="1">
      <c r="B18" s="3">
        <v>12</v>
      </c>
      <c r="C18" s="65" t="s">
        <v>15</v>
      </c>
      <c r="D18" s="65" t="s">
        <v>16</v>
      </c>
      <c r="E18" s="65" t="s">
        <v>17</v>
      </c>
      <c r="F18" s="65" t="s">
        <v>8</v>
      </c>
      <c r="G18" s="65" t="s">
        <v>12</v>
      </c>
      <c r="H18" s="65" t="s">
        <v>18</v>
      </c>
      <c r="I18" s="65" t="s">
        <v>11</v>
      </c>
      <c r="J18" s="106"/>
      <c r="K18" s="106"/>
      <c r="L18" s="106"/>
      <c r="M18" s="106"/>
      <c r="N18" s="106"/>
    </row>
    <row r="19" spans="2:14" ht="30" customHeight="1">
      <c r="B19" s="3">
        <v>13</v>
      </c>
      <c r="C19" s="65" t="s">
        <v>99</v>
      </c>
      <c r="D19" s="65">
        <v>0</v>
      </c>
      <c r="E19" s="65" t="s">
        <v>100</v>
      </c>
      <c r="F19" s="65" t="s">
        <v>8</v>
      </c>
      <c r="G19" s="65" t="s">
        <v>22</v>
      </c>
      <c r="H19" s="65" t="s">
        <v>23</v>
      </c>
      <c r="I19" s="65" t="s">
        <v>11</v>
      </c>
      <c r="J19" s="106"/>
      <c r="K19" s="106"/>
      <c r="L19" s="106"/>
      <c r="M19" s="106"/>
      <c r="N19" s="106"/>
    </row>
    <row r="20" spans="2:14" ht="30" customHeight="1">
      <c r="B20" s="3">
        <v>14</v>
      </c>
      <c r="C20" s="65" t="s">
        <v>101</v>
      </c>
      <c r="D20" s="65">
        <v>0</v>
      </c>
      <c r="E20" s="65" t="s">
        <v>102</v>
      </c>
      <c r="F20" s="65" t="s">
        <v>8</v>
      </c>
      <c r="G20" s="65" t="s">
        <v>22</v>
      </c>
      <c r="H20" s="65" t="s">
        <v>23</v>
      </c>
      <c r="I20" s="65" t="s">
        <v>11</v>
      </c>
      <c r="J20" s="106"/>
      <c r="K20" s="106"/>
      <c r="L20" s="106"/>
      <c r="M20" s="106"/>
      <c r="N20" s="106"/>
    </row>
    <row r="21" spans="2:14" ht="30" customHeight="1">
      <c r="B21" s="3">
        <v>15</v>
      </c>
      <c r="C21" s="65" t="s">
        <v>103</v>
      </c>
      <c r="D21" s="65">
        <v>0</v>
      </c>
      <c r="E21" s="65" t="s">
        <v>104</v>
      </c>
      <c r="F21" s="65" t="s">
        <v>8</v>
      </c>
      <c r="G21" s="65" t="s">
        <v>22</v>
      </c>
      <c r="H21" s="65" t="s">
        <v>23</v>
      </c>
      <c r="I21" s="65" t="s">
        <v>11</v>
      </c>
      <c r="J21" s="106"/>
      <c r="K21" s="106"/>
      <c r="L21" s="106"/>
      <c r="M21" s="106"/>
      <c r="N21" s="106"/>
    </row>
    <row r="22" spans="2:14" ht="30" customHeight="1">
      <c r="B22" s="3">
        <v>16</v>
      </c>
      <c r="C22" s="65" t="s">
        <v>105</v>
      </c>
      <c r="D22" s="65" t="s">
        <v>106</v>
      </c>
      <c r="E22" s="65" t="s">
        <v>107</v>
      </c>
      <c r="F22" s="65" t="s">
        <v>8</v>
      </c>
      <c r="G22" s="65" t="s">
        <v>9</v>
      </c>
      <c r="H22" s="65" t="s">
        <v>10</v>
      </c>
      <c r="I22" s="65" t="s">
        <v>11</v>
      </c>
      <c r="J22" s="106"/>
      <c r="K22" s="106"/>
      <c r="L22" s="106"/>
      <c r="M22" s="106"/>
      <c r="N22" s="106"/>
    </row>
    <row r="23" spans="2:14" ht="30" customHeight="1">
      <c r="B23" s="3">
        <v>17</v>
      </c>
      <c r="C23" s="65" t="s">
        <v>108</v>
      </c>
      <c r="D23" s="65" t="s">
        <v>109</v>
      </c>
      <c r="E23" s="65" t="s">
        <v>110</v>
      </c>
      <c r="F23" s="65" t="s">
        <v>8</v>
      </c>
      <c r="G23" s="65" t="s">
        <v>111</v>
      </c>
      <c r="H23" s="65" t="s">
        <v>13</v>
      </c>
      <c r="I23" s="65" t="s">
        <v>24</v>
      </c>
      <c r="J23" s="106"/>
      <c r="K23" s="106"/>
      <c r="L23" s="106"/>
      <c r="M23" s="106"/>
      <c r="N23" s="106"/>
    </row>
    <row r="24" spans="2:14" ht="30" customHeight="1">
      <c r="B24" s="3">
        <v>18</v>
      </c>
      <c r="C24" s="65" t="s">
        <v>72</v>
      </c>
      <c r="D24" s="65">
        <v>816004182</v>
      </c>
      <c r="E24" s="65" t="s">
        <v>73</v>
      </c>
      <c r="F24" s="65" t="s">
        <v>8</v>
      </c>
      <c r="G24" s="65" t="s">
        <v>12</v>
      </c>
      <c r="H24" s="65" t="s">
        <v>13</v>
      </c>
      <c r="I24" s="65" t="s">
        <v>11</v>
      </c>
      <c r="J24" s="106"/>
      <c r="K24" s="106"/>
      <c r="L24" s="106"/>
      <c r="M24" s="106"/>
      <c r="N24" s="106"/>
    </row>
    <row r="25" spans="2:14" ht="30" customHeight="1">
      <c r="B25" s="3">
        <v>19</v>
      </c>
      <c r="C25" s="65" t="s">
        <v>112</v>
      </c>
      <c r="D25" s="65" t="s">
        <v>113</v>
      </c>
      <c r="E25" s="65" t="s">
        <v>114</v>
      </c>
      <c r="F25" s="65" t="s">
        <v>8</v>
      </c>
      <c r="G25" s="65" t="s">
        <v>9</v>
      </c>
      <c r="H25" s="65" t="s">
        <v>10</v>
      </c>
      <c r="I25" s="65" t="s">
        <v>11</v>
      </c>
      <c r="J25" s="106"/>
      <c r="K25" s="106"/>
      <c r="L25" s="106"/>
      <c r="M25" s="106"/>
      <c r="N25" s="106"/>
    </row>
    <row r="26" spans="2:14" ht="30" customHeight="1">
      <c r="B26" s="3">
        <v>20</v>
      </c>
      <c r="C26" s="65" t="s">
        <v>115</v>
      </c>
      <c r="D26" s="65" t="s">
        <v>116</v>
      </c>
      <c r="E26" s="65" t="s">
        <v>117</v>
      </c>
      <c r="F26" s="65" t="s">
        <v>8</v>
      </c>
      <c r="G26" s="65" t="s">
        <v>12</v>
      </c>
      <c r="H26" s="65" t="s">
        <v>118</v>
      </c>
      <c r="I26" s="65" t="s">
        <v>79</v>
      </c>
      <c r="J26" s="106"/>
      <c r="K26" s="106"/>
      <c r="L26" s="106"/>
      <c r="M26" s="106"/>
      <c r="N26" s="106"/>
    </row>
    <row r="27" spans="2:14" ht="30" customHeight="1">
      <c r="B27" s="3">
        <v>21</v>
      </c>
      <c r="C27" s="65" t="s">
        <v>119</v>
      </c>
      <c r="D27" s="65" t="s">
        <v>120</v>
      </c>
      <c r="E27" s="65" t="s">
        <v>121</v>
      </c>
      <c r="F27" s="65" t="s">
        <v>8</v>
      </c>
      <c r="G27" s="65" t="s">
        <v>9</v>
      </c>
      <c r="H27" s="65" t="s">
        <v>10</v>
      </c>
      <c r="I27" s="65" t="s">
        <v>11</v>
      </c>
      <c r="J27" s="106"/>
      <c r="K27" s="106"/>
      <c r="L27" s="106"/>
      <c r="M27" s="106"/>
      <c r="N27" s="106"/>
    </row>
    <row r="28" spans="2:14" ht="30" customHeight="1">
      <c r="B28" s="3">
        <v>22</v>
      </c>
      <c r="C28" s="65" t="s">
        <v>122</v>
      </c>
      <c r="D28" s="65">
        <v>800196002</v>
      </c>
      <c r="E28" s="65" t="s">
        <v>123</v>
      </c>
      <c r="F28" s="65" t="s">
        <v>8</v>
      </c>
      <c r="G28" s="65" t="s">
        <v>12</v>
      </c>
      <c r="H28" s="65" t="s">
        <v>18</v>
      </c>
      <c r="I28" s="65" t="s">
        <v>11</v>
      </c>
      <c r="J28" s="106"/>
      <c r="K28" s="106"/>
      <c r="L28" s="106"/>
      <c r="M28" s="106"/>
      <c r="N28" s="106"/>
    </row>
    <row r="29" spans="2:14" ht="30" customHeight="1">
      <c r="B29" s="3">
        <v>23</v>
      </c>
      <c r="C29" s="65" t="s">
        <v>124</v>
      </c>
      <c r="D29" s="65" t="s">
        <v>20</v>
      </c>
      <c r="E29" s="65" t="s">
        <v>125</v>
      </c>
      <c r="F29" s="65" t="s">
        <v>8</v>
      </c>
      <c r="G29" s="65" t="s">
        <v>9</v>
      </c>
      <c r="H29" s="65" t="s">
        <v>10</v>
      </c>
      <c r="I29" s="65" t="s">
        <v>24</v>
      </c>
      <c r="J29" s="106"/>
      <c r="K29" s="106"/>
      <c r="L29" s="106"/>
      <c r="M29" s="106"/>
      <c r="N29" s="106"/>
    </row>
    <row r="30" spans="2:14" ht="30" customHeight="1">
      <c r="B30" s="3">
        <v>24</v>
      </c>
      <c r="C30" s="65" t="s">
        <v>19</v>
      </c>
      <c r="D30" s="65" t="s">
        <v>20</v>
      </c>
      <c r="E30" s="65" t="s">
        <v>21</v>
      </c>
      <c r="F30" s="65" t="s">
        <v>8</v>
      </c>
      <c r="G30" s="65" t="s">
        <v>22</v>
      </c>
      <c r="H30" s="65" t="s">
        <v>23</v>
      </c>
      <c r="I30" s="65" t="s">
        <v>24</v>
      </c>
      <c r="J30" s="106"/>
      <c r="K30" s="106"/>
      <c r="L30" s="106"/>
      <c r="M30" s="106"/>
      <c r="N30" s="106"/>
    </row>
    <row r="31" spans="2:14" ht="30" customHeight="1">
      <c r="B31" s="3">
        <v>25</v>
      </c>
      <c r="C31" s="65" t="s">
        <v>126</v>
      </c>
      <c r="D31" s="65">
        <v>891409241</v>
      </c>
      <c r="E31" s="65" t="s">
        <v>127</v>
      </c>
      <c r="F31" s="65" t="s">
        <v>8</v>
      </c>
      <c r="G31" s="65" t="s">
        <v>128</v>
      </c>
      <c r="H31" s="65" t="s">
        <v>129</v>
      </c>
      <c r="I31" s="65" t="s">
        <v>11</v>
      </c>
      <c r="J31" s="106"/>
      <c r="K31" s="106"/>
      <c r="L31" s="106"/>
      <c r="M31" s="106"/>
      <c r="N31" s="106"/>
    </row>
    <row r="32" spans="2:14" ht="30" customHeight="1">
      <c r="B32" s="3">
        <v>26</v>
      </c>
      <c r="C32" s="65" t="s">
        <v>130</v>
      </c>
      <c r="D32" s="65" t="s">
        <v>131</v>
      </c>
      <c r="E32" s="65" t="s">
        <v>132</v>
      </c>
      <c r="F32" s="65" t="s">
        <v>8</v>
      </c>
      <c r="G32" s="65" t="s">
        <v>9</v>
      </c>
      <c r="H32" s="65" t="s">
        <v>68</v>
      </c>
      <c r="I32" s="65" t="s">
        <v>11</v>
      </c>
      <c r="J32" s="106"/>
      <c r="K32" s="106"/>
      <c r="L32" s="106"/>
      <c r="M32" s="106"/>
      <c r="N32" s="106"/>
    </row>
    <row r="33" spans="2:15" ht="30" customHeight="1">
      <c r="B33" s="3">
        <v>27</v>
      </c>
      <c r="C33" s="65" t="s">
        <v>133</v>
      </c>
      <c r="D33" s="65" t="s">
        <v>134</v>
      </c>
      <c r="E33" s="65" t="s">
        <v>135</v>
      </c>
      <c r="F33" s="65" t="s">
        <v>8</v>
      </c>
      <c r="G33" s="65" t="s">
        <v>12</v>
      </c>
      <c r="H33" s="65" t="s">
        <v>13</v>
      </c>
      <c r="I33" s="65" t="s">
        <v>11</v>
      </c>
      <c r="J33" s="106"/>
      <c r="K33" s="106"/>
      <c r="L33" s="106"/>
      <c r="M33" s="106"/>
      <c r="N33" s="106"/>
    </row>
    <row r="34" spans="2:15" ht="30" customHeight="1">
      <c r="B34" s="3">
        <v>28</v>
      </c>
      <c r="C34" s="65" t="s">
        <v>136</v>
      </c>
      <c r="D34" s="65"/>
      <c r="E34" s="65" t="s">
        <v>137</v>
      </c>
      <c r="F34" s="65" t="s">
        <v>8</v>
      </c>
      <c r="G34" s="65" t="s">
        <v>12</v>
      </c>
      <c r="H34" s="65" t="s">
        <v>13</v>
      </c>
      <c r="I34" s="65" t="s">
        <v>24</v>
      </c>
      <c r="J34" s="106"/>
      <c r="K34" s="106"/>
      <c r="L34" s="106"/>
      <c r="M34" s="106"/>
      <c r="N34" s="106"/>
    </row>
    <row r="35" spans="2:15" ht="30" customHeight="1">
      <c r="B35" s="3">
        <v>29</v>
      </c>
      <c r="C35" s="65" t="s">
        <v>138</v>
      </c>
      <c r="D35" s="65"/>
      <c r="E35" s="65" t="s">
        <v>139</v>
      </c>
      <c r="F35" s="65" t="s">
        <v>8</v>
      </c>
      <c r="G35" s="65" t="s">
        <v>9</v>
      </c>
      <c r="H35" s="65" t="s">
        <v>10</v>
      </c>
      <c r="I35" s="65" t="s">
        <v>11</v>
      </c>
      <c r="J35" s="106"/>
      <c r="K35" s="106"/>
      <c r="L35" s="106"/>
      <c r="M35" s="106"/>
      <c r="N35" s="106"/>
    </row>
    <row r="36" spans="2:15" ht="30" customHeight="1">
      <c r="B36" s="12"/>
      <c r="C36" s="66"/>
      <c r="D36" s="66"/>
      <c r="E36" s="66"/>
      <c r="F36" s="66"/>
      <c r="G36" s="66"/>
      <c r="H36" s="66"/>
      <c r="I36" s="66"/>
      <c r="J36" s="66"/>
      <c r="K36" s="66"/>
      <c r="L36" s="66"/>
      <c r="M36" s="66"/>
      <c r="N36" s="66"/>
      <c r="O36" s="66"/>
    </row>
    <row r="37" spans="2:15" ht="30" customHeight="1">
      <c r="C37" s="59"/>
      <c r="D37" s="59"/>
      <c r="E37" s="59"/>
      <c r="F37" s="59"/>
    </row>
    <row r="38" spans="2:15" ht="30" customHeight="1">
      <c r="C38" s="95" t="s">
        <v>25</v>
      </c>
      <c r="D38" s="95"/>
      <c r="E38" s="95"/>
      <c r="F38" s="95"/>
    </row>
    <row r="39" spans="2:15" ht="30" customHeight="1">
      <c r="B39" s="71" t="s">
        <v>0</v>
      </c>
      <c r="C39" s="71" t="s">
        <v>26</v>
      </c>
      <c r="D39" s="71" t="s">
        <v>27</v>
      </c>
      <c r="E39" s="71" t="s">
        <v>28</v>
      </c>
      <c r="F39" s="71" t="s">
        <v>27</v>
      </c>
    </row>
    <row r="40" spans="2:15" ht="30" customHeight="1">
      <c r="B40" s="3">
        <v>1</v>
      </c>
      <c r="C40" s="67" t="s">
        <v>31</v>
      </c>
      <c r="D40" s="67"/>
      <c r="E40" s="67" t="s">
        <v>29</v>
      </c>
      <c r="F40" s="67"/>
      <c r="G40" s="1"/>
      <c r="H40" s="4"/>
      <c r="I40" s="4"/>
      <c r="J40" s="4"/>
      <c r="K40" s="4"/>
      <c r="L40" s="4"/>
      <c r="M40" s="4"/>
      <c r="N40" s="4"/>
      <c r="O40" s="4"/>
    </row>
    <row r="41" spans="2:15" ht="30" customHeight="1">
      <c r="B41" s="3">
        <v>2</v>
      </c>
      <c r="C41" s="67" t="s">
        <v>29</v>
      </c>
      <c r="D41" s="67"/>
      <c r="E41" s="67" t="s">
        <v>29</v>
      </c>
      <c r="F41" s="67"/>
    </row>
    <row r="42" spans="2:15" ht="30" customHeight="1">
      <c r="B42" s="3">
        <v>3</v>
      </c>
      <c r="C42" s="67" t="s">
        <v>29</v>
      </c>
      <c r="D42" s="67" t="s">
        <v>140</v>
      </c>
      <c r="E42" s="67" t="s">
        <v>29</v>
      </c>
      <c r="F42" s="67" t="s">
        <v>141</v>
      </c>
    </row>
    <row r="43" spans="2:15" ht="30" customHeight="1">
      <c r="B43" s="3">
        <v>4</v>
      </c>
      <c r="C43" s="67" t="s">
        <v>29</v>
      </c>
      <c r="D43" s="67"/>
      <c r="E43" s="67" t="s">
        <v>29</v>
      </c>
      <c r="F43" s="67"/>
    </row>
    <row r="44" spans="2:15" ht="30" customHeight="1">
      <c r="B44" s="3">
        <v>5</v>
      </c>
      <c r="C44" s="67" t="s">
        <v>31</v>
      </c>
      <c r="D44" s="67" t="s">
        <v>69</v>
      </c>
      <c r="E44" s="67" t="s">
        <v>31</v>
      </c>
      <c r="F44" s="67" t="s">
        <v>70</v>
      </c>
    </row>
    <row r="45" spans="2:15" ht="30" customHeight="1">
      <c r="B45" s="3">
        <v>6</v>
      </c>
      <c r="C45" s="67" t="s">
        <v>29</v>
      </c>
      <c r="D45" s="67" t="s">
        <v>142</v>
      </c>
      <c r="E45" s="67" t="s">
        <v>29</v>
      </c>
      <c r="F45" s="67" t="s">
        <v>143</v>
      </c>
    </row>
    <row r="46" spans="2:15" ht="30" customHeight="1">
      <c r="B46" s="3">
        <v>7</v>
      </c>
      <c r="C46" s="67" t="s">
        <v>31</v>
      </c>
      <c r="D46" s="67" t="s">
        <v>144</v>
      </c>
      <c r="E46" s="67" t="s">
        <v>31</v>
      </c>
      <c r="F46" s="67" t="s">
        <v>145</v>
      </c>
    </row>
    <row r="47" spans="2:15" ht="30" customHeight="1">
      <c r="B47" s="3">
        <v>8</v>
      </c>
      <c r="C47" s="67" t="s">
        <v>29</v>
      </c>
      <c r="D47" s="67" t="s">
        <v>146</v>
      </c>
      <c r="E47" s="67" t="s">
        <v>29</v>
      </c>
      <c r="F47" s="67"/>
    </row>
    <row r="48" spans="2:15" ht="30" customHeight="1">
      <c r="B48" s="3">
        <v>9</v>
      </c>
      <c r="C48" s="67" t="s">
        <v>31</v>
      </c>
      <c r="D48" s="67"/>
      <c r="E48" s="67" t="s">
        <v>31</v>
      </c>
      <c r="F48" s="67"/>
    </row>
    <row r="49" spans="2:6" ht="30" customHeight="1">
      <c r="B49" s="3">
        <v>10</v>
      </c>
      <c r="C49" s="67" t="s">
        <v>29</v>
      </c>
      <c r="D49" s="67" t="s">
        <v>147</v>
      </c>
      <c r="E49" s="67" t="s">
        <v>29</v>
      </c>
      <c r="F49" s="67" t="s">
        <v>148</v>
      </c>
    </row>
    <row r="50" spans="2:6" ht="30" customHeight="1">
      <c r="B50" s="3">
        <v>11</v>
      </c>
      <c r="C50" s="67" t="s">
        <v>29</v>
      </c>
      <c r="D50" s="67"/>
      <c r="E50" s="67" t="s">
        <v>29</v>
      </c>
      <c r="F50" s="67"/>
    </row>
    <row r="51" spans="2:6" ht="30" customHeight="1">
      <c r="B51" s="3">
        <v>12</v>
      </c>
      <c r="C51" s="67" t="s">
        <v>29</v>
      </c>
      <c r="D51" s="67" t="s">
        <v>32</v>
      </c>
      <c r="E51" s="67" t="s">
        <v>29</v>
      </c>
      <c r="F51" s="67"/>
    </row>
    <row r="52" spans="2:6" ht="30" customHeight="1">
      <c r="B52" s="3">
        <v>13</v>
      </c>
      <c r="C52" s="67" t="s">
        <v>31</v>
      </c>
      <c r="D52" s="67"/>
      <c r="E52" s="67" t="s">
        <v>31</v>
      </c>
      <c r="F52" s="67"/>
    </row>
    <row r="53" spans="2:6" ht="30" customHeight="1">
      <c r="B53" s="3">
        <v>14</v>
      </c>
      <c r="C53" s="67" t="s">
        <v>29</v>
      </c>
      <c r="D53" s="67" t="s">
        <v>149</v>
      </c>
      <c r="E53" s="67" t="s">
        <v>31</v>
      </c>
      <c r="F53" s="67"/>
    </row>
    <row r="54" spans="2:6" ht="30" customHeight="1">
      <c r="B54" s="3">
        <v>15</v>
      </c>
      <c r="C54" s="67" t="s">
        <v>31</v>
      </c>
      <c r="D54" s="67" t="s">
        <v>150</v>
      </c>
      <c r="E54" s="67" t="s">
        <v>31</v>
      </c>
      <c r="F54" s="67"/>
    </row>
    <row r="55" spans="2:6" ht="30" customHeight="1">
      <c r="B55" s="3">
        <v>16</v>
      </c>
      <c r="C55" s="67"/>
      <c r="D55" s="67"/>
      <c r="E55" s="67"/>
      <c r="F55" s="67"/>
    </row>
    <row r="56" spans="2:6" ht="30" customHeight="1">
      <c r="B56" s="3">
        <v>17</v>
      </c>
      <c r="C56" s="67" t="s">
        <v>29</v>
      </c>
      <c r="D56" s="67"/>
      <c r="E56" s="67" t="s">
        <v>29</v>
      </c>
      <c r="F56" s="67"/>
    </row>
    <row r="57" spans="2:6" ht="30" customHeight="1">
      <c r="B57" s="3">
        <v>18</v>
      </c>
      <c r="C57" s="67" t="s">
        <v>29</v>
      </c>
      <c r="D57" s="67"/>
      <c r="E57" s="67" t="s">
        <v>29</v>
      </c>
      <c r="F57" s="67"/>
    </row>
    <row r="58" spans="2:6" ht="30" customHeight="1">
      <c r="B58" s="3">
        <v>19</v>
      </c>
      <c r="C58" s="67" t="s">
        <v>31</v>
      </c>
      <c r="D58" s="67" t="s">
        <v>151</v>
      </c>
      <c r="E58" s="67" t="s">
        <v>29</v>
      </c>
      <c r="F58" s="67" t="s">
        <v>152</v>
      </c>
    </row>
    <row r="59" spans="2:6" ht="30" customHeight="1">
      <c r="B59" s="3">
        <v>20</v>
      </c>
      <c r="C59" s="67" t="s">
        <v>29</v>
      </c>
      <c r="D59" s="67"/>
      <c r="E59" s="67" t="s">
        <v>29</v>
      </c>
      <c r="F59" s="67"/>
    </row>
    <row r="60" spans="2:6" ht="30" customHeight="1">
      <c r="B60" s="3">
        <v>21</v>
      </c>
      <c r="C60" s="67" t="s">
        <v>31</v>
      </c>
      <c r="D60" s="67"/>
      <c r="E60" s="67" t="s">
        <v>31</v>
      </c>
      <c r="F60" s="67"/>
    </row>
    <row r="61" spans="2:6" ht="30" customHeight="1">
      <c r="B61" s="3">
        <v>22</v>
      </c>
      <c r="C61" s="67" t="s">
        <v>29</v>
      </c>
      <c r="D61" s="67" t="s">
        <v>153</v>
      </c>
      <c r="E61" s="67" t="s">
        <v>29</v>
      </c>
      <c r="F61" s="67" t="s">
        <v>154</v>
      </c>
    </row>
    <row r="62" spans="2:6" ht="30" customHeight="1">
      <c r="B62" s="3">
        <v>23</v>
      </c>
      <c r="C62" s="67" t="s">
        <v>31</v>
      </c>
      <c r="D62" s="67" t="s">
        <v>155</v>
      </c>
      <c r="E62" s="67" t="s">
        <v>29</v>
      </c>
      <c r="F62" s="67" t="s">
        <v>156</v>
      </c>
    </row>
    <row r="63" spans="2:6" ht="30" customHeight="1">
      <c r="B63" s="3">
        <v>24</v>
      </c>
      <c r="C63" s="67" t="s">
        <v>31</v>
      </c>
      <c r="D63" s="67" t="s">
        <v>33</v>
      </c>
      <c r="E63" s="67" t="s">
        <v>31</v>
      </c>
      <c r="F63" s="67" t="s">
        <v>34</v>
      </c>
    </row>
    <row r="64" spans="2:6" ht="30" customHeight="1">
      <c r="B64" s="3">
        <v>25</v>
      </c>
      <c r="C64" s="67" t="s">
        <v>29</v>
      </c>
      <c r="D64" s="67" t="s">
        <v>157</v>
      </c>
      <c r="E64" s="67" t="s">
        <v>29</v>
      </c>
      <c r="F64" s="67"/>
    </row>
    <row r="65" spans="2:6" ht="30" customHeight="1">
      <c r="B65" s="3">
        <v>26</v>
      </c>
      <c r="C65" s="67" t="s">
        <v>29</v>
      </c>
      <c r="D65" s="67"/>
      <c r="E65" s="67" t="s">
        <v>29</v>
      </c>
      <c r="F65" s="67"/>
    </row>
    <row r="66" spans="2:6" ht="30" customHeight="1">
      <c r="B66" s="3">
        <v>27</v>
      </c>
      <c r="C66" s="67" t="s">
        <v>29</v>
      </c>
      <c r="D66" s="67"/>
      <c r="E66" s="67" t="s">
        <v>29</v>
      </c>
      <c r="F66" s="67"/>
    </row>
    <row r="67" spans="2:6" ht="30" customHeight="1">
      <c r="B67" s="3">
        <v>28</v>
      </c>
      <c r="C67" s="67" t="s">
        <v>29</v>
      </c>
      <c r="D67" s="67"/>
      <c r="E67" s="67" t="s">
        <v>31</v>
      </c>
      <c r="F67" s="67"/>
    </row>
    <row r="68" spans="2:6" ht="30" customHeight="1">
      <c r="B68" s="3">
        <v>29</v>
      </c>
      <c r="C68" s="67" t="s">
        <v>31</v>
      </c>
      <c r="D68" s="67"/>
      <c r="E68" s="67" t="s">
        <v>29</v>
      </c>
      <c r="F68" s="67"/>
    </row>
    <row r="69" spans="2:6" ht="30" customHeight="1">
      <c r="B69" s="12"/>
      <c r="C69" s="68"/>
      <c r="D69" s="68"/>
      <c r="E69" s="68"/>
      <c r="F69" s="68"/>
    </row>
    <row r="71" spans="2:6" ht="30" customHeight="1">
      <c r="B71" s="71" t="s">
        <v>0</v>
      </c>
      <c r="C71" s="71" t="s">
        <v>35</v>
      </c>
      <c r="D71" s="71" t="s">
        <v>36</v>
      </c>
      <c r="E71" s="71" t="s">
        <v>37</v>
      </c>
      <c r="F71" s="71" t="s">
        <v>38</v>
      </c>
    </row>
    <row r="72" spans="2:6" ht="30" customHeight="1">
      <c r="B72" s="3">
        <v>1</v>
      </c>
      <c r="C72" s="69" t="s">
        <v>39</v>
      </c>
      <c r="D72" s="69" t="s">
        <v>31</v>
      </c>
      <c r="E72" s="69" t="s">
        <v>29</v>
      </c>
      <c r="F72" s="69"/>
    </row>
    <row r="73" spans="2:6" ht="30" customHeight="1">
      <c r="B73" s="3">
        <v>2</v>
      </c>
      <c r="C73" s="69" t="s">
        <v>39</v>
      </c>
      <c r="D73" s="69" t="s">
        <v>29</v>
      </c>
      <c r="E73" s="69" t="s">
        <v>29</v>
      </c>
      <c r="F73" s="69"/>
    </row>
    <row r="74" spans="2:6" ht="30" customHeight="1">
      <c r="B74" s="3">
        <v>3</v>
      </c>
      <c r="C74" s="69" t="s">
        <v>39</v>
      </c>
      <c r="D74" s="69" t="s">
        <v>31</v>
      </c>
      <c r="E74" s="69" t="s">
        <v>29</v>
      </c>
      <c r="F74" s="69"/>
    </row>
    <row r="75" spans="2:6" ht="30" customHeight="1">
      <c r="B75" s="3">
        <v>4</v>
      </c>
      <c r="C75" s="69" t="s">
        <v>39</v>
      </c>
      <c r="D75" s="69" t="s">
        <v>29</v>
      </c>
      <c r="E75" s="69" t="s">
        <v>29</v>
      </c>
      <c r="F75" s="69" t="s">
        <v>158</v>
      </c>
    </row>
    <row r="76" spans="2:6" ht="30" customHeight="1">
      <c r="B76" s="3">
        <v>5</v>
      </c>
      <c r="C76" s="69" t="s">
        <v>30</v>
      </c>
      <c r="D76" s="69" t="s">
        <v>31</v>
      </c>
      <c r="E76" s="69" t="s">
        <v>29</v>
      </c>
      <c r="F76" s="69"/>
    </row>
    <row r="77" spans="2:6" ht="30" customHeight="1">
      <c r="B77" s="3">
        <v>6</v>
      </c>
      <c r="C77" s="69" t="s">
        <v>39</v>
      </c>
      <c r="D77" s="69" t="s">
        <v>29</v>
      </c>
      <c r="E77" s="69" t="s">
        <v>29</v>
      </c>
      <c r="F77" s="69"/>
    </row>
    <row r="78" spans="2:6" ht="30" customHeight="1">
      <c r="B78" s="3">
        <v>7</v>
      </c>
      <c r="C78" s="69" t="s">
        <v>31</v>
      </c>
      <c r="D78" s="69" t="s">
        <v>31</v>
      </c>
      <c r="E78" s="69" t="s">
        <v>31</v>
      </c>
      <c r="F78" s="69"/>
    </row>
    <row r="79" spans="2:6" ht="30" customHeight="1">
      <c r="B79" s="3">
        <v>8</v>
      </c>
      <c r="C79" s="69" t="s">
        <v>39</v>
      </c>
      <c r="D79" s="69" t="s">
        <v>29</v>
      </c>
      <c r="E79" s="69" t="s">
        <v>29</v>
      </c>
      <c r="F79" s="69"/>
    </row>
    <row r="80" spans="2:6" ht="30" customHeight="1">
      <c r="B80" s="3">
        <v>9</v>
      </c>
      <c r="C80" s="69" t="s">
        <v>39</v>
      </c>
      <c r="D80" s="69" t="s">
        <v>31</v>
      </c>
      <c r="E80" s="69" t="s">
        <v>30</v>
      </c>
      <c r="F80" s="69"/>
    </row>
    <row r="81" spans="2:6" ht="30" customHeight="1">
      <c r="B81" s="3">
        <v>10</v>
      </c>
      <c r="C81" s="69" t="s">
        <v>39</v>
      </c>
      <c r="D81" s="69" t="s">
        <v>31</v>
      </c>
      <c r="E81" s="69" t="s">
        <v>29</v>
      </c>
      <c r="F81" s="69" t="s">
        <v>159</v>
      </c>
    </row>
    <row r="82" spans="2:6" ht="30" customHeight="1">
      <c r="B82" s="3">
        <v>11</v>
      </c>
      <c r="C82" s="69" t="s">
        <v>39</v>
      </c>
      <c r="D82" s="69" t="s">
        <v>160</v>
      </c>
      <c r="E82" s="69" t="s">
        <v>29</v>
      </c>
      <c r="F82" s="69"/>
    </row>
    <row r="83" spans="2:6" ht="30" customHeight="1">
      <c r="B83" s="3">
        <v>12</v>
      </c>
      <c r="C83" s="69" t="s">
        <v>39</v>
      </c>
      <c r="D83" s="69" t="s">
        <v>29</v>
      </c>
      <c r="E83" s="69" t="s">
        <v>29</v>
      </c>
      <c r="F83" s="69"/>
    </row>
    <row r="84" spans="2:6" ht="30" customHeight="1">
      <c r="B84" s="3">
        <v>13</v>
      </c>
      <c r="C84" s="69" t="s">
        <v>160</v>
      </c>
      <c r="D84" s="69" t="s">
        <v>31</v>
      </c>
      <c r="E84" s="69" t="s">
        <v>31</v>
      </c>
      <c r="F84" s="69"/>
    </row>
    <row r="85" spans="2:6" ht="30" customHeight="1">
      <c r="B85" s="3">
        <v>14</v>
      </c>
      <c r="C85" s="69" t="s">
        <v>39</v>
      </c>
      <c r="D85" s="69" t="s">
        <v>29</v>
      </c>
      <c r="E85" s="69" t="s">
        <v>29</v>
      </c>
      <c r="F85" s="69"/>
    </row>
    <row r="86" spans="2:6" ht="30" customHeight="1">
      <c r="B86" s="3">
        <v>15</v>
      </c>
      <c r="C86" s="69" t="s">
        <v>30</v>
      </c>
      <c r="D86" s="69" t="s">
        <v>29</v>
      </c>
      <c r="E86" s="69" t="s">
        <v>31</v>
      </c>
      <c r="F86" s="69"/>
    </row>
    <row r="87" spans="2:6" ht="30" customHeight="1">
      <c r="B87" s="3">
        <v>16</v>
      </c>
      <c r="C87" s="69"/>
      <c r="D87" s="69"/>
      <c r="E87" s="69"/>
      <c r="F87" s="69"/>
    </row>
    <row r="88" spans="2:6" ht="30" customHeight="1">
      <c r="B88" s="3">
        <v>17</v>
      </c>
      <c r="C88" s="69" t="s">
        <v>39</v>
      </c>
      <c r="D88" s="69" t="s">
        <v>31</v>
      </c>
      <c r="E88" s="69" t="s">
        <v>31</v>
      </c>
      <c r="F88" s="69" t="s">
        <v>161</v>
      </c>
    </row>
    <row r="89" spans="2:6" ht="30" customHeight="1">
      <c r="B89" s="3">
        <v>18</v>
      </c>
      <c r="C89" s="69" t="s">
        <v>39</v>
      </c>
      <c r="D89" s="69" t="s">
        <v>29</v>
      </c>
      <c r="E89" s="69" t="s">
        <v>29</v>
      </c>
      <c r="F89" s="69"/>
    </row>
    <row r="90" spans="2:6" ht="30" customHeight="1">
      <c r="B90" s="3">
        <v>19</v>
      </c>
      <c r="C90" s="69" t="s">
        <v>31</v>
      </c>
      <c r="D90" s="69" t="s">
        <v>29</v>
      </c>
      <c r="E90" s="69" t="s">
        <v>29</v>
      </c>
      <c r="F90" s="69" t="s">
        <v>162</v>
      </c>
    </row>
    <row r="91" spans="2:6" ht="30" customHeight="1">
      <c r="B91" s="3">
        <v>20</v>
      </c>
      <c r="C91" s="69" t="s">
        <v>39</v>
      </c>
      <c r="D91" s="69" t="s">
        <v>29</v>
      </c>
      <c r="E91" s="69" t="s">
        <v>29</v>
      </c>
      <c r="F91" s="69"/>
    </row>
    <row r="92" spans="2:6" ht="30" customHeight="1">
      <c r="B92" s="3">
        <v>21</v>
      </c>
      <c r="C92" s="69" t="s">
        <v>31</v>
      </c>
      <c r="D92" s="69" t="s">
        <v>31</v>
      </c>
      <c r="E92" s="69" t="s">
        <v>31</v>
      </c>
      <c r="F92" s="69"/>
    </row>
    <row r="93" spans="2:6" ht="30" customHeight="1">
      <c r="B93" s="3">
        <v>22</v>
      </c>
      <c r="C93" s="69" t="s">
        <v>39</v>
      </c>
      <c r="D93" s="69" t="s">
        <v>29</v>
      </c>
      <c r="E93" s="69" t="s">
        <v>29</v>
      </c>
      <c r="F93" s="69"/>
    </row>
    <row r="94" spans="2:6" ht="30" customHeight="1">
      <c r="B94" s="3">
        <v>23</v>
      </c>
      <c r="C94" s="69" t="s">
        <v>39</v>
      </c>
      <c r="D94" s="69" t="s">
        <v>31</v>
      </c>
      <c r="E94" s="69" t="s">
        <v>31</v>
      </c>
      <c r="F94" s="69"/>
    </row>
    <row r="95" spans="2:6" ht="30" customHeight="1">
      <c r="B95" s="3">
        <v>24</v>
      </c>
      <c r="C95" s="69" t="s">
        <v>30</v>
      </c>
      <c r="D95" s="69" t="s">
        <v>31</v>
      </c>
      <c r="E95" s="69" t="s">
        <v>31</v>
      </c>
      <c r="F95" s="69" t="s">
        <v>40</v>
      </c>
    </row>
    <row r="96" spans="2:6" ht="30" customHeight="1">
      <c r="B96" s="3">
        <v>25</v>
      </c>
      <c r="C96" s="69" t="s">
        <v>39</v>
      </c>
      <c r="D96" s="69" t="s">
        <v>29</v>
      </c>
      <c r="E96" s="69" t="s">
        <v>29</v>
      </c>
      <c r="F96" s="69" t="s">
        <v>163</v>
      </c>
    </row>
    <row r="97" spans="1:10" ht="30" customHeight="1">
      <c r="B97" s="3">
        <v>26</v>
      </c>
      <c r="C97" s="69" t="s">
        <v>39</v>
      </c>
      <c r="D97" s="69" t="s">
        <v>29</v>
      </c>
      <c r="E97" s="69" t="s">
        <v>29</v>
      </c>
      <c r="F97" s="69"/>
    </row>
    <row r="98" spans="1:10" ht="30" customHeight="1">
      <c r="B98" s="3">
        <v>27</v>
      </c>
      <c r="C98" s="69" t="s">
        <v>160</v>
      </c>
      <c r="D98" s="69" t="s">
        <v>29</v>
      </c>
      <c r="E98" s="69" t="s">
        <v>29</v>
      </c>
      <c r="F98" s="69"/>
    </row>
    <row r="99" spans="1:10" ht="30" customHeight="1">
      <c r="B99" s="3">
        <v>28</v>
      </c>
      <c r="C99" s="69" t="s">
        <v>39</v>
      </c>
      <c r="D99" s="69" t="s">
        <v>31</v>
      </c>
      <c r="E99" s="69" t="s">
        <v>29</v>
      </c>
      <c r="F99" s="69"/>
    </row>
    <row r="100" spans="1:10" ht="30" customHeight="1">
      <c r="B100" s="3">
        <v>29</v>
      </c>
      <c r="C100" s="69" t="s">
        <v>39</v>
      </c>
      <c r="D100" s="69" t="s">
        <v>31</v>
      </c>
      <c r="E100" s="69" t="s">
        <v>31</v>
      </c>
      <c r="F100" s="69"/>
    </row>
    <row r="101" spans="1:10" ht="30" customHeight="1">
      <c r="B101" s="12"/>
      <c r="C101" s="70"/>
      <c r="D101" s="70"/>
      <c r="E101" s="70"/>
      <c r="F101" s="70"/>
    </row>
    <row r="103" spans="1:10" ht="30" customHeight="1">
      <c r="A103" s="7"/>
      <c r="C103" s="96" t="s">
        <v>41</v>
      </c>
      <c r="D103" s="96"/>
      <c r="E103" s="96"/>
      <c r="F103" s="96"/>
      <c r="G103" s="96"/>
      <c r="H103" s="96"/>
      <c r="I103" s="96"/>
      <c r="J103" s="96"/>
    </row>
    <row r="104" spans="1:10" ht="30" customHeight="1">
      <c r="A104" s="7"/>
      <c r="B104" s="71" t="s">
        <v>0</v>
      </c>
      <c r="C104" s="72" t="s">
        <v>42</v>
      </c>
      <c r="D104" s="73" t="s">
        <v>43</v>
      </c>
      <c r="E104" s="73" t="s">
        <v>44</v>
      </c>
      <c r="F104" s="73" t="s">
        <v>45</v>
      </c>
      <c r="G104" s="73" t="s">
        <v>46</v>
      </c>
      <c r="H104" s="73" t="s">
        <v>47</v>
      </c>
      <c r="I104" s="73" t="s">
        <v>48</v>
      </c>
      <c r="J104" s="73" t="s">
        <v>49</v>
      </c>
    </row>
    <row r="105" spans="1:10" ht="30" customHeight="1">
      <c r="B105" s="8">
        <v>1</v>
      </c>
      <c r="C105" s="69">
        <v>5</v>
      </c>
      <c r="D105" s="69">
        <v>5</v>
      </c>
      <c r="E105" s="69">
        <v>5</v>
      </c>
      <c r="F105" s="69">
        <v>5</v>
      </c>
      <c r="G105" s="69">
        <v>5</v>
      </c>
      <c r="H105" s="69">
        <v>5</v>
      </c>
      <c r="I105" s="69">
        <v>5</v>
      </c>
      <c r="J105" s="69">
        <v>5</v>
      </c>
    </row>
    <row r="106" spans="1:10" ht="30" customHeight="1">
      <c r="B106" s="3">
        <v>2</v>
      </c>
      <c r="C106" s="69">
        <v>4</v>
      </c>
      <c r="D106" s="69">
        <v>5</v>
      </c>
      <c r="E106" s="69">
        <v>4</v>
      </c>
      <c r="F106" s="69">
        <v>4</v>
      </c>
      <c r="G106" s="69">
        <v>3</v>
      </c>
      <c r="H106" s="69">
        <v>5</v>
      </c>
      <c r="I106" s="69">
        <v>4</v>
      </c>
      <c r="J106" s="69">
        <v>4</v>
      </c>
    </row>
    <row r="107" spans="1:10" ht="30" customHeight="1">
      <c r="B107" s="3">
        <v>3</v>
      </c>
      <c r="C107" s="69">
        <v>5</v>
      </c>
      <c r="D107" s="69">
        <v>5</v>
      </c>
      <c r="E107" s="69">
        <v>5</v>
      </c>
      <c r="F107" s="69">
        <v>5</v>
      </c>
      <c r="G107" s="69">
        <v>4</v>
      </c>
      <c r="H107" s="69">
        <v>5</v>
      </c>
      <c r="I107" s="69">
        <v>5</v>
      </c>
      <c r="J107" s="69">
        <v>4</v>
      </c>
    </row>
    <row r="108" spans="1:10" ht="30" customHeight="1">
      <c r="B108" s="8">
        <v>4</v>
      </c>
      <c r="C108" s="69">
        <v>4</v>
      </c>
      <c r="D108" s="69">
        <v>5</v>
      </c>
      <c r="E108" s="69">
        <v>5</v>
      </c>
      <c r="F108" s="69">
        <v>5</v>
      </c>
      <c r="G108" s="69">
        <v>4</v>
      </c>
      <c r="H108" s="69">
        <v>5</v>
      </c>
      <c r="I108" s="69">
        <v>5</v>
      </c>
      <c r="J108" s="69">
        <v>5</v>
      </c>
    </row>
    <row r="109" spans="1:10" ht="30" customHeight="1">
      <c r="B109" s="3">
        <v>5</v>
      </c>
      <c r="C109" s="69">
        <v>4</v>
      </c>
      <c r="D109" s="69">
        <v>5</v>
      </c>
      <c r="E109" s="69">
        <v>5</v>
      </c>
      <c r="F109" s="69">
        <v>4</v>
      </c>
      <c r="G109" s="69">
        <v>5</v>
      </c>
      <c r="H109" s="69">
        <v>4</v>
      </c>
      <c r="I109" s="69">
        <v>4</v>
      </c>
      <c r="J109" s="69">
        <v>5</v>
      </c>
    </row>
    <row r="110" spans="1:10" ht="30" customHeight="1">
      <c r="B110" s="3">
        <v>6</v>
      </c>
      <c r="C110" s="69">
        <v>5</v>
      </c>
      <c r="D110" s="69">
        <v>5</v>
      </c>
      <c r="E110" s="69">
        <v>4</v>
      </c>
      <c r="F110" s="69">
        <v>5</v>
      </c>
      <c r="G110" s="69">
        <v>4</v>
      </c>
      <c r="H110" s="69">
        <v>5</v>
      </c>
      <c r="I110" s="69">
        <v>4</v>
      </c>
      <c r="J110" s="69">
        <v>5</v>
      </c>
    </row>
    <row r="111" spans="1:10" ht="30" customHeight="1">
      <c r="B111" s="8">
        <v>7</v>
      </c>
      <c r="C111" s="69">
        <v>3</v>
      </c>
      <c r="D111" s="69">
        <v>4</v>
      </c>
      <c r="E111" s="69">
        <v>3</v>
      </c>
      <c r="F111" s="69">
        <v>4</v>
      </c>
      <c r="G111" s="69">
        <v>3</v>
      </c>
      <c r="H111" s="69">
        <v>4</v>
      </c>
      <c r="I111" s="69">
        <v>4</v>
      </c>
      <c r="J111" s="69">
        <v>4</v>
      </c>
    </row>
    <row r="112" spans="1:10" ht="30" customHeight="1">
      <c r="B112" s="3">
        <v>8</v>
      </c>
      <c r="C112" s="69">
        <v>4</v>
      </c>
      <c r="D112" s="69">
        <v>4</v>
      </c>
      <c r="E112" s="69">
        <v>4</v>
      </c>
      <c r="F112" s="69">
        <v>5</v>
      </c>
      <c r="G112" s="69">
        <v>4</v>
      </c>
      <c r="H112" s="69">
        <v>5</v>
      </c>
      <c r="I112" s="69">
        <v>5</v>
      </c>
      <c r="J112" s="69">
        <v>5</v>
      </c>
    </row>
    <row r="113" spans="2:10" ht="30" customHeight="1">
      <c r="B113" s="3">
        <v>9</v>
      </c>
      <c r="C113" s="69"/>
      <c r="D113" s="69"/>
      <c r="E113" s="69"/>
      <c r="F113" s="69"/>
      <c r="G113" s="69"/>
      <c r="H113" s="69"/>
      <c r="I113" s="69"/>
      <c r="J113" s="69"/>
    </row>
    <row r="114" spans="2:10" ht="30" customHeight="1">
      <c r="B114" s="8">
        <v>10</v>
      </c>
      <c r="C114" s="69">
        <v>5</v>
      </c>
      <c r="D114" s="69">
        <v>5</v>
      </c>
      <c r="E114" s="69">
        <v>5</v>
      </c>
      <c r="F114" s="69">
        <v>5</v>
      </c>
      <c r="G114" s="69">
        <v>1</v>
      </c>
      <c r="H114" s="69">
        <v>5</v>
      </c>
      <c r="I114" s="69">
        <v>5</v>
      </c>
      <c r="J114" s="69">
        <v>4</v>
      </c>
    </row>
    <row r="115" spans="2:10" ht="30" customHeight="1">
      <c r="B115" s="3">
        <v>11</v>
      </c>
      <c r="C115" s="69">
        <v>3</v>
      </c>
      <c r="D115" s="69">
        <v>4</v>
      </c>
      <c r="E115" s="69">
        <v>4</v>
      </c>
      <c r="F115" s="69">
        <v>3</v>
      </c>
      <c r="G115" s="69">
        <v>4</v>
      </c>
      <c r="H115" s="69">
        <v>4</v>
      </c>
      <c r="I115" s="69">
        <v>4</v>
      </c>
      <c r="J115" s="69">
        <v>4</v>
      </c>
    </row>
    <row r="116" spans="2:10" ht="30" customHeight="1">
      <c r="B116" s="3">
        <v>12</v>
      </c>
      <c r="C116" s="69">
        <v>5</v>
      </c>
      <c r="D116" s="69">
        <v>5</v>
      </c>
      <c r="E116" s="69">
        <v>4</v>
      </c>
      <c r="F116" s="69">
        <v>5</v>
      </c>
      <c r="G116" s="69">
        <v>5</v>
      </c>
      <c r="H116" s="69">
        <v>5</v>
      </c>
      <c r="I116" s="69">
        <v>5</v>
      </c>
      <c r="J116" s="69">
        <v>5</v>
      </c>
    </row>
    <row r="117" spans="2:10" ht="30" customHeight="1">
      <c r="B117" s="8">
        <v>13</v>
      </c>
      <c r="C117" s="69">
        <v>3</v>
      </c>
      <c r="D117" s="69">
        <v>3</v>
      </c>
      <c r="E117" s="69">
        <v>3</v>
      </c>
      <c r="F117" s="69">
        <v>3</v>
      </c>
      <c r="G117" s="69">
        <v>3</v>
      </c>
      <c r="H117" s="69">
        <v>3</v>
      </c>
      <c r="I117" s="69">
        <v>3</v>
      </c>
      <c r="J117" s="69">
        <v>3</v>
      </c>
    </row>
    <row r="118" spans="2:10" ht="30" customHeight="1">
      <c r="B118" s="3">
        <v>14</v>
      </c>
      <c r="C118" s="69">
        <v>5</v>
      </c>
      <c r="D118" s="69">
        <v>5</v>
      </c>
      <c r="E118" s="69">
        <v>5</v>
      </c>
      <c r="F118" s="69">
        <v>5</v>
      </c>
      <c r="G118" s="69">
        <v>5</v>
      </c>
      <c r="H118" s="69">
        <v>5</v>
      </c>
      <c r="I118" s="69">
        <v>5</v>
      </c>
      <c r="J118" s="69">
        <v>5</v>
      </c>
    </row>
    <row r="119" spans="2:10" ht="30" customHeight="1">
      <c r="B119" s="3">
        <v>15</v>
      </c>
      <c r="C119" s="69">
        <v>3</v>
      </c>
      <c r="D119" s="69">
        <v>3</v>
      </c>
      <c r="E119" s="69">
        <v>3</v>
      </c>
      <c r="F119" s="69">
        <v>3</v>
      </c>
      <c r="G119" s="69">
        <v>3</v>
      </c>
      <c r="H119" s="69">
        <v>3</v>
      </c>
      <c r="I119" s="69">
        <v>3</v>
      </c>
      <c r="J119" s="69">
        <v>3</v>
      </c>
    </row>
    <row r="120" spans="2:10" ht="30" customHeight="1">
      <c r="B120" s="8">
        <v>16</v>
      </c>
      <c r="C120" s="69"/>
      <c r="D120" s="69"/>
      <c r="E120" s="69"/>
      <c r="F120" s="69"/>
      <c r="G120" s="69"/>
      <c r="H120" s="69"/>
      <c r="I120" s="69"/>
      <c r="J120" s="69"/>
    </row>
    <row r="121" spans="2:10" ht="30" customHeight="1">
      <c r="B121" s="3">
        <v>17</v>
      </c>
      <c r="C121" s="69">
        <v>2</v>
      </c>
      <c r="D121" s="69">
        <v>1</v>
      </c>
      <c r="E121" s="69">
        <v>1</v>
      </c>
      <c r="F121" s="69">
        <v>2</v>
      </c>
      <c r="G121" s="69">
        <v>1</v>
      </c>
      <c r="H121" s="69">
        <v>1</v>
      </c>
      <c r="I121" s="69">
        <v>1</v>
      </c>
      <c r="J121" s="69">
        <v>1</v>
      </c>
    </row>
    <row r="122" spans="2:10" ht="30" customHeight="1">
      <c r="B122" s="3">
        <v>18</v>
      </c>
      <c r="C122" s="69">
        <v>4</v>
      </c>
      <c r="D122" s="69">
        <v>5</v>
      </c>
      <c r="E122" s="69">
        <v>5</v>
      </c>
      <c r="F122" s="69">
        <v>4</v>
      </c>
      <c r="G122" s="69">
        <v>4</v>
      </c>
      <c r="H122" s="69">
        <v>5</v>
      </c>
      <c r="I122" s="69">
        <v>5</v>
      </c>
      <c r="J122" s="69">
        <v>5</v>
      </c>
    </row>
    <row r="123" spans="2:10" ht="30" customHeight="1">
      <c r="B123" s="8">
        <v>19</v>
      </c>
      <c r="C123" s="69">
        <v>5</v>
      </c>
      <c r="D123" s="69">
        <v>5</v>
      </c>
      <c r="E123" s="69">
        <v>3</v>
      </c>
      <c r="F123" s="69">
        <v>3</v>
      </c>
      <c r="G123" s="69">
        <v>3</v>
      </c>
      <c r="H123" s="69">
        <v>5</v>
      </c>
      <c r="I123" s="69">
        <v>4</v>
      </c>
      <c r="J123" s="69">
        <v>4</v>
      </c>
    </row>
    <row r="124" spans="2:10" ht="30" customHeight="1">
      <c r="B124" s="3">
        <v>20</v>
      </c>
      <c r="C124" s="69">
        <v>5</v>
      </c>
      <c r="D124" s="69">
        <v>3</v>
      </c>
      <c r="E124" s="69">
        <v>4</v>
      </c>
      <c r="F124" s="69">
        <v>4</v>
      </c>
      <c r="G124" s="69">
        <v>4</v>
      </c>
      <c r="H124" s="69">
        <v>4</v>
      </c>
      <c r="I124" s="69">
        <v>4</v>
      </c>
      <c r="J124" s="69">
        <v>4</v>
      </c>
    </row>
    <row r="125" spans="2:10" ht="30" customHeight="1">
      <c r="B125" s="3">
        <v>21</v>
      </c>
      <c r="C125" s="69">
        <v>3</v>
      </c>
      <c r="D125" s="69">
        <v>3</v>
      </c>
      <c r="E125" s="69">
        <v>2</v>
      </c>
      <c r="F125" s="69">
        <v>2</v>
      </c>
      <c r="G125" s="69">
        <v>3</v>
      </c>
      <c r="H125" s="69">
        <v>4</v>
      </c>
      <c r="I125" s="69">
        <v>3</v>
      </c>
      <c r="J125" s="69">
        <v>4</v>
      </c>
    </row>
    <row r="126" spans="2:10" ht="30" customHeight="1">
      <c r="B126" s="8">
        <v>22</v>
      </c>
      <c r="C126" s="69">
        <v>4</v>
      </c>
      <c r="D126" s="69">
        <v>4</v>
      </c>
      <c r="E126" s="69">
        <v>4</v>
      </c>
      <c r="F126" s="69">
        <v>4</v>
      </c>
      <c r="G126" s="69">
        <v>4</v>
      </c>
      <c r="H126" s="69">
        <v>4</v>
      </c>
      <c r="I126" s="69">
        <v>4</v>
      </c>
      <c r="J126" s="69">
        <v>4</v>
      </c>
    </row>
    <row r="127" spans="2:10" ht="30" customHeight="1">
      <c r="B127" s="8">
        <v>23</v>
      </c>
      <c r="C127" s="69"/>
      <c r="D127" s="69"/>
      <c r="E127" s="69"/>
      <c r="F127" s="69"/>
      <c r="G127" s="69"/>
      <c r="H127" s="69"/>
      <c r="I127" s="69"/>
      <c r="J127" s="69"/>
    </row>
    <row r="128" spans="2:10" ht="30" customHeight="1">
      <c r="B128" s="3">
        <v>24</v>
      </c>
      <c r="C128" s="69">
        <v>4</v>
      </c>
      <c r="D128" s="69">
        <v>3</v>
      </c>
      <c r="E128" s="69">
        <v>4</v>
      </c>
      <c r="F128" s="69">
        <v>3</v>
      </c>
      <c r="G128" s="69">
        <v>3</v>
      </c>
      <c r="H128" s="69">
        <v>3</v>
      </c>
      <c r="I128" s="69">
        <v>3</v>
      </c>
      <c r="J128" s="69">
        <v>3</v>
      </c>
    </row>
    <row r="129" spans="2:10" ht="30" customHeight="1">
      <c r="B129" s="3">
        <v>25</v>
      </c>
      <c r="C129" s="69">
        <v>4</v>
      </c>
      <c r="D129" s="69">
        <v>4</v>
      </c>
      <c r="E129" s="69">
        <v>4</v>
      </c>
      <c r="F129" s="69">
        <v>4</v>
      </c>
      <c r="G129" s="69">
        <v>3</v>
      </c>
      <c r="H129" s="69">
        <v>4</v>
      </c>
      <c r="I129" s="69">
        <v>5</v>
      </c>
      <c r="J129" s="69">
        <v>3</v>
      </c>
    </row>
    <row r="130" spans="2:10" ht="30" customHeight="1">
      <c r="B130" s="8">
        <v>26</v>
      </c>
      <c r="C130" s="69">
        <v>5</v>
      </c>
      <c r="D130" s="69">
        <v>5</v>
      </c>
      <c r="E130" s="69">
        <v>5</v>
      </c>
      <c r="F130" s="69">
        <v>5</v>
      </c>
      <c r="G130" s="69">
        <v>5</v>
      </c>
      <c r="H130" s="69">
        <v>5</v>
      </c>
      <c r="I130" s="69">
        <v>5</v>
      </c>
      <c r="J130" s="69">
        <v>5</v>
      </c>
    </row>
    <row r="131" spans="2:10" ht="30" customHeight="1">
      <c r="B131" s="3">
        <v>27</v>
      </c>
      <c r="C131" s="69">
        <v>4</v>
      </c>
      <c r="D131" s="69">
        <v>4</v>
      </c>
      <c r="E131" s="69">
        <v>4</v>
      </c>
      <c r="F131" s="69">
        <v>4</v>
      </c>
      <c r="G131" s="69">
        <v>2</v>
      </c>
      <c r="H131" s="69">
        <v>4</v>
      </c>
      <c r="I131" s="69">
        <v>3</v>
      </c>
      <c r="J131" s="69">
        <v>3</v>
      </c>
    </row>
    <row r="132" spans="2:10" ht="30" customHeight="1">
      <c r="B132" s="3">
        <v>28</v>
      </c>
      <c r="C132" s="69">
        <v>5</v>
      </c>
      <c r="D132" s="69">
        <v>4</v>
      </c>
      <c r="E132" s="69">
        <v>5</v>
      </c>
      <c r="F132" s="69">
        <v>5</v>
      </c>
      <c r="G132" s="69">
        <v>5</v>
      </c>
      <c r="H132" s="76">
        <v>5</v>
      </c>
      <c r="I132" s="76">
        <v>5</v>
      </c>
      <c r="J132" s="76">
        <v>4</v>
      </c>
    </row>
    <row r="133" spans="2:10" ht="30" customHeight="1">
      <c r="B133" s="8">
        <v>29</v>
      </c>
      <c r="C133" s="69">
        <v>4</v>
      </c>
      <c r="D133" s="69">
        <v>4</v>
      </c>
      <c r="E133" s="69">
        <v>5</v>
      </c>
      <c r="F133" s="69">
        <v>5</v>
      </c>
      <c r="G133" s="77">
        <v>5</v>
      </c>
      <c r="H133" s="69">
        <v>5</v>
      </c>
      <c r="I133" s="69">
        <v>5</v>
      </c>
      <c r="J133" s="69">
        <v>5</v>
      </c>
    </row>
    <row r="134" spans="2:10" ht="30" customHeight="1">
      <c r="B134" s="12"/>
      <c r="C134" s="75"/>
      <c r="D134" s="75"/>
      <c r="E134" s="75"/>
      <c r="F134" s="75"/>
      <c r="G134" s="75"/>
      <c r="H134" s="75"/>
      <c r="I134" s="75"/>
      <c r="J134" s="75"/>
    </row>
    <row r="135" spans="2:10" ht="30" customHeight="1">
      <c r="H135" s="93" t="s">
        <v>50</v>
      </c>
      <c r="I135" s="93"/>
      <c r="J135" s="93"/>
    </row>
    <row r="136" spans="2:10" ht="30" customHeight="1">
      <c r="B136" s="71" t="s">
        <v>0</v>
      </c>
      <c r="C136" s="74" t="s">
        <v>51</v>
      </c>
      <c r="D136" s="74" t="s">
        <v>52</v>
      </c>
      <c r="E136" s="74" t="s">
        <v>53</v>
      </c>
      <c r="F136" s="74" t="s">
        <v>54</v>
      </c>
      <c r="G136" s="74" t="s">
        <v>27</v>
      </c>
      <c r="H136" s="74" t="s">
        <v>55</v>
      </c>
      <c r="I136" s="74" t="s">
        <v>56</v>
      </c>
      <c r="J136" s="74" t="s">
        <v>57</v>
      </c>
    </row>
    <row r="137" spans="2:10" ht="30" customHeight="1">
      <c r="B137" s="10">
        <v>1</v>
      </c>
      <c r="C137" s="69" t="s">
        <v>44</v>
      </c>
      <c r="D137" s="69" t="s">
        <v>45</v>
      </c>
      <c r="E137" s="69"/>
      <c r="F137" s="69" t="s">
        <v>29</v>
      </c>
      <c r="G137" s="69"/>
      <c r="H137" s="69" t="s">
        <v>58</v>
      </c>
      <c r="I137" s="69" t="s">
        <v>58</v>
      </c>
      <c r="J137" s="69" t="s">
        <v>58</v>
      </c>
    </row>
    <row r="138" spans="2:10" ht="30" customHeight="1">
      <c r="B138" s="11">
        <v>2</v>
      </c>
      <c r="C138" s="69" t="s">
        <v>45</v>
      </c>
      <c r="D138" s="69" t="s">
        <v>46</v>
      </c>
      <c r="E138" s="69"/>
      <c r="F138" s="69" t="s">
        <v>59</v>
      </c>
      <c r="G138" s="69"/>
      <c r="H138" s="69" t="s">
        <v>60</v>
      </c>
      <c r="I138" s="69" t="s">
        <v>58</v>
      </c>
      <c r="J138" s="69" t="s">
        <v>58</v>
      </c>
    </row>
    <row r="139" spans="2:10" ht="30" customHeight="1">
      <c r="B139" s="11">
        <v>3</v>
      </c>
      <c r="C139" s="69" t="s">
        <v>42</v>
      </c>
      <c r="D139" s="69" t="s">
        <v>49</v>
      </c>
      <c r="E139" s="69" t="s">
        <v>164</v>
      </c>
      <c r="F139" s="69" t="s">
        <v>29</v>
      </c>
      <c r="G139" s="69"/>
      <c r="H139" s="69" t="s">
        <v>58</v>
      </c>
      <c r="I139" s="69" t="s">
        <v>60</v>
      </c>
      <c r="J139" s="69" t="s">
        <v>58</v>
      </c>
    </row>
    <row r="140" spans="2:10" ht="30" customHeight="1">
      <c r="B140" s="10">
        <v>4</v>
      </c>
      <c r="C140" s="69" t="s">
        <v>42</v>
      </c>
      <c r="D140" s="69" t="s">
        <v>49</v>
      </c>
      <c r="E140" s="69"/>
      <c r="F140" s="69" t="s">
        <v>29</v>
      </c>
      <c r="G140" s="69"/>
      <c r="H140" s="69" t="s">
        <v>58</v>
      </c>
      <c r="I140" s="69" t="s">
        <v>58</v>
      </c>
      <c r="J140" s="69" t="s">
        <v>58</v>
      </c>
    </row>
    <row r="141" spans="2:10" ht="30" customHeight="1">
      <c r="B141" s="11">
        <v>5</v>
      </c>
      <c r="C141" s="69" t="s">
        <v>48</v>
      </c>
      <c r="D141" s="69" t="s">
        <v>49</v>
      </c>
      <c r="E141" s="69" t="s">
        <v>71</v>
      </c>
      <c r="F141" s="69" t="s">
        <v>59</v>
      </c>
      <c r="G141" s="69"/>
      <c r="H141" s="69" t="s">
        <v>58</v>
      </c>
      <c r="I141" s="69" t="s">
        <v>60</v>
      </c>
      <c r="J141" s="69" t="s">
        <v>58</v>
      </c>
    </row>
    <row r="142" spans="2:10" ht="30" customHeight="1">
      <c r="B142" s="11">
        <v>6</v>
      </c>
      <c r="C142" s="69" t="s">
        <v>42</v>
      </c>
      <c r="D142" s="69" t="s">
        <v>46</v>
      </c>
      <c r="E142" s="69"/>
      <c r="F142" s="69" t="s">
        <v>29</v>
      </c>
      <c r="G142" s="69" t="s">
        <v>165</v>
      </c>
      <c r="H142" s="69" t="s">
        <v>58</v>
      </c>
      <c r="I142" s="69" t="s">
        <v>58</v>
      </c>
      <c r="J142" s="69" t="s">
        <v>58</v>
      </c>
    </row>
    <row r="143" spans="2:10" ht="30" customHeight="1">
      <c r="B143" s="10">
        <v>7</v>
      </c>
      <c r="C143" s="69" t="s">
        <v>42</v>
      </c>
      <c r="D143" s="69" t="s">
        <v>46</v>
      </c>
      <c r="E143" s="69" t="s">
        <v>166</v>
      </c>
      <c r="F143" s="69" t="s">
        <v>167</v>
      </c>
      <c r="G143" s="69" t="s">
        <v>168</v>
      </c>
      <c r="H143" s="69" t="s">
        <v>60</v>
      </c>
      <c r="I143" s="69" t="s">
        <v>60</v>
      </c>
      <c r="J143" s="69" t="s">
        <v>60</v>
      </c>
    </row>
    <row r="144" spans="2:10" ht="30" customHeight="1">
      <c r="B144" s="10">
        <v>8</v>
      </c>
      <c r="C144" s="69" t="s">
        <v>45</v>
      </c>
      <c r="D144" s="69" t="s">
        <v>46</v>
      </c>
      <c r="E144" s="69"/>
      <c r="F144" s="69" t="s">
        <v>29</v>
      </c>
      <c r="G144" s="69"/>
      <c r="H144" s="69" t="s">
        <v>58</v>
      </c>
      <c r="I144" s="69" t="s">
        <v>58</v>
      </c>
      <c r="J144" s="69" t="s">
        <v>58</v>
      </c>
    </row>
    <row r="145" spans="2:10" ht="30" customHeight="1">
      <c r="B145" s="11">
        <v>9</v>
      </c>
      <c r="C145" s="69"/>
      <c r="D145" s="69"/>
      <c r="E145" s="69"/>
      <c r="F145" s="69"/>
      <c r="G145" s="69"/>
      <c r="H145" s="69"/>
      <c r="I145" s="69"/>
      <c r="J145" s="69"/>
    </row>
    <row r="146" spans="2:10" ht="30" customHeight="1">
      <c r="B146" s="11">
        <v>10</v>
      </c>
      <c r="C146" s="69" t="s">
        <v>44</v>
      </c>
      <c r="D146" s="69" t="s">
        <v>46</v>
      </c>
      <c r="E146" s="69" t="s">
        <v>169</v>
      </c>
      <c r="F146" s="69" t="s">
        <v>29</v>
      </c>
      <c r="G146" s="69" t="s">
        <v>170</v>
      </c>
      <c r="H146" s="69" t="s">
        <v>60</v>
      </c>
      <c r="I146" s="69" t="s">
        <v>60</v>
      </c>
      <c r="J146" s="69" t="s">
        <v>60</v>
      </c>
    </row>
    <row r="147" spans="2:10" ht="30" customHeight="1">
      <c r="B147" s="10">
        <v>11</v>
      </c>
      <c r="C147" s="69" t="s">
        <v>45</v>
      </c>
      <c r="D147" s="69" t="s">
        <v>43</v>
      </c>
      <c r="E147" s="69" t="s">
        <v>171</v>
      </c>
      <c r="F147" s="69" t="s">
        <v>29</v>
      </c>
      <c r="G147" s="69" t="s">
        <v>172</v>
      </c>
      <c r="H147" s="69" t="s">
        <v>58</v>
      </c>
      <c r="I147" s="69" t="s">
        <v>58</v>
      </c>
      <c r="J147" s="69" t="s">
        <v>58</v>
      </c>
    </row>
    <row r="148" spans="2:10" ht="30" customHeight="1">
      <c r="B148" s="11">
        <v>12</v>
      </c>
      <c r="C148" s="69" t="s">
        <v>44</v>
      </c>
      <c r="D148" s="69" t="s">
        <v>48</v>
      </c>
      <c r="E148" s="69" t="s">
        <v>61</v>
      </c>
      <c r="F148" s="69" t="s">
        <v>29</v>
      </c>
      <c r="G148" s="69"/>
      <c r="H148" s="69" t="s">
        <v>58</v>
      </c>
      <c r="I148" s="69" t="s">
        <v>58</v>
      </c>
      <c r="J148" s="69" t="s">
        <v>58</v>
      </c>
    </row>
    <row r="149" spans="2:10" ht="30" customHeight="1">
      <c r="B149" s="11">
        <v>13</v>
      </c>
      <c r="C149" s="69" t="s">
        <v>45</v>
      </c>
      <c r="D149" s="69" t="s">
        <v>45</v>
      </c>
      <c r="E149" s="69"/>
      <c r="F149" s="69" t="s">
        <v>29</v>
      </c>
      <c r="G149" s="69"/>
      <c r="H149" s="69" t="s">
        <v>60</v>
      </c>
      <c r="I149" s="69" t="s">
        <v>60</v>
      </c>
      <c r="J149" s="69" t="s">
        <v>60</v>
      </c>
    </row>
    <row r="150" spans="2:10" ht="30" customHeight="1">
      <c r="B150" s="10">
        <v>14</v>
      </c>
      <c r="C150" s="69" t="s">
        <v>45</v>
      </c>
      <c r="D150" s="69" t="s">
        <v>45</v>
      </c>
      <c r="E150" s="69"/>
      <c r="F150" s="69" t="s">
        <v>29</v>
      </c>
      <c r="G150" s="69"/>
      <c r="H150" s="69" t="s">
        <v>58</v>
      </c>
      <c r="I150" s="69" t="s">
        <v>58</v>
      </c>
      <c r="J150" s="69" t="s">
        <v>58</v>
      </c>
    </row>
    <row r="151" spans="2:10" ht="30" customHeight="1">
      <c r="B151" s="10">
        <v>15</v>
      </c>
      <c r="C151" s="69" t="s">
        <v>45</v>
      </c>
      <c r="D151" s="69" t="s">
        <v>45</v>
      </c>
      <c r="E151" s="69"/>
      <c r="F151" s="69" t="s">
        <v>59</v>
      </c>
      <c r="G151" s="69"/>
      <c r="H151" s="69" t="s">
        <v>60</v>
      </c>
      <c r="I151" s="69" t="s">
        <v>60</v>
      </c>
      <c r="J151" s="69" t="s">
        <v>60</v>
      </c>
    </row>
    <row r="152" spans="2:10" ht="30" customHeight="1">
      <c r="B152" s="11">
        <v>16</v>
      </c>
      <c r="C152" s="69"/>
      <c r="D152" s="69"/>
      <c r="E152" s="69"/>
      <c r="F152" s="69"/>
      <c r="G152" s="69"/>
      <c r="H152" s="69"/>
      <c r="I152" s="69"/>
      <c r="J152" s="69"/>
    </row>
    <row r="153" spans="2:10" ht="30" customHeight="1">
      <c r="B153" s="11">
        <v>17</v>
      </c>
      <c r="C153" s="69" t="s">
        <v>49</v>
      </c>
      <c r="D153" s="69" t="s">
        <v>44</v>
      </c>
      <c r="E153" s="69" t="s">
        <v>173</v>
      </c>
      <c r="F153" s="69" t="s">
        <v>174</v>
      </c>
      <c r="G153" s="69"/>
      <c r="H153" s="69" t="s">
        <v>175</v>
      </c>
      <c r="I153" s="69" t="s">
        <v>74</v>
      </c>
      <c r="J153" s="69" t="s">
        <v>74</v>
      </c>
    </row>
    <row r="154" spans="2:10" ht="30" customHeight="1">
      <c r="B154" s="10">
        <v>18</v>
      </c>
      <c r="C154" s="69" t="s">
        <v>42</v>
      </c>
      <c r="D154" s="69" t="s">
        <v>46</v>
      </c>
      <c r="E154" s="69"/>
      <c r="F154" s="69" t="s">
        <v>29</v>
      </c>
      <c r="G154" s="69"/>
      <c r="H154" s="69" t="s">
        <v>60</v>
      </c>
      <c r="I154" s="69" t="s">
        <v>60</v>
      </c>
      <c r="J154" s="69" t="s">
        <v>58</v>
      </c>
    </row>
    <row r="155" spans="2:10" ht="30" customHeight="1">
      <c r="B155" s="11">
        <v>19</v>
      </c>
      <c r="C155" s="69" t="s">
        <v>45</v>
      </c>
      <c r="D155" s="69" t="s">
        <v>43</v>
      </c>
      <c r="E155" s="69" t="s">
        <v>176</v>
      </c>
      <c r="F155" s="69" t="s">
        <v>29</v>
      </c>
      <c r="G155" s="69" t="s">
        <v>177</v>
      </c>
      <c r="H155" s="69" t="s">
        <v>58</v>
      </c>
      <c r="I155" s="69" t="s">
        <v>58</v>
      </c>
      <c r="J155" s="69" t="s">
        <v>58</v>
      </c>
    </row>
    <row r="156" spans="2:10" ht="30" customHeight="1">
      <c r="B156" s="11">
        <v>20</v>
      </c>
      <c r="C156" s="69" t="s">
        <v>42</v>
      </c>
      <c r="D156" s="69" t="s">
        <v>43</v>
      </c>
      <c r="E156" s="69"/>
      <c r="F156" s="69" t="s">
        <v>29</v>
      </c>
      <c r="G156" s="69"/>
      <c r="H156" s="69" t="s">
        <v>60</v>
      </c>
      <c r="I156" s="69" t="s">
        <v>60</v>
      </c>
      <c r="J156" s="69" t="s">
        <v>60</v>
      </c>
    </row>
    <row r="157" spans="2:10" ht="30" customHeight="1">
      <c r="B157" s="10">
        <v>21</v>
      </c>
      <c r="C157" s="69" t="s">
        <v>48</v>
      </c>
      <c r="D157" s="69" t="s">
        <v>44</v>
      </c>
      <c r="E157" s="69"/>
      <c r="F157" s="69" t="s">
        <v>59</v>
      </c>
      <c r="G157" s="69"/>
      <c r="H157" s="69" t="s">
        <v>60</v>
      </c>
      <c r="I157" s="69" t="s">
        <v>60</v>
      </c>
      <c r="J157" s="69" t="s">
        <v>60</v>
      </c>
    </row>
    <row r="158" spans="2:10" ht="30" customHeight="1">
      <c r="B158" s="10">
        <v>22</v>
      </c>
      <c r="C158" s="69" t="s">
        <v>44</v>
      </c>
      <c r="D158" s="69" t="s">
        <v>43</v>
      </c>
      <c r="E158" s="69"/>
      <c r="F158" s="69" t="s">
        <v>29</v>
      </c>
      <c r="G158" s="69"/>
      <c r="H158" s="69" t="s">
        <v>60</v>
      </c>
      <c r="I158" s="69" t="s">
        <v>60</v>
      </c>
      <c r="J158" s="69" t="s">
        <v>60</v>
      </c>
    </row>
    <row r="159" spans="2:10" ht="30" customHeight="1">
      <c r="B159" s="11">
        <v>23</v>
      </c>
      <c r="C159" s="69"/>
      <c r="D159" s="69"/>
      <c r="E159" s="69"/>
      <c r="F159" s="69"/>
      <c r="G159" s="69"/>
      <c r="H159" s="69"/>
      <c r="I159" s="69"/>
      <c r="J159" s="69"/>
    </row>
    <row r="160" spans="2:10" ht="30" customHeight="1">
      <c r="B160" s="11">
        <v>24</v>
      </c>
      <c r="C160" s="69" t="s">
        <v>42</v>
      </c>
      <c r="D160" s="69" t="s">
        <v>45</v>
      </c>
      <c r="E160" s="69" t="s">
        <v>62</v>
      </c>
      <c r="F160" s="69" t="s">
        <v>59</v>
      </c>
      <c r="G160" s="69" t="s">
        <v>63</v>
      </c>
      <c r="H160" s="69" t="s">
        <v>60</v>
      </c>
      <c r="I160" s="69" t="s">
        <v>60</v>
      </c>
      <c r="J160" s="69" t="s">
        <v>60</v>
      </c>
    </row>
    <row r="161" spans="2:10" ht="30" customHeight="1">
      <c r="B161" s="10">
        <v>25</v>
      </c>
      <c r="C161" s="69" t="s">
        <v>42</v>
      </c>
      <c r="D161" s="69" t="s">
        <v>46</v>
      </c>
      <c r="E161" s="69"/>
      <c r="F161" s="69" t="s">
        <v>29</v>
      </c>
      <c r="G161" s="69"/>
      <c r="H161" s="69" t="s">
        <v>58</v>
      </c>
      <c r="I161" s="69" t="s">
        <v>60</v>
      </c>
      <c r="J161" s="69" t="s">
        <v>60</v>
      </c>
    </row>
    <row r="162" spans="2:10" ht="30" customHeight="1">
      <c r="B162" s="11">
        <v>26</v>
      </c>
      <c r="C162" s="69" t="s">
        <v>42</v>
      </c>
      <c r="D162" s="69" t="s">
        <v>49</v>
      </c>
      <c r="E162" s="69"/>
      <c r="F162" s="69" t="s">
        <v>29</v>
      </c>
      <c r="G162" s="69"/>
      <c r="H162" s="69" t="s">
        <v>58</v>
      </c>
      <c r="I162" s="69" t="s">
        <v>58</v>
      </c>
      <c r="J162" s="69" t="s">
        <v>58</v>
      </c>
    </row>
    <row r="163" spans="2:10" ht="30" customHeight="1">
      <c r="B163" s="11">
        <v>27</v>
      </c>
      <c r="C163" s="69" t="s">
        <v>42</v>
      </c>
      <c r="D163" s="69" t="s">
        <v>49</v>
      </c>
      <c r="E163" s="69"/>
      <c r="F163" s="69" t="s">
        <v>29</v>
      </c>
      <c r="G163" s="69"/>
      <c r="H163" s="69" t="s">
        <v>58</v>
      </c>
      <c r="I163" s="69" t="s">
        <v>58</v>
      </c>
      <c r="J163" s="69" t="s">
        <v>58</v>
      </c>
    </row>
    <row r="164" spans="2:10" ht="30" customHeight="1">
      <c r="B164" s="10">
        <v>28</v>
      </c>
      <c r="C164" s="69" t="s">
        <v>42</v>
      </c>
      <c r="D164" s="69" t="s">
        <v>43</v>
      </c>
      <c r="E164" s="69"/>
      <c r="F164" s="69" t="s">
        <v>29</v>
      </c>
      <c r="G164" s="69"/>
      <c r="H164" s="69" t="s">
        <v>60</v>
      </c>
      <c r="I164" s="69" t="s">
        <v>58</v>
      </c>
      <c r="J164" s="69" t="s">
        <v>58</v>
      </c>
    </row>
    <row r="165" spans="2:10" ht="30" customHeight="1">
      <c r="B165" s="10">
        <v>29</v>
      </c>
      <c r="C165" s="69" t="s">
        <v>44</v>
      </c>
      <c r="D165" s="69" t="s">
        <v>49</v>
      </c>
      <c r="E165" s="69"/>
      <c r="F165" s="69" t="s">
        <v>59</v>
      </c>
      <c r="G165" s="69"/>
      <c r="H165" s="69" t="s">
        <v>60</v>
      </c>
      <c r="I165" s="69" t="s">
        <v>60</v>
      </c>
      <c r="J165" s="69" t="s">
        <v>60</v>
      </c>
    </row>
    <row r="166" spans="2:10" ht="30" customHeight="1">
      <c r="B166" s="12"/>
      <c r="C166" s="66"/>
      <c r="D166" s="66"/>
      <c r="E166" s="66"/>
      <c r="F166" s="66"/>
      <c r="G166" s="66"/>
      <c r="H166" s="66"/>
      <c r="I166" s="66"/>
      <c r="J166" s="66"/>
    </row>
    <row r="167" spans="2:10" ht="94.5" customHeight="1">
      <c r="C167" s="79" t="s">
        <v>462</v>
      </c>
    </row>
    <row r="169" spans="2:10" ht="30" customHeight="1">
      <c r="C169" s="9"/>
    </row>
  </sheetData>
  <mergeCells count="4">
    <mergeCell ref="H135:J135"/>
    <mergeCell ref="C3:G3"/>
    <mergeCell ref="C38:F38"/>
    <mergeCell ref="C103:J10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E10" sqref="E10"/>
    </sheetView>
  </sheetViews>
  <sheetFormatPr baseColWidth="10" defaultRowHeight="15"/>
  <cols>
    <col min="1" max="3" width="11.42578125" style="62"/>
    <col min="4" max="4" width="20.140625" style="62" bestFit="1" customWidth="1"/>
    <col min="5" max="5" width="11.42578125" style="62"/>
    <col min="6" max="6" width="19.140625" style="62" bestFit="1" customWidth="1"/>
    <col min="7" max="16384" width="11.42578125" style="62"/>
  </cols>
  <sheetData>
    <row r="5" spans="2:6">
      <c r="B5" s="97" t="s">
        <v>453</v>
      </c>
      <c r="C5" s="97"/>
      <c r="D5" s="97"/>
      <c r="E5" s="61"/>
      <c r="F5" s="61"/>
    </row>
    <row r="6" spans="2:6">
      <c r="B6" s="98" t="s">
        <v>454</v>
      </c>
      <c r="C6" s="98"/>
      <c r="D6" s="63" t="s">
        <v>455</v>
      </c>
      <c r="E6" s="63" t="s">
        <v>456</v>
      </c>
      <c r="F6" s="63" t="s">
        <v>457</v>
      </c>
    </row>
    <row r="7" spans="2:6">
      <c r="B7" s="99" t="s">
        <v>458</v>
      </c>
      <c r="C7" s="100"/>
      <c r="D7" s="103" t="s">
        <v>461</v>
      </c>
      <c r="E7" s="104">
        <v>2182622</v>
      </c>
      <c r="F7" s="105">
        <v>0.85099999999999998</v>
      </c>
    </row>
    <row r="8" spans="2:6">
      <c r="B8" s="101"/>
      <c r="C8" s="102"/>
      <c r="D8" s="103"/>
      <c r="E8" s="104"/>
      <c r="F8" s="105"/>
    </row>
    <row r="10" spans="2:6">
      <c r="B10" s="64"/>
      <c r="C10" s="64"/>
    </row>
    <row r="11" spans="2:6">
      <c r="B11" s="62" t="s">
        <v>459</v>
      </c>
    </row>
    <row r="12" spans="2:6">
      <c r="B12" s="62" t="s">
        <v>460</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2017-05-15T14:59:15Z</dcterms:modified>
</cp:coreProperties>
</file>