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Administración Ambiental\"/>
    </mc:Choice>
  </mc:AlternateContent>
  <xr:revisionPtr revIDLastSave="0" documentId="13_ncr:1_{3AE5F06B-D1F1-4BAD-A266-372F85119A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esentación" sheetId="2" r:id="rId1"/>
    <sheet name="Informe hasta el 2019" sheetId="28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G238" i="7" l="1"/>
  <c r="F203" i="7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<sst xmlns="http://schemas.openxmlformats.org/spreadsheetml/2006/main" count="1481" uniqueCount="431">
  <si>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</si>
  <si>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</si>
  <si>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</si>
  <si>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</si>
  <si>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</si>
  <si>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</si>
  <si>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</si>
  <si>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</si>
  <si>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</si>
  <si>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</si>
  <si>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</si>
  <si>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</si>
  <si>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</si>
  <si>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</si>
  <si>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</si>
  <si>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</si>
  <si>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</si>
  <si>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</si>
  <si>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</si>
  <si>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</si>
  <si>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</si>
  <si>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</si>
  <si>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</si>
  <si>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</si>
  <si>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</si>
  <si>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</si>
  <si>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</si>
  <si>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</si>
  <si>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</si>
  <si>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</si>
  <si>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</si>
  <si>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</si>
  <si>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</si>
  <si>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</si>
  <si>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</si>
  <si>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</si>
  <si>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</si>
  <si>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</si>
  <si>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</si>
  <si>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</si>
  <si>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</si>
  <si>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</si>
  <si>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</si>
  <si>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</si>
  <si>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</si>
  <si>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</si>
  <si>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</si>
  <si>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</si>
  <si>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</si>
  <si>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</si>
  <si>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</si>
  <si>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</si>
  <si>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</si>
  <si>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</si>
  <si>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</si>
  <si>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</si>
  <si>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</si>
  <si>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</si>
  <si>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</si>
  <si>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</si>
  <si>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</si>
  <si>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</si>
  <si>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</si>
  <si>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</si>
  <si>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</si>
  <si>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</si>
  <si>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</si>
  <si>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</si>
  <si>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</si>
  <si>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</si>
  <si>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</si>
  <si>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</si>
  <si>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</si>
  <si>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</si>
  <si>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</si>
  <si>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</si>
  <si>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</si>
  <si>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</si>
  <si>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</si>
  <si>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</si>
  <si>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</si>
  <si>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</si>
  <si>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</si>
  <si>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</si>
  <si>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</si>
  <si>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</si>
  <si>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</si>
  <si>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</si>
  <si>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</si>
  <si>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</si>
  <si>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</si>
  <si>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</si>
  <si>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</si>
  <si>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</si>
  <si>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</si>
  <si>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</si>
  <si>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</si>
  <si>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</si>
  <si>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</si>
  <si>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</si>
  <si>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</si>
  <si>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</si>
  <si>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</si>
  <si>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</si>
  <si>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</si>
  <si>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</si>
  <si>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</si>
  <si>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</si>
  <si>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</si>
  <si>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</si>
  <si>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</si>
  <si>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</si>
  <si>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</si>
  <si>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</si>
  <si>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</si>
  <si>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</si>
  <si>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</si>
  <si>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</si>
  <si>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</si>
  <si>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</si>
  <si>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</si>
  <si>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</si>
  <si>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</si>
  <si>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</si>
  <si>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</si>
  <si>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</si>
  <si>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</si>
  <si>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</si>
  <si>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</si>
  <si>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</si>
  <si>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</si>
  <si>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</si>
  <si>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</si>
  <si>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</si>
  <si>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</si>
  <si>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</si>
  <si>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</si>
  <si>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</si>
  <si>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</si>
  <si>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</si>
  <si>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</si>
  <si>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</si>
  <si>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</si>
  <si>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</si>
  <si>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</si>
  <si>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</si>
  <si>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</si>
  <si>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</si>
  <si>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</si>
  <si>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</si>
  <si>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</si>
  <si>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</si>
  <si>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</si>
  <si>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</si>
  <si>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</si>
  <si>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</si>
  <si>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</si>
  <si>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</si>
  <si>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</si>
  <si>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</si>
  <si>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</si>
  <si>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</si>
  <si>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</si>
  <si>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</si>
  <si>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</si>
  <si>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</si>
  <si>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</si>
  <si>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</si>
  <si>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</si>
  <si>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</si>
  <si>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</si>
  <si>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</si>
  <si>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</si>
  <si>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</si>
  <si>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</si>
  <si>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</si>
  <si>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</si>
  <si>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</si>
  <si>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</si>
  <si>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</si>
  <si>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</si>
  <si>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</si>
  <si>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</si>
  <si>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</si>
  <si>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</si>
  <si>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</si>
  <si>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</si>
  <si>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</si>
  <si>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</si>
  <si>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</si>
  <si>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</si>
  <si>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</si>
  <si>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</si>
  <si>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</si>
  <si>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</si>
  <si>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</si>
  <si>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</si>
  <si>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</si>
  <si>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</si>
  <si>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</si>
  <si>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</si>
  <si>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</si>
  <si>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</si>
  <si>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</si>
  <si>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</si>
  <si>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</si>
  <si>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</si>
  <si>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</si>
  <si>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</si>
  <si>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</si>
  <si>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</si>
  <si>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</si>
  <si>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</si>
  <si>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</si>
  <si>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</si>
  <si>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</si>
  <si>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</si>
  <si>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</si>
  <si>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</si>
  <si>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</si>
  <si>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</si>
  <si>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</si>
  <si>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</si>
  <si>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</si>
  <si>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</si>
  <si>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</si>
  <si>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</si>
  <si>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</si>
  <si>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</si>
  <si>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</si>
  <si>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</si>
  <si>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</si>
  <si>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</si>
  <si>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</si>
  <si>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</si>
  <si>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</si>
  <si>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</si>
  <si>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</si>
  <si>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</si>
  <si>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</si>
  <si>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</si>
  <si>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</si>
  <si>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</si>
  <si>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</si>
  <si>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</si>
  <si>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</si>
  <si>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</si>
  <si>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</si>
  <si>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</si>
  <si>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</si>
  <si>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</si>
  <si>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</si>
  <si>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</si>
  <si>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</si>
  <si>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</si>
  <si>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</si>
  <si>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</si>
  <si>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</si>
  <si>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</si>
  <si>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</si>
  <si>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</si>
  <si>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</si>
  <si>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</si>
  <si>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</si>
  <si>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</si>
  <si>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</si>
  <si>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</si>
  <si>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</si>
  <si>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</si>
  <si>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</si>
  <si>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</si>
  <si>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</si>
  <si>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</si>
  <si>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</si>
  <si>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</si>
  <si>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</si>
  <si>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</si>
  <si>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</si>
  <si>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</si>
  <si>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</si>
  <si>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</si>
  <si>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</si>
  <si>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</si>
  <si>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</si>
  <si>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</si>
  <si>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</si>
  <si>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</si>
  <si>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</si>
  <si>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</si>
  <si>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</si>
  <si>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</si>
  <si>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</si>
  <si>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</si>
  <si>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</si>
  <si>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</si>
  <si>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</si>
  <si>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</si>
  <si>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</si>
  <si>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</si>
  <si>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</si>
  <si>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</si>
  <si>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</si>
  <si>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</si>
  <si>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</si>
  <si>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</si>
  <si>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</si>
  <si>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</si>
  <si>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</si>
  <si>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</si>
  <si>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</si>
  <si>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>NO</t>
  </si>
  <si>
    <t xml:space="preserve">Alto grado </t>
  </si>
  <si>
    <t>3</t>
  </si>
  <si>
    <t>Privada</t>
  </si>
  <si>
    <t>Fecha de corte: 30-06-2019</t>
  </si>
  <si>
    <t>Suzuki Motor de Colombia S.A.</t>
  </si>
  <si>
    <t>SUZUKI MOTOR DE COLOMBIA S.A.</t>
  </si>
  <si>
    <t xml:space="preserve">KM 15 VÍA PEREIRA - CARTAGO </t>
  </si>
  <si>
    <t>KM 15 VÍA PEREIRA CARTAGO</t>
  </si>
  <si>
    <t>3139600</t>
  </si>
  <si>
    <t>LABORATORIOSMDC@SUZUKI.COM.CO</t>
  </si>
  <si>
    <t>suzuki@suzuki.com.co</t>
  </si>
  <si>
    <t xml:space="preserve">Servicios </t>
  </si>
  <si>
    <t>Otro. Cuál?</t>
  </si>
  <si>
    <t>Industrial</t>
  </si>
  <si>
    <t>2</t>
  </si>
  <si>
    <t>OK</t>
  </si>
  <si>
    <t xml:space="preserve">FALTA EN LOS PROFESIONALES MAS ENFOQUE 
A EMPRESAS </t>
  </si>
  <si>
    <t xml:space="preserve">SE NECESITA MAS DESARROLLO EN EL 
CAMPO REAL EN LA INDUSTRIA Y SU DESARROLLO. </t>
  </si>
  <si>
    <t xml:space="preserve">HACE FALTA ESPECIALIZACIONES 
ENFOCADAS A REGULACIÓN AMBIENTAL / LEGISLACIÓN /NORMATIVIDAD / ETC. </t>
  </si>
  <si>
    <t xml:space="preserve">OFIMÁTICAS - DE PROGRAMAS ESPECIALIZADOS </t>
  </si>
  <si>
    <t xml:space="preserve">HACE FALTA ESPECIALIZACIONES ENFOCADAS A REGULACIÓN AMBIENTAL / LEGISLACIÓN /
NORMATIVIDAD / ETC / CONOCIMIENTO DE EMPRESA / MEDIO REAL DE DESARROLLO </t>
  </si>
  <si>
    <t>UNITECNICA INGECOMPUTO SAS</t>
  </si>
  <si>
    <t>UNITECNICA DIRECTOR JAIME CARDENAS</t>
  </si>
  <si>
    <t>Cra. 8 #21-39</t>
  </si>
  <si>
    <t>3401102</t>
  </si>
  <si>
    <t>www.unitecnica.net.</t>
  </si>
  <si>
    <t>El desempeño de los egresados es excelente, 
en el marco de las metas establecidas por cargo y para cada proceso de la organización</t>
  </si>
  <si>
    <t>buscar mas sinergia y trabajo en equipo con 
el sector productivo, para fortalecer las practicas productivas que realizan algunos de los aspirantes a profesionales</t>
  </si>
  <si>
    <t>MANEJO DE LA INTELIGENCIA EMOCIONAL</t>
  </si>
  <si>
    <t>Octavio Andrés Aguirre</t>
  </si>
  <si>
    <t>SISTEMA UNIVERSITARIO DEL EJE CAFETERO</t>
  </si>
  <si>
    <t>DIEGO MAURICIO ARIAS ARANGO</t>
  </si>
  <si>
    <t>INSTITUCION EDUCATIVA CRISTO REY</t>
  </si>
  <si>
    <t>SECRETARÍA DE EDUCACIÓN</t>
  </si>
  <si>
    <t>Barrio Villa Eliza Cuba</t>
  </si>
  <si>
    <t>UTP EDIFICIO 13 OF 13B-211</t>
  </si>
  <si>
    <t>CALLE 67 No. 18-01</t>
  </si>
  <si>
    <t>3113010829</t>
  </si>
  <si>
    <t>ingaguirre78@hotmail.com</t>
  </si>
  <si>
    <t>3212221</t>
  </si>
  <si>
    <t>info@sueje.edu.co</t>
  </si>
  <si>
    <t>3422889</t>
  </si>
  <si>
    <t>i.e.cristorey@dosquebradas.gov.co</t>
  </si>
  <si>
    <t>pereira</t>
  </si>
  <si>
    <t>DOSQUEBRADAS</t>
  </si>
  <si>
    <t>No tengo conocimiento</t>
  </si>
  <si>
    <t>.</t>
  </si>
  <si>
    <t xml:space="preserve">SE TRATA DE UNA INSTITUCIÓN EDUCATIVA 
DEL SECTOR PÚBLICO QUE CUMPLE CON LA DEMANDA DE LA POBLACIÓN </t>
  </si>
  <si>
    <t>La formación académica debe ir ligada 
directamente a lo que necesita la sociedad, la empresa y el estado.</t>
  </si>
  <si>
    <t xml:space="preserve">FORTALECER PROCESOS DE FORMACIÓN DE 
LAS INSTITUCIONES EDUCATIVAS A TRAVÉS DE CONVENIOS PARA ACTIVIDADES EXTRACURRICULARES  </t>
  </si>
  <si>
    <t>Ética y valores</t>
  </si>
  <si>
    <t>competencias blandas.</t>
  </si>
  <si>
    <t xml:space="preserve">LIDERAZGO TRANSFORMADOR </t>
  </si>
  <si>
    <t>Universidad Tecnológica de Pereira</t>
  </si>
  <si>
    <t>CR 27 10-02 Barrio Los Alamos</t>
  </si>
  <si>
    <t>3137347</t>
  </si>
  <si>
    <t>mfajardo@utp.edu.co</t>
  </si>
  <si>
    <t>Risaralada</t>
  </si>
  <si>
    <t>Demuestran su profesionalismo en cualquier 
ámbito donde se desempeñen.</t>
  </si>
  <si>
    <t>Considero importante la actualización de 
algunos docentes en su materia, deben innovar y transformar pedagogías que no corresponden a las actuales generaciones.</t>
  </si>
  <si>
    <t>ninguna</t>
  </si>
  <si>
    <t>Innovar y marcar la diferencia</t>
  </si>
  <si>
    <t>Fundación Enfances 232</t>
  </si>
  <si>
    <t>Enfances 232</t>
  </si>
  <si>
    <t xml:space="preserve"> Liceo Taller San Miguel</t>
  </si>
  <si>
    <t>Institución Educativa Hugo ángel Jaramillo</t>
  </si>
  <si>
    <t>Unión temporal ALMA MATER -UTP</t>
  </si>
  <si>
    <t>Cra 12 BisNo11b 76 Pereira</t>
  </si>
  <si>
    <t xml:space="preserve"> Calle 11 #22-35 Alamos</t>
  </si>
  <si>
    <t>3006749954</t>
  </si>
  <si>
    <t>enfances232@yahoo.com</t>
  </si>
  <si>
    <t xml:space="preserve"> 3151818</t>
  </si>
  <si>
    <t xml:space="preserve"> ttisnes@hotmail.com</t>
  </si>
  <si>
    <t>3128850 317 668 89 900</t>
  </si>
  <si>
    <t>iehaj@educandoenred.edu.co</t>
  </si>
  <si>
    <t xml:space="preserve">Pereira </t>
  </si>
  <si>
    <t xml:space="preserve"> Pereira</t>
  </si>
  <si>
    <t xml:space="preserve"> Risaralda</t>
  </si>
  <si>
    <t xml:space="preserve">ONG </t>
  </si>
  <si>
    <t>Ver numeral 2.</t>
  </si>
  <si>
    <t>A algunos egresados  necesitan una formación 
social y comunitaria</t>
  </si>
  <si>
    <t xml:space="preserve"> por el desempeno de los egresados que 
conozco y por los que laboran en esta empresa</t>
  </si>
  <si>
    <t>Incentivar la formación en humanidades</t>
  </si>
  <si>
    <t xml:space="preserve"> como recomendación:cuidar de la calidad 
de los docentes para garantizar que la excelencia no se pierda</t>
  </si>
  <si>
    <t>Replantear todo el proceso de formación 
docente, y alinearlo con el centro de su actividad, la práctica docente.</t>
  </si>
  <si>
    <t>competencias sociales y comunicativas</t>
  </si>
  <si>
    <t xml:space="preserve"> Adicionales no,fortalecer la de adaptarse a los cambios y el trabajo con independencia 
( no depender de la supervision )</t>
  </si>
  <si>
    <t>Formación y fundamentación filosófica y epistemológica. desarrollar competencias que le 
posibiliten la reflexión sobre su profesión y práctica profesional. Mejorar sustancialmente la cualificación en investigación para la producción de conocimiento en su profesión. Capaz de trabajar eficiente y eficazmente en equipo. Alta Formación ética y sensibilidad social.</t>
  </si>
  <si>
    <t>Universidad Tecnologica de Pereira</t>
  </si>
  <si>
    <t>Carrera 27 #10-02 Barrio Alamos - Risaralda - Colombia</t>
  </si>
  <si>
    <t>3137300</t>
  </si>
  <si>
    <t>contacto@utp.edu.co</t>
  </si>
  <si>
    <t>Corresponden al perfil de cada egresado</t>
  </si>
  <si>
    <t>comunicativas</t>
  </si>
  <si>
    <t>Total encuestas: 971</t>
  </si>
  <si>
    <t>Total graduados: 1345</t>
  </si>
  <si>
    <t>No hay datos acerca de Administración Ambiental UTP</t>
  </si>
  <si>
    <t>Total graduados: 1.445</t>
  </si>
  <si>
    <t>APDACOL</t>
  </si>
  <si>
    <t>SANTIAGO LOPEZ BURGOS</t>
  </si>
  <si>
    <t>BEEPHARMA SAS.</t>
  </si>
  <si>
    <t>YAMID ARANGO ARIAS</t>
  </si>
  <si>
    <t xml:space="preserve">Carrera 2 No. 11-31 Oficina 501 </t>
  </si>
  <si>
    <t>PALMAR DE VILLA VERDE. MZ 9 CASA 1</t>
  </si>
  <si>
    <t xml:space="preserve">3156579504 </t>
  </si>
  <si>
    <t xml:space="preserve">servicios@apdacol.com </t>
  </si>
  <si>
    <t>3008959697</t>
  </si>
  <si>
    <t>beepharmacolombia@gmail.com</t>
  </si>
  <si>
    <t>Cartago</t>
  </si>
  <si>
    <t xml:space="preserve">Unión temporal en la UTP Colegio en el Barrio Málaga, 
Parque Industrial  </t>
  </si>
  <si>
    <t>Valle del Cauca</t>
  </si>
  <si>
    <t xml:space="preserve">Salud </t>
  </si>
  <si>
    <t>Los profesionales están bien preparados para 
afrontar los desafíos de cada proyecto dentro de la organización.</t>
  </si>
  <si>
    <t>Les permite cumplir con los objetivos 
planteados, gracias a su capacidad y conocimiento.</t>
  </si>
  <si>
    <t>algo importante podría ser que las practicas 
permitan unir a la empresa con la universidad nos solo en el ámbito del estudiante..sino tambien en trabajo en común con los empleadores y la universidad.</t>
  </si>
  <si>
    <t xml:space="preserve">Paquetes tecnológicos eficientes para aplicar en su carrera </t>
  </si>
  <si>
    <t>mayor contacto con el ambiente laboral para la implementar  sus talentos al desarrollo
 regional.</t>
  </si>
  <si>
    <t>Total encuestas 2019: 303</t>
  </si>
  <si>
    <t>Total encuestas 2020: 184</t>
  </si>
  <si>
    <t>Nivel de seguimiento: 33,7%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</si>
</sst>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26"/>
      <name val="Calibri"/>
      <family val="2"/>
      <scheme val="minor"/>
    </font>
    <font>
      <b/>
      <sz val="2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6" fillId="2" borderId="0" xfId="0" applyFont="1" applyFill="1" applyAlignment="1">
      <alignment horizontal="left" vertical="center"/>
    </xf>
    <xf numFmtId="0" fontId="0" fillId="2" borderId="1" xfId="0" applyFill="1" applyBorder="1"/>
    <xf numFmtId="0" fontId="19" fillId="2" borderId="0" xfId="0" applyFont="1" applyFill="1" applyAlignment="1">
      <alignment vertical="center"/>
    </xf>
    <xf numFmtId="0" fontId="20" fillId="2" borderId="0" xfId="0" applyFont="1" applyFill="1"/>
    <xf numFmtId="10" fontId="22" fillId="3" borderId="1" xfId="2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3" fontId="24" fillId="2" borderId="1" xfId="2" applyNumberFormat="1" applyFont="1" applyFill="1" applyBorder="1" applyAlignment="1">
      <alignment horizontal="center" vertical="center"/>
    </xf>
    <xf numFmtId="3" fontId="19" fillId="2" borderId="1" xfId="2" applyNumberFormat="1" applyFont="1" applyFill="1" applyBorder="1" applyAlignment="1">
      <alignment horizontal="center" vertical="center"/>
    </xf>
    <xf numFmtId="10" fontId="24" fillId="2" borderId="1" xfId="2" applyNumberFormat="1" applyFont="1" applyFill="1" applyBorder="1" applyAlignment="1">
      <alignment horizontal="center" vertical="center"/>
    </xf>
    <xf numFmtId="10" fontId="19" fillId="2" borderId="1" xfId="2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164" fontId="24" fillId="2" borderId="1" xfId="2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2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165" fontId="19" fillId="2" borderId="1" xfId="2" applyNumberFormat="1" applyFont="1" applyFill="1" applyBorder="1" applyAlignment="1">
      <alignment horizontal="center" vertical="center"/>
    </xf>
    <xf numFmtId="10" fontId="22" fillId="3" borderId="2" xfId="2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3" fontId="24" fillId="2" borderId="11" xfId="2" applyNumberFormat="1" applyFont="1" applyFill="1" applyBorder="1" applyAlignment="1">
      <alignment horizontal="center" vertical="center"/>
    </xf>
    <xf numFmtId="10" fontId="24" fillId="2" borderId="1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8" fillId="2" borderId="0" xfId="0" applyFont="1" applyFill="1"/>
    <xf numFmtId="0" fontId="26" fillId="3" borderId="1" xfId="0" applyFont="1" applyFill="1" applyBorder="1" applyAlignment="1">
      <alignment horizontal="center" vertical="center" wrapText="1"/>
    </xf>
    <xf numFmtId="10" fontId="22" fillId="3" borderId="1" xfId="2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4" fillId="2" borderId="0" xfId="2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 wrapText="1"/>
    </xf>
    <xf numFmtId="3" fontId="24" fillId="2" borderId="0" xfId="2" applyNumberFormat="1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2" fillId="3" borderId="1" xfId="2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 wrapText="1"/>
    </xf>
    <xf numFmtId="3" fontId="24" fillId="2" borderId="0" xfId="2" applyNumberFormat="1" applyFont="1" applyFill="1" applyBorder="1" applyAlignment="1">
      <alignment horizontal="center" vertical="center"/>
    </xf>
    <xf numFmtId="10" fontId="24" fillId="2" borderId="0" xfId="2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/>
    </xf>
    <xf numFmtId="0" fontId="23" fillId="2" borderId="0" xfId="0" applyFont="1" applyFill="1" applyAlignment="1">
      <alignment horizontal="center" vertical="center" wrapText="1"/>
    </xf>
    <xf numFmtId="3" fontId="24" fillId="2" borderId="2" xfId="2" applyNumberFormat="1" applyFont="1" applyFill="1" applyBorder="1" applyAlignment="1">
      <alignment horizontal="center" vertical="center"/>
    </xf>
    <xf numFmtId="1" fontId="24" fillId="2" borderId="1" xfId="2" applyNumberFormat="1" applyFont="1" applyFill="1" applyBorder="1" applyAlignment="1">
      <alignment horizontal="center" vertical="center"/>
    </xf>
    <xf numFmtId="9" fontId="24" fillId="2" borderId="1" xfId="2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justify" vertical="center" wrapText="1"/>
    </xf>
    <xf numFmtId="3" fontId="24" fillId="2" borderId="1" xfId="2" applyNumberFormat="1" applyFont="1" applyFill="1" applyBorder="1" applyAlignment="1">
      <alignment horizontal="center" vertical="center" wrapText="1"/>
    </xf>
    <xf numFmtId="3" fontId="19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19" fillId="8" borderId="0" xfId="0" applyFont="1" applyFill="1"/>
    <xf numFmtId="0" fontId="0" fillId="2" borderId="0" xfId="0" applyFill="1" applyAlignment="1">
      <alignment horizontal="center"/>
    </xf>
    <xf numFmtId="164" fontId="24" fillId="2" borderId="0" xfId="2" applyNumberFormat="1" applyFont="1" applyFill="1" applyBorder="1" applyAlignment="1">
      <alignment horizontal="left" vertical="center"/>
    </xf>
    <xf numFmtId="1" fontId="24" fillId="2" borderId="0" xfId="2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wrapText="1"/>
    </xf>
    <xf numFmtId="0" fontId="24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4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0" xfId="2" applyNumberFormat="1" applyFont="1" applyFill="1" applyBorder="1" applyAlignment="1">
      <alignment horizontal="center" vertical="center" wrapText="1"/>
    </xf>
    <xf numFmtId="10" fontId="4" fillId="3" borderId="9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2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 wrapText="1"/>
    </xf>
    <xf numFmtId="0" fontId="3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justify" vertical="center" wrapText="1"/>
    </xf>
    <xf numFmtId="0" fontId="21" fillId="4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left" vertical="center"/>
    </xf>
    <xf numFmtId="0" fontId="2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left" vertical="center" wrapText="1"/>
    </xf>
    <xf numFmtId="0" fontId="26" fillId="5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0" borderId="1" xfId="0" applyBorder="1"/>
    <xf numFmtId="0" fontId="0" fillId="7" borderId="1" xfId="0" applyFill="1" applyBorder="1" applyAlignment="1">
      <alignment wrapText="1"/>
    </xf>
    <xf numFmtId="0" fontId="0" fillId="0" borderId="1" xfId="0" applyBorder="1" applyAlignment="1">
      <alignment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1.3071895424836602E-2</c:v>
              </c:pt>
              <c:pt idx="1">
                <c:v>2.6143790849673203E-2</c:v>
              </c:pt>
              <c:pt idx="2">
                <c:v>5.8823529411764705E-2</c:v>
              </c:pt>
              <c:pt idx="3">
                <c:v>8.4967320261437912E-2</c:v>
              </c:pt>
              <c:pt idx="4">
                <c:v>0.16339869281045752</c:v>
              </c:pt>
              <c:pt idx="5">
                <c:v>0.22222222222222221</c:v>
              </c:pt>
              <c:pt idx="6">
                <c:v>0.29411764705882354</c:v>
              </c:pt>
              <c:pt idx="7">
                <c:v>0.37908496732026142</c:v>
              </c:pt>
              <c:pt idx="8">
                <c:v>0.43137254901960786</c:v>
              </c:pt>
            </c:numLit>
          </c:val>
          <c:extLst>
            <c:ext xmlns:c16="http://schemas.microsoft.com/office/drawing/2014/chart" uri="{C3380CC4-5D6E-409C-BE32-E72D297353CC}">
              <c16:uniqueId val="{00000000-2F25-479D-AD0E-42386EFDD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89328"/>
        <c:axId val="442475728"/>
      </c:barChart>
      <c:catAx>
        <c:axId val="442789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475728"/>
        <c:crosses val="autoZero"/>
        <c:auto val="1"/>
        <c:lblAlgn val="ctr"/>
        <c:lblOffset val="100"/>
        <c:noMultiLvlLbl val="0"/>
      </c:catAx>
      <c:valAx>
        <c:axId val="442475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78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2.6143790849673203E-2</c:v>
              </c:pt>
              <c:pt idx="1">
                <c:v>0</c:v>
              </c:pt>
              <c:pt idx="2">
                <c:v>1.5625E-2</c:v>
              </c:pt>
            </c:numLit>
          </c:val>
          <c:extLst>
            <c:ext xmlns:c16="http://schemas.microsoft.com/office/drawing/2014/chart" uri="{C3380CC4-5D6E-409C-BE32-E72D297353CC}">
              <c16:uniqueId val="{00000000-98D8-4026-A40C-FE206C831E52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7.8431372549019607E-2</c:v>
              </c:pt>
              <c:pt idx="1">
                <c:v>4.6511627906976744E-2</c:v>
              </c:pt>
              <c:pt idx="2">
                <c:v>3.125E-2</c:v>
              </c:pt>
            </c:numLit>
          </c:val>
          <c:extLst>
            <c:ext xmlns:c16="http://schemas.microsoft.com/office/drawing/2014/chart" uri="{C3380CC4-5D6E-409C-BE32-E72D297353CC}">
              <c16:uniqueId val="{00000001-98D8-4026-A40C-FE206C831E52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7.8431372549019607E-2</c:v>
              </c:pt>
              <c:pt idx="1">
                <c:v>0.12790697674418605</c:v>
              </c:pt>
              <c:pt idx="2">
                <c:v>9.375E-2</c:v>
              </c:pt>
            </c:numLit>
          </c:val>
          <c:extLst>
            <c:ext xmlns:c16="http://schemas.microsoft.com/office/drawing/2014/chart" uri="{C3380CC4-5D6E-409C-BE32-E72D297353CC}">
              <c16:uniqueId val="{00000002-98D8-4026-A40C-FE206C831E52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1.3071895424836602E-2</c:v>
              </c:pt>
              <c:pt idx="1">
                <c:v>5.8139534883720929E-2</c:v>
              </c:pt>
              <c:pt idx="2">
                <c:v>0.109375</c:v>
              </c:pt>
            </c:numLit>
          </c:val>
          <c:extLst>
            <c:ext xmlns:c16="http://schemas.microsoft.com/office/drawing/2014/chart" uri="{C3380CC4-5D6E-409C-BE32-E72D297353CC}">
              <c16:uniqueId val="{00000003-98D8-4026-A40C-FE206C831E52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1.3071895424836602E-2</c:v>
              </c:pt>
              <c:pt idx="1">
                <c:v>2.3255813953488372E-2</c:v>
              </c:pt>
              <c:pt idx="2">
                <c:v>9.375E-2</c:v>
              </c:pt>
            </c:numLit>
          </c:val>
          <c:extLst>
            <c:ext xmlns:c16="http://schemas.microsoft.com/office/drawing/2014/chart" uri="{C3380CC4-5D6E-409C-BE32-E72D297353CC}">
              <c16:uniqueId val="{00000004-98D8-4026-A40C-FE206C831E52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1.1627906976744186E-2</c:v>
              </c:pt>
              <c:pt idx="2">
                <c:v>4.6875E-2</c:v>
              </c:pt>
            </c:numLit>
          </c:val>
          <c:extLst>
            <c:ext xmlns:c16="http://schemas.microsoft.com/office/drawing/2014/chart" uri="{C3380CC4-5D6E-409C-BE32-E72D297353CC}">
              <c16:uniqueId val="{00000005-98D8-4026-A40C-FE206C831E52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6.5359477124183009E-3</c:v>
              </c:pt>
              <c:pt idx="1">
                <c:v>0</c:v>
              </c:pt>
              <c:pt idx="2">
                <c:v>0.140625</c:v>
              </c:pt>
            </c:numLit>
          </c:val>
          <c:extLst>
            <c:ext xmlns:c16="http://schemas.microsoft.com/office/drawing/2014/chart" uri="{C3380CC4-5D6E-409C-BE32-E72D297353CC}">
              <c16:uniqueId val="{00000006-98D8-4026-A40C-FE206C831E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1112944"/>
        <c:axId val="443307624"/>
      </c:barChart>
      <c:catAx>
        <c:axId val="231112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07624"/>
        <c:crosses val="autoZero"/>
        <c:auto val="1"/>
        <c:lblAlgn val="ctr"/>
        <c:lblOffset val="100"/>
        <c:noMultiLvlLbl val="0"/>
      </c:catAx>
      <c:valAx>
        <c:axId val="4433076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11129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0.57784431137724546</c:v>
              </c:pt>
              <c:pt idx="1">
                <c:v>0.30065359477124182</c:v>
              </c:pt>
              <c:pt idx="2">
                <c:v>0.45348837209302323</c:v>
              </c:pt>
              <c:pt idx="3">
                <c:v>0.40625</c:v>
              </c:pt>
            </c:numLit>
          </c:val>
          <c:extLst>
            <c:ext xmlns:c16="http://schemas.microsoft.com/office/drawing/2014/chart" uri="{C3380CC4-5D6E-409C-BE32-E72D297353CC}">
              <c16:uniqueId val="{00000000-6F4E-4E3D-A7E0-5D15B530261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0.21856287425149701</c:v>
              </c:pt>
              <c:pt idx="1">
                <c:v>0.18300653594771241</c:v>
              </c:pt>
              <c:pt idx="2">
                <c:v>0.15116279069767441</c:v>
              </c:pt>
              <c:pt idx="3">
                <c:v>0.40625</c:v>
              </c:pt>
            </c:numLit>
          </c:val>
          <c:extLst>
            <c:ext xmlns:c16="http://schemas.microsoft.com/office/drawing/2014/chart" uri="{C3380CC4-5D6E-409C-BE32-E72D297353CC}">
              <c16:uniqueId val="{00000001-6F4E-4E3D-A7E0-5D15B5302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08408"/>
        <c:axId val="443308800"/>
      </c:barChart>
      <c:catAx>
        <c:axId val="443308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308800"/>
        <c:crosses val="autoZero"/>
        <c:auto val="1"/>
        <c:lblAlgn val="ctr"/>
        <c:lblOffset val="100"/>
        <c:noMultiLvlLbl val="0"/>
      </c:catAx>
      <c:valAx>
        <c:axId val="443308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33084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8F61-4D9F-87B6-0931FE8420D8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61-4D9F-87B6-0931FE8420D8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61-4D9F-87B6-0931FE8420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0.51184346035015449</c:v>
              </c:pt>
              <c:pt idx="1">
                <c:v>0.21936148300720906</c:v>
              </c:pt>
            </c:numLit>
          </c:val>
          <c:extLst>
            <c:ext xmlns:c16="http://schemas.microsoft.com/office/drawing/2014/chart" uri="{C3380CC4-5D6E-409C-BE32-E72D297353CC}">
              <c16:uniqueId val="{00000003-8F61-4D9F-87B6-0931FE842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0F5A-4D64-B93C-1215FF386653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0F5A-4D64-B93C-1215FF386653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F5A-4D64-B93C-1215FF386653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F5A-4D64-B93C-1215FF386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0.4016477857878476</c:v>
              </c:pt>
              <c:pt idx="1">
                <c:v>0.59835221421215246</c:v>
              </c:pt>
            </c:numLit>
          </c:val>
          <c:extLst>
            <c:ext xmlns:c16="http://schemas.microsoft.com/office/drawing/2014/chart" uri="{C3380CC4-5D6E-409C-BE32-E72D297353CC}">
              <c16:uniqueId val="{00000004-0F5A-4D64-B93C-1215FF386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77F6-4A5D-87E1-D3D88A1B5B96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F6-4A5D-87E1-D3D88A1B5B96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F6-4A5D-87E1-D3D88A1B5B96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F6-4A5D-87E1-D3D88A1B5B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0.73223480947476827</c:v>
              </c:pt>
              <c:pt idx="1">
                <c:v>0.15036045314109167</c:v>
              </c:pt>
              <c:pt idx="2">
                <c:v>0.11740473738414006</c:v>
              </c:pt>
            </c:numLit>
          </c:val>
          <c:extLst>
            <c:ext xmlns:c16="http://schemas.microsoft.com/office/drawing/2014/chart" uri="{C3380CC4-5D6E-409C-BE32-E72D297353CC}">
              <c16:uniqueId val="{00000004-77F6-4A5D-87E1-D3D88A1B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88-4B3A-B931-9B376C31AF5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088-4B3A-B931-9B376C31AF5F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088-4B3A-B931-9B376C31AF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0.89799331103678925</c:v>
              </c:pt>
              <c:pt idx="1">
                <c:v>7.5250836120401343E-2</c:v>
              </c:pt>
              <c:pt idx="2">
                <c:v>2.6755852842809364E-2</c:v>
              </c:pt>
            </c:numLit>
          </c:val>
          <c:extLst>
            <c:ext xmlns:c16="http://schemas.microsoft.com/office/drawing/2014/chart" uri="{C3380CC4-5D6E-409C-BE32-E72D297353CC}">
              <c16:uniqueId val="{00000003-A088-4B3A-B931-9B376C31A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0.37123745819397991</c:v>
              </c:pt>
              <c:pt idx="1">
                <c:v>0.51672240802675584</c:v>
              </c:pt>
              <c:pt idx="2">
                <c:v>9.3645484949832769E-2</c:v>
              </c:pt>
              <c:pt idx="3">
                <c:v>8.3612040133779261E-3</c:v>
              </c:pt>
              <c:pt idx="4">
                <c:v>1.0033444816053512E-2</c:v>
              </c:pt>
            </c:numLit>
          </c:val>
          <c:extLst>
            <c:ext xmlns:c16="http://schemas.microsoft.com/office/drawing/2014/chart" uri="{C3380CC4-5D6E-409C-BE32-E72D297353CC}">
              <c16:uniqueId val="{00000000-7CB8-43E7-B3A8-C59E8C781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11152"/>
        <c:axId val="443518360"/>
      </c:barChart>
      <c:catAx>
        <c:axId val="443311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3518360"/>
        <c:crosses val="autoZero"/>
        <c:auto val="1"/>
        <c:lblAlgn val="ctr"/>
        <c:lblOffset val="100"/>
        <c:noMultiLvlLbl val="0"/>
      </c:catAx>
      <c:valAx>
        <c:axId val="443518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11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0.16840882694541232</c:v>
              </c:pt>
              <c:pt idx="1">
                <c:v>0.22261072261072262</c:v>
              </c:pt>
              <c:pt idx="2">
                <c:v>0.36984687868080096</c:v>
              </c:pt>
              <c:pt idx="3">
                <c:v>0.22584400465657742</c:v>
              </c:pt>
            </c:numLit>
          </c:val>
          <c:extLst>
            <c:ext xmlns:c16="http://schemas.microsoft.com/office/drawing/2014/chart" uri="{C3380CC4-5D6E-409C-BE32-E72D297353CC}">
              <c16:uniqueId val="{00000000-4552-453E-BCDA-C8CCB2B3FF11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0.54471544715447151</c:v>
              </c:pt>
              <c:pt idx="1">
                <c:v>0.51398601398601396</c:v>
              </c:pt>
              <c:pt idx="2">
                <c:v>0.52650176678445226</c:v>
              </c:pt>
              <c:pt idx="3">
                <c:v>0.57392316647264263</c:v>
              </c:pt>
            </c:numLit>
          </c:val>
          <c:extLst>
            <c:ext xmlns:c16="http://schemas.microsoft.com/office/drawing/2014/chart" uri="{C3380CC4-5D6E-409C-BE32-E72D297353CC}">
              <c16:uniqueId val="{00000001-4552-453E-BCDA-C8CCB2B3FF1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0.28687572590011612</c:v>
              </c:pt>
              <c:pt idx="1">
                <c:v>0.26340326340326342</c:v>
              </c:pt>
              <c:pt idx="2">
                <c:v>0.10365135453474676</c:v>
              </c:pt>
              <c:pt idx="3">
                <c:v>0.20023282887077998</c:v>
              </c:pt>
            </c:numLit>
          </c:val>
          <c:extLst>
            <c:ext xmlns:c16="http://schemas.microsoft.com/office/drawing/2014/chart" uri="{C3380CC4-5D6E-409C-BE32-E72D297353CC}">
              <c16:uniqueId val="{00000002-4552-453E-BCDA-C8CCB2B3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519144"/>
        <c:axId val="443519536"/>
      </c:barChart>
      <c:catAx>
        <c:axId val="443519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519536"/>
        <c:crosses val="autoZero"/>
        <c:auto val="1"/>
        <c:lblAlgn val="ctr"/>
        <c:lblOffset val="100"/>
        <c:noMultiLvlLbl val="0"/>
      </c:catAx>
      <c:valAx>
        <c:axId val="4435195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35191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0.13821138211382114</c:v>
              </c:pt>
              <c:pt idx="1">
                <c:v>0.18951612903225806</c:v>
              </c:pt>
              <c:pt idx="2">
                <c:v>0.22357723577235772</c:v>
              </c:pt>
              <c:pt idx="3">
                <c:v>0.19433198380566802</c:v>
              </c:pt>
            </c:numLit>
          </c:val>
          <c:extLst>
            <c:ext xmlns:c16="http://schemas.microsoft.com/office/drawing/2014/chart" uri="{C3380CC4-5D6E-409C-BE32-E72D297353CC}">
              <c16:uniqueId val="{00000000-126C-4F56-97B3-F86C0D4B9AEF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0.41056910569105692</c:v>
              </c:pt>
              <c:pt idx="1">
                <c:v>0.38306451612903225</c:v>
              </c:pt>
              <c:pt idx="2">
                <c:v>0.44715447154471544</c:v>
              </c:pt>
              <c:pt idx="3">
                <c:v>0.37246963562753038</c:v>
              </c:pt>
            </c:numLit>
          </c:val>
          <c:extLst>
            <c:ext xmlns:c16="http://schemas.microsoft.com/office/drawing/2014/chart" uri="{C3380CC4-5D6E-409C-BE32-E72D297353CC}">
              <c16:uniqueId val="{00000001-126C-4F56-97B3-F86C0D4B9AEF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0.45121951219512196</c:v>
              </c:pt>
              <c:pt idx="1">
                <c:v>0.42741935483870969</c:v>
              </c:pt>
              <c:pt idx="2">
                <c:v>0.32926829268292684</c:v>
              </c:pt>
              <c:pt idx="3">
                <c:v>0.4331983805668016</c:v>
              </c:pt>
            </c:numLit>
          </c:val>
          <c:extLst>
            <c:ext xmlns:c16="http://schemas.microsoft.com/office/drawing/2014/chart" uri="{C3380CC4-5D6E-409C-BE32-E72D297353CC}">
              <c16:uniqueId val="{00000002-126C-4F56-97B3-F86C0D4B9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520320"/>
        <c:axId val="443520712"/>
      </c:barChart>
      <c:catAx>
        <c:axId val="443520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520712"/>
        <c:crosses val="autoZero"/>
        <c:auto val="1"/>
        <c:lblAlgn val="ctr"/>
        <c:lblOffset val="100"/>
        <c:noMultiLvlLbl val="0"/>
      </c:catAx>
      <c:valAx>
        <c:axId val="4435207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3520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0.22168087697929353</c:v>
              </c:pt>
              <c:pt idx="1">
                <c:v>6.5773447015834346E-2</c:v>
              </c:pt>
              <c:pt idx="2">
                <c:v>1.705237515225335E-2</c:v>
              </c:pt>
              <c:pt idx="3">
                <c:v>4.8721071863580996E-3</c:v>
              </c:pt>
              <c:pt idx="4">
                <c:v>1.0962241169305725E-2</c:v>
              </c:pt>
            </c:numLit>
          </c:val>
          <c:extLst>
            <c:ext xmlns:c16="http://schemas.microsoft.com/office/drawing/2014/chart" uri="{C3380CC4-5D6E-409C-BE32-E72D297353CC}">
              <c16:uniqueId val="{00000000-22E2-4DE0-93E8-A867C4F3E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521496"/>
        <c:axId val="443521888"/>
      </c:barChart>
      <c:catAx>
        <c:axId val="443521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521888"/>
        <c:crosses val="autoZero"/>
        <c:auto val="1"/>
        <c:lblAlgn val="ctr"/>
        <c:lblOffset val="100"/>
        <c:noMultiLvlLbl val="0"/>
      </c:catAx>
      <c:valAx>
        <c:axId val="443521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521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0.32339449541284404</c:v>
              </c:pt>
              <c:pt idx="1">
                <c:v>0.46559633027522934</c:v>
              </c:pt>
              <c:pt idx="2">
                <c:v>7.1100917431192664E-2</c:v>
              </c:pt>
              <c:pt idx="3">
                <c:v>6.8807339449541288E-3</c:v>
              </c:pt>
              <c:pt idx="4">
                <c:v>2.2935779816513763E-3</c:v>
              </c:pt>
              <c:pt idx="5">
                <c:v>2.9816513761467892E-2</c:v>
              </c:pt>
              <c:pt idx="6">
                <c:v>0</c:v>
              </c:pt>
              <c:pt idx="7">
                <c:v>1.834862385321101E-2</c:v>
              </c:pt>
              <c:pt idx="8">
                <c:v>9.6330275229357804E-2</c:v>
              </c:pt>
            </c:numLit>
          </c:val>
          <c:extLst>
            <c:ext xmlns:c16="http://schemas.microsoft.com/office/drawing/2014/chart" uri="{C3380CC4-5D6E-409C-BE32-E72D297353CC}">
              <c16:uniqueId val="{00000000-9E75-4980-A1C0-D76D377EE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507096"/>
        <c:axId val="442537704"/>
      </c:barChart>
      <c:catAx>
        <c:axId val="44250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537704"/>
        <c:crosses val="autoZero"/>
        <c:auto val="1"/>
        <c:lblAlgn val="ctr"/>
        <c:lblOffset val="100"/>
        <c:noMultiLvlLbl val="0"/>
      </c:catAx>
      <c:valAx>
        <c:axId val="442537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507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0.17661388550548113</c:v>
              </c:pt>
              <c:pt idx="1">
                <c:v>0.19366626065773446</c:v>
              </c:pt>
              <c:pt idx="2">
                <c:v>9.5006090133982951E-2</c:v>
              </c:pt>
              <c:pt idx="3">
                <c:v>5.1157125456760051E-2</c:v>
              </c:pt>
              <c:pt idx="4">
                <c:v>9.7442143727161992E-3</c:v>
              </c:pt>
            </c:numLit>
          </c:val>
          <c:extLst>
            <c:ext xmlns:c16="http://schemas.microsoft.com/office/drawing/2014/chart" uri="{C3380CC4-5D6E-409C-BE32-E72D297353CC}">
              <c16:uniqueId val="{00000000-CD5A-4030-BB7A-389D6C9E71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3909792"/>
        <c:axId val="443910184"/>
      </c:barChart>
      <c:catAx>
        <c:axId val="443909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910184"/>
        <c:crosses val="autoZero"/>
        <c:auto val="1"/>
        <c:lblAlgn val="ctr"/>
        <c:lblOffset val="100"/>
        <c:noMultiLvlLbl val="0"/>
      </c:catAx>
      <c:valAx>
        <c:axId val="443910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909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0.33373934226552981</c:v>
              </c:pt>
              <c:pt idx="1">
                <c:v>0.16930572472594396</c:v>
              </c:pt>
              <c:pt idx="2">
                <c:v>1.9488428745432398E-2</c:v>
              </c:pt>
              <c:pt idx="3">
                <c:v>2.4360535931790498E-3</c:v>
              </c:pt>
              <c:pt idx="4">
                <c:v>1.2180267965895249E-3</c:v>
              </c:pt>
            </c:numLit>
          </c:val>
          <c:extLst>
            <c:ext xmlns:c16="http://schemas.microsoft.com/office/drawing/2014/chart" uri="{C3380CC4-5D6E-409C-BE32-E72D297353CC}">
              <c16:uniqueId val="{00000000-82DA-4C10-AA44-AA172E88D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910968"/>
        <c:axId val="443911360"/>
      </c:barChart>
      <c:catAx>
        <c:axId val="443910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911360"/>
        <c:crosses val="autoZero"/>
        <c:auto val="1"/>
        <c:lblAlgn val="ctr"/>
        <c:lblOffset val="100"/>
        <c:noMultiLvlLbl val="0"/>
      </c:catAx>
      <c:valAx>
        <c:axId val="443911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910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0.17783191230207065</c:v>
              </c:pt>
              <c:pt idx="1">
                <c:v>0.243605359317905</c:v>
              </c:pt>
              <c:pt idx="2">
                <c:v>6.6991473812423874E-2</c:v>
              </c:pt>
              <c:pt idx="3">
                <c:v>3.0450669914738125E-2</c:v>
              </c:pt>
              <c:pt idx="4">
                <c:v>7.3081607795371494E-3</c:v>
              </c:pt>
            </c:numLit>
          </c:val>
          <c:extLst>
            <c:ext xmlns:c16="http://schemas.microsoft.com/office/drawing/2014/chart" uri="{C3380CC4-5D6E-409C-BE32-E72D297353CC}">
              <c16:uniqueId val="{00000000-050C-464C-89FF-BDA69F676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912144"/>
        <c:axId val="443912536"/>
      </c:barChart>
      <c:catAx>
        <c:axId val="443912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912536"/>
        <c:crosses val="autoZero"/>
        <c:auto val="1"/>
        <c:lblAlgn val="ctr"/>
        <c:lblOffset val="100"/>
        <c:noMultiLvlLbl val="0"/>
      </c:catAx>
      <c:valAx>
        <c:axId val="443912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912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0.16930572472594396</c:v>
              </c:pt>
              <c:pt idx="1">
                <c:v>0.21924482338611451</c:v>
              </c:pt>
              <c:pt idx="2">
                <c:v>9.866017052375152E-2</c:v>
              </c:pt>
              <c:pt idx="3">
                <c:v>3.0450669914738125E-2</c:v>
              </c:pt>
              <c:pt idx="4">
                <c:v>8.5261875761266752E-3</c:v>
              </c:pt>
            </c:numLit>
          </c:val>
          <c:extLst>
            <c:ext xmlns:c16="http://schemas.microsoft.com/office/drawing/2014/chart" uri="{C3380CC4-5D6E-409C-BE32-E72D297353CC}">
              <c16:uniqueId val="{00000000-DAF9-4ED7-A900-DA68AA669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84096"/>
        <c:axId val="444084488"/>
      </c:barChart>
      <c:catAx>
        <c:axId val="444084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084488"/>
        <c:crosses val="autoZero"/>
        <c:auto val="1"/>
        <c:lblAlgn val="ctr"/>
        <c:lblOffset val="100"/>
        <c:noMultiLvlLbl val="0"/>
      </c:catAx>
      <c:valAx>
        <c:axId val="444084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084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0.30085261875761266</c:v>
              </c:pt>
              <c:pt idx="1">
                <c:v>0.17661388550548113</c:v>
              </c:pt>
              <c:pt idx="2">
                <c:v>3.8976857490864797E-2</c:v>
              </c:pt>
              <c:pt idx="3">
                <c:v>6.0901339829476245E-3</c:v>
              </c:pt>
              <c:pt idx="4">
                <c:v>3.6540803897685747E-3</c:v>
              </c:pt>
            </c:numLit>
          </c:val>
          <c:extLst>
            <c:ext xmlns:c16="http://schemas.microsoft.com/office/drawing/2014/chart" uri="{C3380CC4-5D6E-409C-BE32-E72D297353CC}">
              <c16:uniqueId val="{00000000-01CB-4934-B850-BF35D2027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85272"/>
        <c:axId val="444085664"/>
      </c:barChart>
      <c:catAx>
        <c:axId val="444085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085664"/>
        <c:crosses val="autoZero"/>
        <c:auto val="1"/>
        <c:lblAlgn val="ctr"/>
        <c:lblOffset val="100"/>
        <c:noMultiLvlLbl val="0"/>
      </c:catAx>
      <c:valAx>
        <c:axId val="4440856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085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34-4799-A64C-F6E94B992A8F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34-4799-A64C-F6E94B992A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0.87586206896551722</c:v>
              </c:pt>
              <c:pt idx="1">
                <c:v>8.2758620689655171E-2</c:v>
              </c:pt>
            </c:numLit>
          </c:val>
          <c:extLst>
            <c:ext xmlns:c16="http://schemas.microsoft.com/office/drawing/2014/chart" uri="{C3380CC4-5D6E-409C-BE32-E72D297353CC}">
              <c16:uniqueId val="{00000002-A434-4799-A64C-F6E94B992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B817-4BDD-97AB-0E840F348D3F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17-4BDD-97AB-0E840F348D3F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17-4BDD-97AB-0E840F348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0.65269461077844315</c:v>
              </c:pt>
              <c:pt idx="1">
                <c:v>5.6886227544910177E-2</c:v>
              </c:pt>
            </c:numLit>
          </c:val>
          <c:extLst>
            <c:ext xmlns:c16="http://schemas.microsoft.com/office/drawing/2014/chart" uri="{C3380CC4-5D6E-409C-BE32-E72D297353CC}">
              <c16:uniqueId val="{00000003-B817-4BDD-97AB-0E840F348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9-4E57-94E8-F460FBF580B7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F9-4E57-94E8-F460FBF580B7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9-4E57-94E8-F460FBF580B7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F9-4E57-94E8-F460FBF580B7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9-4E57-94E8-F460FBF580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9-4E57-94E8-F460FBF580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0.30363036303630364</c:v>
              </c:pt>
              <c:pt idx="1">
                <c:v>0.22112211221122113</c:v>
              </c:pt>
              <c:pt idx="2">
                <c:v>4.2904290429042903E-2</c:v>
              </c:pt>
              <c:pt idx="3">
                <c:v>4.2904290429042903E-2</c:v>
              </c:pt>
              <c:pt idx="4">
                <c:v>9.9009900990099011E-3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EF9-4E57-94E8-F460FBF580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0.46511627906976744</c:v>
              </c:pt>
              <c:pt idx="2">
                <c:v>1.5625E-2</c:v>
              </c:pt>
            </c:numLit>
          </c:val>
          <c:extLst>
            <c:ext xmlns:c16="http://schemas.microsoft.com/office/drawing/2014/chart" uri="{C3380CC4-5D6E-409C-BE32-E72D297353CC}">
              <c16:uniqueId val="{00000000-49F2-4B03-A2D8-4B81F4FEF34B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0.30718954248366015</c:v>
              </c:pt>
              <c:pt idx="1">
                <c:v>0.23255813953488372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9F2-4B03-A2D8-4B81F4FEF34B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4.6511627906976744E-2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9F2-4B03-A2D8-4B81F4FEF34B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6.535947712418301E-2</c:v>
              </c:pt>
              <c:pt idx="1">
                <c:v>3.4883720930232558E-2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9F2-4B03-A2D8-4B81F4FEF34B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F2-4B03-A2D8-4B81F4FEF34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1.3071895424836602E-2</c:v>
              </c:pt>
              <c:pt idx="1">
                <c:v>1.1627906976744186E-2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9F2-4B03-A2D8-4B81F4FEF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87624"/>
        <c:axId val="444345192"/>
      </c:barChart>
      <c:catAx>
        <c:axId val="444087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4345192"/>
        <c:crosses val="autoZero"/>
        <c:auto val="1"/>
        <c:lblAlgn val="ctr"/>
        <c:lblOffset val="100"/>
        <c:noMultiLvlLbl val="0"/>
      </c:catAx>
      <c:valAx>
        <c:axId val="444345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087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8.3612040133779261E-3</c:v>
              </c:pt>
              <c:pt idx="1">
                <c:v>4.4444444444444446E-2</c:v>
              </c:pt>
              <c:pt idx="2">
                <c:v>1.2345679012345678E-2</c:v>
              </c:pt>
              <c:pt idx="3">
                <c:v>1.6129032258064516E-2</c:v>
              </c:pt>
            </c:numLit>
          </c:val>
          <c:extLst>
            <c:ext xmlns:c16="http://schemas.microsoft.com/office/drawing/2014/chart" uri="{C3380CC4-5D6E-409C-BE32-E72D297353CC}">
              <c16:uniqueId val="{00000000-E8A9-408E-A963-C4B2783C171A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1.1705685618729096E-2</c:v>
              </c:pt>
              <c:pt idx="1">
                <c:v>2.9629629629629631E-2</c:v>
              </c:pt>
              <c:pt idx="2">
                <c:v>2.4691358024691357E-2</c:v>
              </c:pt>
              <c:pt idx="3">
                <c:v>1.6129032258064516E-2</c:v>
              </c:pt>
            </c:numLit>
          </c:val>
          <c:extLst>
            <c:ext xmlns:c16="http://schemas.microsoft.com/office/drawing/2014/chart" uri="{C3380CC4-5D6E-409C-BE32-E72D297353CC}">
              <c16:uniqueId val="{00000001-E8A9-408E-A963-C4B2783C171A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0.14381270903010032</c:v>
              </c:pt>
              <c:pt idx="1">
                <c:v>0.16296296296296298</c:v>
              </c:pt>
              <c:pt idx="2">
                <c:v>0.25925925925925924</c:v>
              </c:pt>
              <c:pt idx="3">
                <c:v>0.14516129032258066</c:v>
              </c:pt>
            </c:numLit>
          </c:val>
          <c:extLst>
            <c:ext xmlns:c16="http://schemas.microsoft.com/office/drawing/2014/chart" uri="{C3380CC4-5D6E-409C-BE32-E72D297353CC}">
              <c16:uniqueId val="{00000002-E8A9-408E-A963-C4B2783C171A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0.56020066889632103</c:v>
              </c:pt>
              <c:pt idx="1">
                <c:v>0.6074074074074074</c:v>
              </c:pt>
              <c:pt idx="2">
                <c:v>0.55555555555555558</c:v>
              </c:pt>
              <c:pt idx="3">
                <c:v>0.58064516129032262</c:v>
              </c:pt>
            </c:numLit>
          </c:val>
          <c:extLst>
            <c:ext xmlns:c16="http://schemas.microsoft.com/office/drawing/2014/chart" uri="{C3380CC4-5D6E-409C-BE32-E72D297353CC}">
              <c16:uniqueId val="{00000003-E8A9-408E-A963-C4B2783C171A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0.27591973244147155</c:v>
              </c:pt>
              <c:pt idx="1">
                <c:v>0.15555555555555556</c:v>
              </c:pt>
              <c:pt idx="2">
                <c:v>0.14814814814814814</c:v>
              </c:pt>
              <c:pt idx="3">
                <c:v>0.24193548387096775</c:v>
              </c:pt>
            </c:numLit>
          </c:val>
          <c:extLst>
            <c:ext xmlns:c16="http://schemas.microsoft.com/office/drawing/2014/chart" uri="{C3380CC4-5D6E-409C-BE32-E72D297353CC}">
              <c16:uniqueId val="{00000004-E8A9-408E-A963-C4B2783C1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345976"/>
        <c:axId val="444346368"/>
      </c:barChart>
      <c:catAx>
        <c:axId val="444345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346368"/>
        <c:crosses val="autoZero"/>
        <c:auto val="1"/>
        <c:lblAlgn val="ctr"/>
        <c:lblOffset val="100"/>
        <c:noMultiLvlLbl val="0"/>
      </c:catAx>
      <c:valAx>
        <c:axId val="4443463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3459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0.53488372093023251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04-4D4E-BD8F-02B22FAE6CBF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0.44186046511627908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04-4D4E-BD8F-02B22FAE6CBF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0.22093023255813954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004-4D4E-BD8F-02B22FAE6CBF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2.3255813953488372E-2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004-4D4E-BD8F-02B22FAE6CBF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4.6511627906976744E-2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004-4D4E-BD8F-02B22FAE6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20680"/>
        <c:axId val="442625160"/>
      </c:barChart>
      <c:catAx>
        <c:axId val="442620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625160"/>
        <c:crosses val="autoZero"/>
        <c:auto val="1"/>
        <c:lblAlgn val="ctr"/>
        <c:lblOffset val="100"/>
        <c:noMultiLvlLbl val="0"/>
      </c:catAx>
      <c:valAx>
        <c:axId val="4426251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620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DF-4BF3-8F12-373524F4CE14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DF-4BF3-8F12-373524F4CE14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DF-4BF3-8F12-373524F4CE14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DF-4BF3-8F12-373524F4CE14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DF-4BF3-8F12-373524F4CE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1.4840182648401826E-2</c:v>
              </c:pt>
              <c:pt idx="1">
                <c:v>1.5981735159817351E-2</c:v>
              </c:pt>
              <c:pt idx="2">
                <c:v>0.15753424657534246</c:v>
              </c:pt>
              <c:pt idx="3">
                <c:v>0.56849315068493156</c:v>
              </c:pt>
              <c:pt idx="4">
                <c:v>0.24315068493150685</c:v>
              </c:pt>
            </c:numLit>
          </c:val>
          <c:extLst>
            <c:ext xmlns:c16="http://schemas.microsoft.com/office/drawing/2014/chart" uri="{C3380CC4-5D6E-409C-BE32-E72D297353CC}">
              <c16:uniqueId val="{00000005-30DF-4BF3-8F12-373524F4C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7.6923076923076927E-2</c:v>
              </c:pt>
              <c:pt idx="1">
                <c:v>1.3377926421404682E-2</c:v>
              </c:pt>
              <c:pt idx="2">
                <c:v>1.0033444816053512E-2</c:v>
              </c:pt>
              <c:pt idx="3">
                <c:v>2.0066889632107024E-2</c:v>
              </c:pt>
              <c:pt idx="4">
                <c:v>5.3511705685618728E-2</c:v>
              </c:pt>
              <c:pt idx="5">
                <c:v>0.13210702341137123</c:v>
              </c:pt>
            </c:numLit>
          </c:val>
          <c:extLst>
            <c:ext xmlns:c16="http://schemas.microsoft.com/office/drawing/2014/chart" uri="{C3380CC4-5D6E-409C-BE32-E72D297353CC}">
              <c16:uniqueId val="{00000000-D079-4516-BCBB-C0B843477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47544"/>
        <c:axId val="444347936"/>
      </c:barChart>
      <c:catAx>
        <c:axId val="444347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347936"/>
        <c:crosses val="autoZero"/>
        <c:auto val="1"/>
        <c:lblAlgn val="ctr"/>
        <c:lblOffset val="100"/>
        <c:noMultiLvlLbl val="0"/>
      </c:catAx>
      <c:valAx>
        <c:axId val="4443479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4347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9.5317725752508367E-2</c:v>
              </c:pt>
              <c:pt idx="1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0-1460-47B4-AFD6-E90C12A547CD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0.37290969899665549</c:v>
              </c:pt>
              <c:pt idx="1">
                <c:v>0.37777777777777777</c:v>
              </c:pt>
            </c:numLit>
          </c:val>
          <c:extLst>
            <c:ext xmlns:c16="http://schemas.microsoft.com/office/drawing/2014/chart" uri="{C3380CC4-5D6E-409C-BE32-E72D297353CC}">
              <c16:uniqueId val="{00000001-1460-47B4-AFD6-E90C12A547C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0.38294314381270905</c:v>
              </c:pt>
              <c:pt idx="1">
                <c:v>0.43703703703703706</c:v>
              </c:pt>
            </c:numLit>
          </c:val>
          <c:extLst>
            <c:ext xmlns:c16="http://schemas.microsoft.com/office/drawing/2014/chart" uri="{C3380CC4-5D6E-409C-BE32-E72D297353CC}">
              <c16:uniqueId val="{00000002-1460-47B4-AFD6-E90C12A547CD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8.6956521739130432E-2</c:v>
              </c:pt>
              <c:pt idx="1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3-1460-47B4-AFD6-E90C12A547CD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60-47B4-AFD6-E90C12A547CD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60-47B4-AFD6-E90C12A547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6.1872909698996656E-2</c:v>
              </c:pt>
              <c:pt idx="1">
                <c:v>7.4074074074074077E-3</c:v>
              </c:pt>
            </c:numLit>
          </c:val>
          <c:extLst>
            <c:ext xmlns:c16="http://schemas.microsoft.com/office/drawing/2014/chart" uri="{C3380CC4-5D6E-409C-BE32-E72D297353CC}">
              <c16:uniqueId val="{00000006-1460-47B4-AFD6-E90C12A54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348720"/>
        <c:axId val="445034040"/>
      </c:barChart>
      <c:catAx>
        <c:axId val="444348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034040"/>
        <c:crosses val="autoZero"/>
        <c:auto val="1"/>
        <c:lblAlgn val="ctr"/>
        <c:lblOffset val="100"/>
        <c:noMultiLvlLbl val="0"/>
      </c:catAx>
      <c:valAx>
        <c:axId val="4450340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3487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B0-46FE-8B5E-DA76943E55AB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B0-46FE-8B5E-DA76943E55A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B0-46FE-8B5E-DA76943E55AB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B0-46FE-8B5E-DA76943E55AB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B0-46FE-8B5E-DA76943E55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9.0040927694406553E-2</c:v>
              </c:pt>
              <c:pt idx="1">
                <c:v>0.373806275579809</c:v>
              </c:pt>
              <c:pt idx="2">
                <c:v>0.39290586630286495</c:v>
              </c:pt>
              <c:pt idx="3">
                <c:v>9.1405184174624829E-2</c:v>
              </c:pt>
              <c:pt idx="4">
                <c:v>5.1841746248294678E-2</c:v>
              </c:pt>
            </c:numLit>
          </c:val>
          <c:extLst>
            <c:ext xmlns:c16="http://schemas.microsoft.com/office/drawing/2014/chart" uri="{C3380CC4-5D6E-409C-BE32-E72D297353CC}">
              <c16:uniqueId val="{00000005-C6B0-46FE-8B5E-DA76943E55A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0.16049382716049382</c:v>
              </c:pt>
              <c:pt idx="2">
                <c:v>0.32258064516129031</c:v>
              </c:pt>
            </c:numLit>
          </c:val>
          <c:extLst>
            <c:ext xmlns:c16="http://schemas.microsoft.com/office/drawing/2014/chart" uri="{C3380CC4-5D6E-409C-BE32-E72D297353CC}">
              <c16:uniqueId val="{00000000-1702-47B3-B544-2FBF66A39DB5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0.54814814814814816</c:v>
              </c:pt>
              <c:pt idx="1">
                <c:v>0.4567901234567901</c:v>
              </c:pt>
              <c:pt idx="2">
                <c:v>0.43548387096774194</c:v>
              </c:pt>
            </c:numLit>
          </c:val>
          <c:extLst>
            <c:ext xmlns:c16="http://schemas.microsoft.com/office/drawing/2014/chart" uri="{C3380CC4-5D6E-409C-BE32-E72D297353CC}">
              <c16:uniqueId val="{00000001-1702-47B3-B544-2FBF66A39DB5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0.28888888888888886</c:v>
              </c:pt>
              <c:pt idx="1">
                <c:v>0.35802469135802467</c:v>
              </c:pt>
              <c:pt idx="2">
                <c:v>0.16129032258064516</c:v>
              </c:pt>
            </c:numLit>
          </c:val>
          <c:extLst>
            <c:ext xmlns:c16="http://schemas.microsoft.com/office/drawing/2014/chart" uri="{C3380CC4-5D6E-409C-BE32-E72D297353CC}">
              <c16:uniqueId val="{00000002-1702-47B3-B544-2FBF66A39DB5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02-47B3-B544-2FBF66A39DB5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02-47B3-B544-2FBF66A39DB5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02-47B3-B544-2FBF66A39D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2.9629629629629631E-2</c:v>
              </c:pt>
              <c:pt idx="1">
                <c:v>2.4691358024691357E-2</c:v>
              </c:pt>
              <c:pt idx="2">
                <c:v>8.0645161290322578E-2</c:v>
              </c:pt>
            </c:numLit>
          </c:val>
          <c:extLst>
            <c:ext xmlns:c16="http://schemas.microsoft.com/office/drawing/2014/chart" uri="{C3380CC4-5D6E-409C-BE32-E72D297353CC}">
              <c16:uniqueId val="{00000006-1702-47B3-B544-2FBF66A39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035216"/>
        <c:axId val="445035608"/>
      </c:barChart>
      <c:catAx>
        <c:axId val="445035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5035608"/>
        <c:crosses val="autoZero"/>
        <c:auto val="1"/>
        <c:lblAlgn val="ctr"/>
        <c:lblOffset val="100"/>
        <c:noMultiLvlLbl val="0"/>
      </c:catAx>
      <c:valAx>
        <c:axId val="4450356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50352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F2-4BCA-9CAF-6225EFD7B7F3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F2-4BCA-9CAF-6225EFD7B7F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F2-4BCA-9CAF-6225EFD7B7F3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F2-4BCA-9CAF-6225EFD7B7F3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F2-4BCA-9CAF-6225EFD7B7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0.18345323741007194</c:v>
              </c:pt>
              <c:pt idx="1">
                <c:v>0.49640287769784175</c:v>
              </c:pt>
              <c:pt idx="2">
                <c:v>0.2805755395683453</c:v>
              </c:pt>
              <c:pt idx="3">
                <c:v>3.9568345323741004E-2</c:v>
              </c:pt>
            </c:numLit>
          </c:val>
          <c:extLst>
            <c:ext xmlns:c16="http://schemas.microsoft.com/office/drawing/2014/chart" uri="{C3380CC4-5D6E-409C-BE32-E72D297353CC}">
              <c16:uniqueId val="{00000005-0AF2-4BCA-9CAF-6225EFD7B7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9E-4444-8763-25154328AE1D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9E-4444-8763-25154328AE1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9E-4444-8763-25154328AE1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9E-4444-8763-25154328AE1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9E-4444-8763-25154328AE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0.15384615384615385</c:v>
              </c:pt>
              <c:pt idx="1">
                <c:v>0.36363636363636365</c:v>
              </c:pt>
              <c:pt idx="2">
                <c:v>0.17482517482517482</c:v>
              </c:pt>
              <c:pt idx="3">
                <c:v>4.8951048951048952E-2</c:v>
              </c:pt>
              <c:pt idx="4">
                <c:v>0.25874125874125875</c:v>
              </c:pt>
            </c:numLit>
          </c:val>
          <c:extLst>
            <c:ext xmlns:c16="http://schemas.microsoft.com/office/drawing/2014/chart" uri="{C3380CC4-5D6E-409C-BE32-E72D297353CC}">
              <c16:uniqueId val="{00000005-C69E-4444-8763-25154328AE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89-4F6A-9A35-AD5B4A4D4357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89-4F6A-9A35-AD5B4A4D435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89-4F6A-9A35-AD5B4A4D435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89-4F6A-9A35-AD5B4A4D435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89-4F6A-9A35-AD5B4A4D43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9.0909090909090912E-2</c:v>
              </c:pt>
              <c:pt idx="1">
                <c:v>0.2937062937062937</c:v>
              </c:pt>
              <c:pt idx="2">
                <c:v>0.1888111888111888</c:v>
              </c:pt>
              <c:pt idx="3">
                <c:v>7.6923076923076927E-2</c:v>
              </c:pt>
              <c:pt idx="4">
                <c:v>0.34965034965034963</c:v>
              </c:pt>
            </c:numLit>
          </c:val>
          <c:extLst>
            <c:ext xmlns:c16="http://schemas.microsoft.com/office/drawing/2014/chart" uri="{C3380CC4-5D6E-409C-BE32-E72D297353CC}">
              <c16:uniqueId val="{00000005-DD89-4F6A-9A35-AD5B4A4D43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15-42C3-AF20-0947353ACE49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15-42C3-AF20-0947353ACE4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15-42C3-AF20-0947353ACE4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15-42C3-AF20-0947353ACE4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15-42C3-AF20-0947353ACE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8.3916083916083919E-2</c:v>
              </c:pt>
              <c:pt idx="1">
                <c:v>0.44755244755244755</c:v>
              </c:pt>
              <c:pt idx="2">
                <c:v>0.17482517482517482</c:v>
              </c:pt>
              <c:pt idx="3">
                <c:v>2.097902097902098E-2</c:v>
              </c:pt>
              <c:pt idx="4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5-7615-42C3-AF20-0947353ACE4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A8-4532-9626-018130B45DF3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A8-4532-9626-018130B45DF3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A8-4532-9626-018130B45DF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A8-4532-9626-018130B45DF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A8-4532-9626-018130B45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2.7972027972027972E-2</c:v>
              </c:pt>
              <c:pt idx="1">
                <c:v>0.13286713286713286</c:v>
              </c:pt>
              <c:pt idx="2">
                <c:v>0.32167832167832167</c:v>
              </c:pt>
              <c:pt idx="3">
                <c:v>0.23076923076923078</c:v>
              </c:pt>
              <c:pt idx="4">
                <c:v>0.28671328671328672</c:v>
              </c:pt>
            </c:numLit>
          </c:val>
          <c:extLst>
            <c:ext xmlns:c16="http://schemas.microsoft.com/office/drawing/2014/chart" uri="{C3380CC4-5D6E-409C-BE32-E72D297353CC}">
              <c16:uniqueId val="{00000005-37A8-4532-9626-018130B45D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76-4772-8723-96449D958601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0.55714285714285716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76-4772-8723-96449D958601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476-4772-8723-96449D958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80816"/>
        <c:axId val="442693488"/>
      </c:barChart>
      <c:catAx>
        <c:axId val="442680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2693488"/>
        <c:crosses val="autoZero"/>
        <c:auto val="1"/>
        <c:lblAlgn val="ctr"/>
        <c:lblOffset val="100"/>
        <c:noMultiLvlLbl val="0"/>
      </c:catAx>
      <c:valAx>
        <c:axId val="442693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680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EC-4251-81BB-1638FD591515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EC-4251-81BB-1638FD591515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EC-4251-81BB-1638FD59151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EC-4251-81BB-1638FD59151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EC-4251-81BB-1638FD5915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0.19580419580419581</c:v>
              </c:pt>
              <c:pt idx="1">
                <c:v>0.39860139860139859</c:v>
              </c:pt>
              <c:pt idx="2">
                <c:v>0.13286713286713286</c:v>
              </c:pt>
              <c:pt idx="3">
                <c:v>2.7972027972027972E-2</c:v>
              </c:pt>
              <c:pt idx="4">
                <c:v>0.24475524475524477</c:v>
              </c:pt>
            </c:numLit>
          </c:val>
          <c:extLst>
            <c:ext xmlns:c16="http://schemas.microsoft.com/office/drawing/2014/chart" uri="{C3380CC4-5D6E-409C-BE32-E72D297353CC}">
              <c16:uniqueId val="{00000005-2BEC-4251-81BB-1638FD59151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B8-47CE-8651-3A450336BC5F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B8-47CE-8651-3A450336BC5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B8-47CE-8651-3A450336BC5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B8-47CE-8651-3A450336BC5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B8-47CE-8651-3A450336BC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0.13986013986013987</c:v>
              </c:pt>
              <c:pt idx="1">
                <c:v>0.30769230769230771</c:v>
              </c:pt>
              <c:pt idx="2">
                <c:v>0.22377622377622378</c:v>
              </c:pt>
              <c:pt idx="3">
                <c:v>0.11188811188811189</c:v>
              </c:pt>
              <c:pt idx="4">
                <c:v>0.21678321678321677</c:v>
              </c:pt>
            </c:numLit>
          </c:val>
          <c:extLst>
            <c:ext xmlns:c16="http://schemas.microsoft.com/office/drawing/2014/chart" uri="{C3380CC4-5D6E-409C-BE32-E72D297353CC}">
              <c16:uniqueId val="{00000005-E9B8-47CE-8651-3A450336BC5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CA-4114-9E19-F4E214CE2AAF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CA-4114-9E19-F4E214CE2AAF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CA-4114-9E19-F4E214CE2AAF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CA-4114-9E19-F4E214CE2AA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CA-4114-9E19-F4E214CE2A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0.37908496732026142</c:v>
              </c:pt>
              <c:pt idx="1">
                <c:v>0.41830065359477125</c:v>
              </c:pt>
              <c:pt idx="2">
                <c:v>5.2287581699346407E-2</c:v>
              </c:pt>
              <c:pt idx="3">
                <c:v>3.2679738562091505E-2</c:v>
              </c:pt>
            </c:numLit>
          </c:val>
          <c:extLst>
            <c:ext xmlns:c16="http://schemas.microsoft.com/office/drawing/2014/chart" uri="{C3380CC4-5D6E-409C-BE32-E72D297353CC}">
              <c16:uniqueId val="{00000005-42CA-4114-9E19-F4E214CE2A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A1-4010-9503-F021AC66C5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A1-4010-9503-F021AC66C5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0.23622047244094488</c:v>
              </c:pt>
              <c:pt idx="1">
                <c:v>0.30708661417322836</c:v>
              </c:pt>
              <c:pt idx="2">
                <c:v>7.874015748031496E-2</c:v>
              </c:pt>
            </c:numLit>
          </c:val>
          <c:extLst>
            <c:ext xmlns:c16="http://schemas.microsoft.com/office/drawing/2014/chart" uri="{C3380CC4-5D6E-409C-BE32-E72D297353CC}">
              <c16:uniqueId val="{00000004-95A1-4010-9503-F021AC66C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178968"/>
        <c:axId val="445179360"/>
      </c:barChart>
      <c:catAx>
        <c:axId val="44517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179360"/>
        <c:crosses val="autoZero"/>
        <c:auto val="1"/>
        <c:lblAlgn val="ctr"/>
        <c:lblOffset val="100"/>
        <c:noMultiLvlLbl val="0"/>
      </c:catAx>
      <c:valAx>
        <c:axId val="44517936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5178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0.86238532110091748</c:v>
              </c:pt>
              <c:pt idx="1">
                <c:v>0.11238532110091744</c:v>
              </c:pt>
              <c:pt idx="2">
                <c:v>2.1788990825688075E-2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AB-483C-9B35-C389C16EF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180144"/>
        <c:axId val="445180536"/>
      </c:barChart>
      <c:catAx>
        <c:axId val="44518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180536"/>
        <c:crosses val="autoZero"/>
        <c:auto val="1"/>
        <c:lblAlgn val="ctr"/>
        <c:lblOffset val="100"/>
        <c:noMultiLvlLbl val="0"/>
      </c:catAx>
      <c:valAx>
        <c:axId val="44518053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518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C1-4561-B301-219B2D6E5D9E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C1-4561-B301-219B2D6E5D9E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C1-4561-B301-219B2D6E5D9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C1-4561-B301-219B2D6E5D9E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C1-4561-B301-219B2D6E5D9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C1-4561-B301-219B2D6E5D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7.972665148063782E-3</c:v>
              </c:pt>
              <c:pt idx="1">
                <c:v>2.3917995444191344E-2</c:v>
              </c:pt>
              <c:pt idx="2">
                <c:v>1.0250569476082005E-2</c:v>
              </c:pt>
              <c:pt idx="3">
                <c:v>0.30410022779043278</c:v>
              </c:pt>
            </c:numLit>
          </c:val>
          <c:extLst>
            <c:ext xmlns:c16="http://schemas.microsoft.com/office/drawing/2014/chart" uri="{C3380CC4-5D6E-409C-BE32-E72D297353CC}">
              <c16:uniqueId val="{00000006-2CC1-4561-B301-219B2D6E5D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A9-47A3-87D7-5A1B4564F2D2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A9-47A3-87D7-5A1B4564F2D2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A9-47A3-87D7-5A1B4564F2D2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A9-47A3-87D7-5A1B4564F2D2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A9-47A3-87D7-5A1B4564F2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A9-47A3-87D7-5A1B4564F2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2.6776519052523172E-2</c:v>
              </c:pt>
              <c:pt idx="1">
                <c:v>0.16477857878475799</c:v>
              </c:pt>
              <c:pt idx="2">
                <c:v>5.3553038105046344E-2</c:v>
              </c:pt>
              <c:pt idx="3">
                <c:v>8.2389289392378988E-3</c:v>
              </c:pt>
              <c:pt idx="4">
                <c:v>0.13285272914521112</c:v>
              </c:pt>
            </c:numLit>
          </c:val>
          <c:extLst>
            <c:ext xmlns:c16="http://schemas.microsoft.com/office/drawing/2014/chart" uri="{C3380CC4-5D6E-409C-BE32-E72D297353CC}">
              <c16:uniqueId val="{00000006-D9A9-47A3-87D7-5A1B4564F2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34-4FDB-90FD-ED56E8E681DD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34-4FDB-90FD-ED56E8E681DD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34-4FDB-90FD-ED56E8E681D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34-4FDB-90FD-ED56E8E681DD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34-4FDB-90FD-ED56E8E681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34-4FDB-90FD-ED56E8E68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0.132013201320132</c:v>
              </c:pt>
              <c:pt idx="1">
                <c:v>4.6204620462046202E-2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D34-4FDB-90FD-ED56E8E681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A8-4B70-922F-9E3B21F1F46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A8-4B70-922F-9E3B21F1F46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A8-4B70-922F-9E3B21F1F4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A8-4B70-922F-9E3B21F1F4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AA8-4B70-922F-9E3B21F1F46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AA8-4B70-922F-9E3B21F1F46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AA8-4B70-922F-9E3B21F1F46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AA8-4B70-922F-9E3B21F1F46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AA8-4B70-922F-9E3B21F1F46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AA8-4B70-922F-9E3B21F1F46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AA8-4B70-922F-9E3B21F1F46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AA8-4B70-922F-9E3B21F1F46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AA8-4B70-922F-9E3B21F1F46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AA8-4B70-922F-9E3B21F1F46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AA8-4B70-922F-9E3B21F1F46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AA8-4B70-922F-9E3B21F1F46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AA8-4B70-922F-9E3B21F1F4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6</c:v>
              </c:pt>
              <c:pt idx="6">
                <c:v>2</c:v>
              </c:pt>
              <c:pt idx="7">
                <c:v>2</c:v>
              </c:pt>
              <c:pt idx="8">
                <c:v>4</c:v>
              </c:pt>
              <c:pt idx="9">
                <c:v>3</c:v>
              </c:pt>
              <c:pt idx="10">
                <c:v>2</c:v>
              </c:pt>
              <c:pt idx="11">
                <c:v>8</c:v>
              </c:pt>
              <c:pt idx="12">
                <c:v>8</c:v>
              </c:pt>
              <c:pt idx="13">
                <c:v>8</c:v>
              </c:pt>
              <c:pt idx="14">
                <c:v>8</c:v>
              </c:pt>
              <c:pt idx="15">
                <c:v>19</c:v>
              </c:pt>
              <c:pt idx="16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22-6AA8-4B70-922F-9E3B21F1F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5668176"/>
        <c:axId val="445668568"/>
      </c:barChart>
      <c:catAx>
        <c:axId val="445668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668568"/>
        <c:crosses val="autoZero"/>
        <c:auto val="1"/>
        <c:lblAlgn val="ctr"/>
        <c:lblOffset val="100"/>
        <c:noMultiLvlLbl val="0"/>
      </c:catAx>
      <c:valAx>
        <c:axId val="4456685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566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10-4ED8-914D-F73D7372E861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10-4ED8-914D-F73D7372E861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10-4ED8-914D-F73D7372E861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10-4ED8-914D-F73D7372E861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10-4ED8-914D-F73D7372E8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10-4ED8-914D-F73D7372E8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0.15511551155115511</c:v>
              </c:pt>
              <c:pt idx="1">
                <c:v>1.65016501650165E-2</c:v>
              </c:pt>
            </c:numLit>
          </c:val>
          <c:extLst>
            <c:ext xmlns:c16="http://schemas.microsoft.com/office/drawing/2014/chart" uri="{C3380CC4-5D6E-409C-BE32-E72D297353CC}">
              <c16:uniqueId val="{00000006-9610-4ED8-914D-F73D7372E8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1.0479041916167664E-2</c:v>
              </c:pt>
              <c:pt idx="1">
                <c:v>1.9607843137254902E-2</c:v>
              </c:pt>
              <c:pt idx="2">
                <c:v>2.3255813953488372E-2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3B-4B5D-8CD7-5BC1E70CA185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1.7964071856287425E-2</c:v>
              </c:pt>
              <c:pt idx="1">
                <c:v>4.5751633986928102E-2</c:v>
              </c:pt>
              <c:pt idx="2">
                <c:v>3.4883720930232558E-2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03B-4B5D-8CD7-5BC1E70CA185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2.3952095808383235E-2</c:v>
              </c:pt>
              <c:pt idx="1">
                <c:v>0.12418300653594772</c:v>
              </c:pt>
              <c:pt idx="2">
                <c:v>8.1395348837209308E-2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03B-4B5D-8CD7-5BC1E70CA185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1.4970059880239521E-2</c:v>
              </c:pt>
              <c:pt idx="1">
                <c:v>2.6143790849673203E-2</c:v>
              </c:pt>
              <c:pt idx="2">
                <c:v>3.4883720930232558E-2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03B-4B5D-8CD7-5BC1E70CA185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1.4970059880239521E-2</c:v>
              </c:pt>
              <c:pt idx="1">
                <c:v>1.3071895424836602E-2</c:v>
              </c:pt>
              <c:pt idx="2">
                <c:v>1.1627906976744186E-2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03B-4B5D-8CD7-5BC1E70CA185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7.4850299401197605E-3</c:v>
              </c:pt>
              <c:pt idx="1">
                <c:v>1.3071895424836602E-2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03B-4B5D-8CD7-5BC1E70CA185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2.5449101796407185E-2</c:v>
              </c:pt>
              <c:pt idx="1">
                <c:v>2.6143790849673203E-2</c:v>
              </c:pt>
              <c:pt idx="2">
                <c:v>6.9767441860465115E-2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03B-4B5D-8CD7-5BC1E70CA185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0.21107784431137724</c:v>
              </c:pt>
              <c:pt idx="1">
                <c:v>0.50326797385620914</c:v>
              </c:pt>
              <c:pt idx="2">
                <c:v>0.48837209302325579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03B-4B5D-8CD7-5BC1E70CA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114512"/>
        <c:axId val="231114904"/>
      </c:barChart>
      <c:catAx>
        <c:axId val="231114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1114904"/>
        <c:crosses val="autoZero"/>
        <c:auto val="1"/>
        <c:lblAlgn val="ctr"/>
        <c:lblOffset val="100"/>
        <c:noMultiLvlLbl val="0"/>
      </c:catAx>
      <c:valAx>
        <c:axId val="231114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1114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C1-4BD3-9AEA-CFEB3C60E2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C1-4BD3-9AEA-CFEB3C60E2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C1-4BD3-9AEA-CFEB3C60E2E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C1-4BD3-9AEA-CFEB3C60E2E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C1-4BD3-9AEA-CFEB3C60E2E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4C1-4BD3-9AEA-CFEB3C60E2E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4C1-4BD3-9AEA-CFEB3C60E2E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4C1-4BD3-9AEA-CFEB3C60E2E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4C1-4BD3-9AEA-CFEB3C60E2E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4C1-4BD3-9AEA-CFEB3C60E2E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4C1-4BD3-9AEA-CFEB3C60E2E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4C1-4BD3-9AEA-CFEB3C60E2E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4C1-4BD3-9AEA-CFEB3C60E2E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4C1-4BD3-9AEA-CFEB3C60E2E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4C1-4BD3-9AEA-CFEB3C60E2E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4C1-4BD3-9AEA-CFEB3C60E2E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4C1-4BD3-9AEA-CFEB3C60E2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14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3</c:v>
              </c:pt>
              <c:pt idx="12">
                <c:v>20</c:v>
              </c:pt>
              <c:pt idx="13">
                <c:v>2</c:v>
              </c:pt>
              <c:pt idx="14">
                <c:v>10</c:v>
              </c:pt>
              <c:pt idx="15">
                <c:v>0</c:v>
              </c:pt>
              <c:pt idx="1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22-A4C1-4BD3-9AEA-CFEB3C60E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5669744"/>
        <c:axId val="445670136"/>
      </c:barChart>
      <c:catAx>
        <c:axId val="44566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670136"/>
        <c:crosses val="autoZero"/>
        <c:auto val="1"/>
        <c:lblAlgn val="ctr"/>
        <c:lblOffset val="100"/>
        <c:noMultiLvlLbl val="0"/>
      </c:catAx>
      <c:valAx>
        <c:axId val="44567013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566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4.1365313653136528</c:v>
              </c:pt>
              <c:pt idx="1">
                <c:v>3.7269372693726939</c:v>
              </c:pt>
              <c:pt idx="2">
                <c:v>4.1143911439114387</c:v>
              </c:pt>
              <c:pt idx="3">
                <c:v>4.3690036900369007</c:v>
              </c:pt>
              <c:pt idx="4">
                <c:v>4.2878228782287824</c:v>
              </c:pt>
              <c:pt idx="5">
                <c:v>4.4649446494464948</c:v>
              </c:pt>
              <c:pt idx="6">
                <c:v>4.4317343173431736</c:v>
              </c:pt>
              <c:pt idx="7">
                <c:v>4.1107011070110699</c:v>
              </c:pt>
            </c:numLit>
          </c:val>
          <c:extLst>
            <c:ext xmlns:c16="http://schemas.microsoft.com/office/drawing/2014/chart" uri="{C3380CC4-5D6E-409C-BE32-E72D297353CC}">
              <c16:uniqueId val="{00000000-ED5E-4FE2-9C98-99A5E24C5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6066448"/>
        <c:axId val="446066840"/>
      </c:barChart>
      <c:catAx>
        <c:axId val="44606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66840"/>
        <c:crosses val="autoZero"/>
        <c:auto val="1"/>
        <c:lblAlgn val="ctr"/>
        <c:lblOffset val="100"/>
        <c:noMultiLvlLbl val="0"/>
      </c:catAx>
      <c:valAx>
        <c:axId val="44606684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664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4.3311036789297654</c:v>
              </c:pt>
              <c:pt idx="1">
                <c:v>4.2324414715719065</c:v>
              </c:pt>
              <c:pt idx="2">
                <c:v>4.1421404682274243</c:v>
              </c:pt>
              <c:pt idx="3">
                <c:v>3.8227424749163879</c:v>
              </c:pt>
              <c:pt idx="4">
                <c:v>4.4966555183946486</c:v>
              </c:pt>
              <c:pt idx="5">
                <c:v>4.4013377926421402</c:v>
              </c:pt>
              <c:pt idx="6">
                <c:v>4.3762541806020065</c:v>
              </c:pt>
              <c:pt idx="7">
                <c:v>4.1755852842809364</c:v>
              </c:pt>
              <c:pt idx="8">
                <c:v>4.3712374581939804</c:v>
              </c:pt>
              <c:pt idx="9">
                <c:v>4.132107023411371</c:v>
              </c:pt>
              <c:pt idx="10">
                <c:v>3.5100334448160537</c:v>
              </c:pt>
              <c:pt idx="11">
                <c:v>3.8294314381270902</c:v>
              </c:pt>
              <c:pt idx="12">
                <c:v>3.6739130434782608</c:v>
              </c:pt>
              <c:pt idx="13">
                <c:v>3.8812709030100336</c:v>
              </c:pt>
              <c:pt idx="14">
                <c:v>3.9498327759197323</c:v>
              </c:pt>
              <c:pt idx="15">
                <c:v>3.9515050167224079</c:v>
              </c:pt>
            </c:numLit>
          </c:val>
          <c:extLst>
            <c:ext xmlns:c16="http://schemas.microsoft.com/office/drawing/2014/chart" uri="{C3380CC4-5D6E-409C-BE32-E72D297353CC}">
              <c16:uniqueId val="{00000000-EE16-4D2F-9A50-56873C614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6067624"/>
        <c:axId val="446068016"/>
      </c:barChart>
      <c:catAx>
        <c:axId val="446067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68016"/>
        <c:crosses val="autoZero"/>
        <c:auto val="1"/>
        <c:lblAlgn val="ctr"/>
        <c:lblOffset val="100"/>
        <c:noMultiLvlLbl val="0"/>
      </c:catAx>
      <c:valAx>
        <c:axId val="44606801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67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0.1071863580998782</c:v>
              </c:pt>
              <c:pt idx="1">
                <c:v>7.3081607795371498E-2</c:v>
              </c:pt>
              <c:pt idx="2">
                <c:v>7.3081607795371494E-3</c:v>
              </c:pt>
              <c:pt idx="3">
                <c:v>0</c:v>
              </c:pt>
              <c:pt idx="4">
                <c:v>1.3398294762484775E-2</c:v>
              </c:pt>
            </c:numLit>
          </c:val>
          <c:extLst>
            <c:ext xmlns:c16="http://schemas.microsoft.com/office/drawing/2014/chart" uri="{C3380CC4-5D6E-409C-BE32-E72D297353CC}">
              <c16:uniqueId val="{00000000-B51F-4505-8D4E-EB789465D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6068800"/>
        <c:axId val="446069192"/>
      </c:barChart>
      <c:catAx>
        <c:axId val="446068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069192"/>
        <c:crosses val="autoZero"/>
        <c:auto val="1"/>
        <c:lblAlgn val="ctr"/>
        <c:lblOffset val="100"/>
        <c:noMultiLvlLbl val="0"/>
      </c:catAx>
      <c:valAx>
        <c:axId val="446069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068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0.20097442143727162</c:v>
              </c:pt>
              <c:pt idx="1">
                <c:v>0.23264311814859928</c:v>
              </c:pt>
              <c:pt idx="2">
                <c:v>6.9427527405602929E-2</c:v>
              </c:pt>
              <c:pt idx="3">
                <c:v>1.5834348355663823E-2</c:v>
              </c:pt>
              <c:pt idx="4">
                <c:v>7.3081607795371494E-3</c:v>
              </c:pt>
            </c:numLit>
          </c:val>
          <c:extLst>
            <c:ext xmlns:c16="http://schemas.microsoft.com/office/drawing/2014/chart" uri="{C3380CC4-5D6E-409C-BE32-E72D297353CC}">
              <c16:uniqueId val="{00000000-DB9E-49ED-BAE3-56B3E38A7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069976"/>
        <c:axId val="446263064"/>
      </c:barChart>
      <c:catAx>
        <c:axId val="446069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263064"/>
        <c:crosses val="autoZero"/>
        <c:auto val="1"/>
        <c:lblAlgn val="ctr"/>
        <c:lblOffset val="100"/>
        <c:noMultiLvlLbl val="0"/>
      </c:catAx>
      <c:valAx>
        <c:axId val="446263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069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0.20059880239520958</c:v>
              </c:pt>
              <c:pt idx="1">
                <c:v>0.18562874251497005</c:v>
              </c:pt>
              <c:pt idx="2">
                <c:v>1.4970059880239521E-2</c:v>
              </c:pt>
              <c:pt idx="3">
                <c:v>1.4970059880239522E-3</c:v>
              </c:pt>
            </c:numLit>
          </c:val>
          <c:extLst>
            <c:ext xmlns:c16="http://schemas.microsoft.com/office/drawing/2014/chart" uri="{C3380CC4-5D6E-409C-BE32-E72D297353CC}">
              <c16:uniqueId val="{00000000-3A9F-499F-BC3C-83C2CA825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6263848"/>
        <c:axId val="446264240"/>
        <c:axId val="0"/>
      </c:bar3DChart>
      <c:catAx>
        <c:axId val="44626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264240"/>
        <c:crosses val="autoZero"/>
        <c:auto val="1"/>
        <c:lblAlgn val="ctr"/>
        <c:lblOffset val="100"/>
        <c:noMultiLvlLbl val="0"/>
      </c:catAx>
      <c:valAx>
        <c:axId val="44626424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26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0.4178082191780822</c:v>
              </c:pt>
              <c:pt idx="1">
                <c:v>0.46913580246913578</c:v>
              </c:pt>
              <c:pt idx="2">
                <c:v>0.54838709677419351</c:v>
              </c:pt>
            </c:numLit>
          </c:val>
          <c:extLst>
            <c:ext xmlns:c16="http://schemas.microsoft.com/office/drawing/2014/chart" uri="{C3380CC4-5D6E-409C-BE32-E72D297353CC}">
              <c16:uniqueId val="{00000000-7445-4A14-9007-6ACBF46957F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0.5821917808219178</c:v>
              </c:pt>
              <c:pt idx="1">
                <c:v>0.53086419753086422</c:v>
              </c:pt>
              <c:pt idx="2">
                <c:v>0.45161290322580644</c:v>
              </c:pt>
            </c:numLit>
          </c:val>
          <c:extLst>
            <c:ext xmlns:c16="http://schemas.microsoft.com/office/drawing/2014/chart" uri="{C3380CC4-5D6E-409C-BE32-E72D297353CC}">
              <c16:uniqueId val="{00000001-7445-4A14-9007-6ACBF469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857448"/>
        <c:axId val="442857840"/>
      </c:barChart>
      <c:catAx>
        <c:axId val="442857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857840"/>
        <c:crosses val="autoZero"/>
        <c:auto val="1"/>
        <c:lblAlgn val="ctr"/>
        <c:lblOffset val="100"/>
        <c:noMultiLvlLbl val="0"/>
      </c:catAx>
      <c:valAx>
        <c:axId val="4428578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28574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0.33695652173913043</c:v>
                </c:pt>
                <c:pt idx="1">
                  <c:v>0.66304347826086951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0.91847826086956519</c:v>
                </c:pt>
                <c:pt idx="1">
                  <c:v>7.0652173913043473E-2</c:v>
                </c:pt>
                <c:pt idx="2">
                  <c:v>1.0869565217391304E-2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0.90760869565217395</c:v>
                </c:pt>
                <c:pt idx="1">
                  <c:v>8.1521739130434784E-2</c:v>
                </c:pt>
                <c:pt idx="2">
                  <c:v>1.0869565217391304E-2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4.3</c:v>
                </c:pt>
                <c:pt idx="1">
                  <c:v>4.3</c:v>
                </c:pt>
                <c:pt idx="2">
                  <c:v>4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4.4000000000000004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2.1739130434782608E-2</c:v>
                </c:pt>
                <c:pt idx="1">
                  <c:v>2.717391304347826E-2</c:v>
                </c:pt>
                <c:pt idx="2">
                  <c:v>0.18478260869565216</c:v>
                </c:pt>
                <c:pt idx="3">
                  <c:v>0.44565217391304346</c:v>
                </c:pt>
                <c:pt idx="4">
                  <c:v>0.32065217391304346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0.83152173913043481</c:v>
                </c:pt>
                <c:pt idx="1">
                  <c:v>0.16847826086956522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0.42948717948717946</c:v>
                </c:pt>
                <c:pt idx="1">
                  <c:v>0.51282051282051277</c:v>
                </c:pt>
                <c:pt idx="2">
                  <c:v>5.7692307692307696E-2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6.41025641025641E-3</c:v>
                </c:pt>
                <c:pt idx="1">
                  <c:v>6.41025641025641E-3</c:v>
                </c:pt>
                <c:pt idx="2">
                  <c:v>3.2051282051282048E-2</c:v>
                </c:pt>
                <c:pt idx="3">
                  <c:v>1.9230769230769232E-2</c:v>
                </c:pt>
                <c:pt idx="4">
                  <c:v>1.282051282051282E-2</c:v>
                </c:pt>
                <c:pt idx="5">
                  <c:v>0.92307692307692313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0.08</c:v>
                </c:pt>
                <c:pt idx="1">
                  <c:v>0.08</c:v>
                </c:pt>
                <c:pt idx="2">
                  <c:v>0.12</c:v>
                </c:pt>
                <c:pt idx="3">
                  <c:v>0</c:v>
                </c:pt>
                <c:pt idx="4">
                  <c:v>0.04</c:v>
                </c:pt>
                <c:pt idx="5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0.43478260869565216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0.56521739130434778</c:v>
                </c:pt>
                <c:pt idx="1">
                  <c:v>0.6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0.60869565217391308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4.3478260869565216E-2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0.34782608695652173</c:v>
                </c:pt>
                <c:pt idx="1">
                  <c:v>1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0.17647058823529413</c:v>
              </c:pt>
              <c:pt idx="1">
                <c:v>0.64102564102564108</c:v>
              </c:pt>
              <c:pt idx="2">
                <c:v>0.46875</c:v>
              </c:pt>
            </c:numLit>
          </c:val>
          <c:extLst>
            <c:ext xmlns:c16="http://schemas.microsoft.com/office/drawing/2014/chart" uri="{C3380CC4-5D6E-409C-BE32-E72D297353CC}">
              <c16:uniqueId val="{00000000-D98F-4A94-A7F7-AE5633707DEF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8F-4A94-A7F7-AE5633707DEF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8F-4A94-A7F7-AE5633707DEF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8F-4A94-A7F7-AE5633707D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4.5751633986928102E-2</c:v>
              </c:pt>
              <c:pt idx="1">
                <c:v>5.128205128205128E-2</c:v>
              </c:pt>
              <c:pt idx="2">
                <c:v>6.25E-2</c:v>
              </c:pt>
            </c:numLit>
          </c:val>
          <c:extLst>
            <c:ext xmlns:c16="http://schemas.microsoft.com/office/drawing/2014/chart" uri="{C3380CC4-5D6E-409C-BE32-E72D297353CC}">
              <c16:uniqueId val="{00000004-D98F-4A94-A7F7-AE5633707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2858624"/>
        <c:axId val="442859016"/>
      </c:barChart>
      <c:catAx>
        <c:axId val="44285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859016"/>
        <c:crosses val="autoZero"/>
        <c:auto val="1"/>
        <c:lblAlgn val="ctr"/>
        <c:lblOffset val="100"/>
        <c:noMultiLvlLbl val="0"/>
      </c:catAx>
      <c:valAx>
        <c:axId val="4428590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2858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0.63043478260869568</c:v>
                </c:pt>
                <c:pt idx="1">
                  <c:v>0.28804347826086957</c:v>
                </c:pt>
                <c:pt idx="2">
                  <c:v>8.1521739130434784E-2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0</c:v>
                </c:pt>
                <c:pt idx="1">
                  <c:v>1.6304347826086956E-2</c:v>
                </c:pt>
                <c:pt idx="2">
                  <c:v>0.13043478260869565</c:v>
                </c:pt>
                <c:pt idx="3">
                  <c:v>0.60869565217391308</c:v>
                </c:pt>
                <c:pt idx="4">
                  <c:v>0.24456521739130435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0.57792207792207795</c:v>
                </c:pt>
                <c:pt idx="1">
                  <c:v>0.40259740259740262</c:v>
                </c:pt>
                <c:pt idx="2">
                  <c:v>1.948051948051948E-2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0.30232558139534882</c:v>
                </c:pt>
                <c:pt idx="1">
                  <c:v>0.33812949640287771</c:v>
                </c:pt>
                <c:pt idx="2">
                  <c:v>0.28478964401294499</c:v>
                </c:pt>
                <c:pt idx="3">
                  <c:v>0.140625</c:v>
                </c:pt>
                <c:pt idx="4">
                  <c:v>0.16981132075471697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0.27906976744186046</c:v>
                </c:pt>
                <c:pt idx="1">
                  <c:v>0.31654676258992803</c:v>
                </c:pt>
                <c:pt idx="2">
                  <c:v>0.25242718446601942</c:v>
                </c:pt>
                <c:pt idx="3">
                  <c:v>0.19270833333333334</c:v>
                </c:pt>
                <c:pt idx="4">
                  <c:v>0.24528301886792453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0.11627906976744186</c:v>
                </c:pt>
                <c:pt idx="1">
                  <c:v>0.10071942446043165</c:v>
                </c:pt>
                <c:pt idx="2">
                  <c:v>0.20711974110032363</c:v>
                </c:pt>
                <c:pt idx="3">
                  <c:v>0.41666666666666669</c:v>
                </c:pt>
                <c:pt idx="4">
                  <c:v>0.39622641509433965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0.30232558139534882</c:v>
                </c:pt>
                <c:pt idx="1">
                  <c:v>0.2446043165467626</c:v>
                </c:pt>
                <c:pt idx="2">
                  <c:v>0.25566343042071199</c:v>
                </c:pt>
                <c:pt idx="3">
                  <c:v>0.25</c:v>
                </c:pt>
                <c:pt idx="4">
                  <c:v>0.18867924528301888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8.4967320261437912E-2</c:v>
              </c:pt>
              <c:pt idx="1">
                <c:v>0.16279069767441862</c:v>
              </c:pt>
              <c:pt idx="2">
                <c:v>0.171875</c:v>
              </c:pt>
            </c:numLit>
          </c:val>
          <c:extLst>
            <c:ext xmlns:c16="http://schemas.microsoft.com/office/drawing/2014/chart" uri="{C3380CC4-5D6E-409C-BE32-E72D297353CC}">
              <c16:uniqueId val="{00000000-6436-4CFC-BDAA-A54B6E08FCCC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7.8431372549019607E-2</c:v>
              </c:pt>
              <c:pt idx="1">
                <c:v>8.1395348837209308E-2</c:v>
              </c:pt>
              <c:pt idx="2">
                <c:v>0.21875</c:v>
              </c:pt>
            </c:numLit>
          </c:val>
          <c:extLst>
            <c:ext xmlns:c16="http://schemas.microsoft.com/office/drawing/2014/chart" uri="{C3380CC4-5D6E-409C-BE32-E72D297353CC}">
              <c16:uniqueId val="{00000001-6436-4CFC-BDAA-A54B6E08FCCC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6.9767441860465115E-2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436-4CFC-BDAA-A54B6E08FCCC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36-4CFC-BDAA-A54B6E08FCCC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36-4CFC-BDAA-A54B6E08FCCC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36-4CFC-BDAA-A54B6E08FC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1.9607843137254902E-2</c:v>
              </c:pt>
              <c:pt idx="1">
                <c:v>2.3255813953488372E-2</c:v>
              </c:pt>
              <c:pt idx="2">
                <c:v>4.6875E-2</c:v>
              </c:pt>
            </c:numLit>
          </c:val>
          <c:extLst>
            <c:ext xmlns:c16="http://schemas.microsoft.com/office/drawing/2014/chart" uri="{C3380CC4-5D6E-409C-BE32-E72D297353CC}">
              <c16:uniqueId val="{00000006-6436-4CFC-BDAA-A54B6E08F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1114120"/>
        <c:axId val="231113728"/>
      </c:barChart>
      <c:catAx>
        <c:axId val="231114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1113728"/>
        <c:crosses val="autoZero"/>
        <c:auto val="1"/>
        <c:lblAlgn val="ctr"/>
        <c:lblOffset val="100"/>
        <c:noMultiLvlLbl val="0"/>
      </c:catAx>
      <c:valAx>
        <c:axId val="2311137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11141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0.16993464052287582</c:v>
              </c:pt>
              <c:pt idx="1">
                <c:v>0.27906976744186046</c:v>
              </c:pt>
              <c:pt idx="2">
                <c:v>0.4375</c:v>
              </c:pt>
            </c:numLit>
          </c:val>
          <c:extLst>
            <c:ext xmlns:c16="http://schemas.microsoft.com/office/drawing/2014/chart" uri="{C3380CC4-5D6E-409C-BE32-E72D297353CC}">
              <c16:uniqueId val="{00000000-6FDD-4707-9FDC-003313DDDB78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9.1503267973856203E-2</c:v>
              </c:pt>
              <c:pt idx="1">
                <c:v>0.11627906976744186</c:v>
              </c:pt>
              <c:pt idx="2">
                <c:v>9.375E-2</c:v>
              </c:pt>
            </c:numLit>
          </c:val>
          <c:extLst>
            <c:ext xmlns:c16="http://schemas.microsoft.com/office/drawing/2014/chart" uri="{C3380CC4-5D6E-409C-BE32-E72D297353CC}">
              <c16:uniqueId val="{00000001-6FDD-4707-9FDC-003313DDDB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857056"/>
        <c:axId val="442859800"/>
      </c:barChart>
      <c:catAx>
        <c:axId val="442857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2859800"/>
        <c:crosses val="autoZero"/>
        <c:auto val="1"/>
        <c:lblAlgn val="ctr"/>
        <c:lblOffset val="100"/>
        <c:noMultiLvlLbl val="0"/>
      </c:catAx>
      <c:valAx>
        <c:axId val="4428598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285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Ambiental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294</xdr:row>
      <xdr:rowOff>9525</xdr:rowOff>
    </xdr:from>
    <xdr:to>
      <xdr:col>14</xdr:col>
      <xdr:colOff>628649</xdr:colOff>
      <xdr:row>303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8B388763-BC19-4500-A82B-26CCA5FC1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353</xdr:row>
      <xdr:rowOff>238126</xdr:rowOff>
    </xdr:from>
    <xdr:to>
      <xdr:col>13</xdr:col>
      <xdr:colOff>266699</xdr:colOff>
      <xdr:row>375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1ABB668-88B9-4AAA-852A-28DCEC443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377</xdr:row>
      <xdr:rowOff>220436</xdr:rowOff>
    </xdr:from>
    <xdr:to>
      <xdr:col>15</xdr:col>
      <xdr:colOff>346982</xdr:colOff>
      <xdr:row>385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197327DE-D7ED-4B4D-AE51-92A075FF94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323</xdr:row>
      <xdr:rowOff>340177</xdr:rowOff>
    </xdr:from>
    <xdr:to>
      <xdr:col>14</xdr:col>
      <xdr:colOff>1088572</xdr:colOff>
      <xdr:row>334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AD18A4F-033B-409D-8282-AB2E886F0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387</xdr:row>
      <xdr:rowOff>279192</xdr:rowOff>
    </xdr:from>
    <xdr:to>
      <xdr:col>16</xdr:col>
      <xdr:colOff>408213</xdr:colOff>
      <xdr:row>414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7BAA4969-5A8B-42C6-BDA2-BA71CD7F4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418</xdr:row>
      <xdr:rowOff>94384</xdr:rowOff>
    </xdr:from>
    <xdr:to>
      <xdr:col>14</xdr:col>
      <xdr:colOff>1047750</xdr:colOff>
      <xdr:row>426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EE64CE1A-E316-4466-BD21-A3299F3B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492</xdr:row>
      <xdr:rowOff>304800</xdr:rowOff>
    </xdr:from>
    <xdr:to>
      <xdr:col>15</xdr:col>
      <xdr:colOff>367393</xdr:colOff>
      <xdr:row>503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C0BFD73C-B5EE-4A49-840F-56578E3F1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505</xdr:row>
      <xdr:rowOff>87457</xdr:rowOff>
    </xdr:from>
    <xdr:to>
      <xdr:col>16</xdr:col>
      <xdr:colOff>272143</xdr:colOff>
      <xdr:row>518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3E660D4E-BDC8-4CF7-828A-4361AC51F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520</xdr:row>
      <xdr:rowOff>475384</xdr:rowOff>
    </xdr:from>
    <xdr:to>
      <xdr:col>14</xdr:col>
      <xdr:colOff>1163782</xdr:colOff>
      <xdr:row>531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8FB3E467-C08A-4EE8-9467-39A68D14C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533</xdr:row>
      <xdr:rowOff>38100</xdr:rowOff>
    </xdr:from>
    <xdr:to>
      <xdr:col>15</xdr:col>
      <xdr:colOff>34637</xdr:colOff>
      <xdr:row>550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418235F1-A531-40D6-815C-B7C005661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645</xdr:row>
      <xdr:rowOff>123825</xdr:rowOff>
    </xdr:from>
    <xdr:to>
      <xdr:col>7</xdr:col>
      <xdr:colOff>571500</xdr:colOff>
      <xdr:row>656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565E7E74-7317-40AB-97CC-553A2FBAF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643</xdr:row>
      <xdr:rowOff>64324</xdr:rowOff>
    </xdr:from>
    <xdr:to>
      <xdr:col>13</xdr:col>
      <xdr:colOff>613559</xdr:colOff>
      <xdr:row>656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BB8932B0-5D8F-489F-93EE-27346D40A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40</xdr:row>
      <xdr:rowOff>141193</xdr:rowOff>
    </xdr:from>
    <xdr:to>
      <xdr:col>14</xdr:col>
      <xdr:colOff>224918</xdr:colOff>
      <xdr:row>48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201315E1-9A97-433D-93E9-1D6F66180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50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5C038061-ACB6-4A88-B548-A1974233C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661</xdr:row>
      <xdr:rowOff>13607</xdr:rowOff>
    </xdr:from>
    <xdr:to>
      <xdr:col>12</xdr:col>
      <xdr:colOff>0</xdr:colOff>
      <xdr:row>672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CA103C3E-671E-4FE3-ACBE-B0A695007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677</xdr:row>
      <xdr:rowOff>66674</xdr:rowOff>
    </xdr:from>
    <xdr:to>
      <xdr:col>14</xdr:col>
      <xdr:colOff>9524</xdr:colOff>
      <xdr:row>689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744694D1-D1EE-46ED-88FE-F89A924B04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79</xdr:row>
      <xdr:rowOff>144555</xdr:rowOff>
    </xdr:from>
    <xdr:to>
      <xdr:col>13</xdr:col>
      <xdr:colOff>941294</xdr:colOff>
      <xdr:row>87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6ABA76D9-2325-4D2E-B9E6-CB574DA60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87</xdr:row>
      <xdr:rowOff>470900</xdr:rowOff>
    </xdr:from>
    <xdr:to>
      <xdr:col>13</xdr:col>
      <xdr:colOff>1154207</xdr:colOff>
      <xdr:row>95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79B726A7-F4F9-4CE5-9F89-E0039A62B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154</xdr:row>
      <xdr:rowOff>63954</xdr:rowOff>
    </xdr:from>
    <xdr:to>
      <xdr:col>14</xdr:col>
      <xdr:colOff>255815</xdr:colOff>
      <xdr:row>168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38ED079A-0EB9-4D01-A1C9-6505804E9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169</xdr:row>
      <xdr:rowOff>163286</xdr:rowOff>
    </xdr:from>
    <xdr:to>
      <xdr:col>14</xdr:col>
      <xdr:colOff>1088572</xdr:colOff>
      <xdr:row>187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041963B0-E1CD-4BA1-8EC5-877D45C90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220</xdr:row>
      <xdr:rowOff>157100</xdr:rowOff>
    </xdr:from>
    <xdr:to>
      <xdr:col>14</xdr:col>
      <xdr:colOff>1061357</xdr:colOff>
      <xdr:row>236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8D0F03EA-1BF3-4A9C-AEC1-D8353BE76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236</xdr:row>
      <xdr:rowOff>152646</xdr:rowOff>
    </xdr:from>
    <xdr:to>
      <xdr:col>14</xdr:col>
      <xdr:colOff>1061357</xdr:colOff>
      <xdr:row>252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5A310352-29AB-4428-B331-4B9864953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254</xdr:row>
      <xdr:rowOff>40820</xdr:rowOff>
    </xdr:from>
    <xdr:to>
      <xdr:col>15</xdr:col>
      <xdr:colOff>272143</xdr:colOff>
      <xdr:row>271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3121E9DD-7124-499A-9336-04572CC38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270</xdr:row>
      <xdr:rowOff>189140</xdr:rowOff>
    </xdr:from>
    <xdr:to>
      <xdr:col>14</xdr:col>
      <xdr:colOff>1197429</xdr:colOff>
      <xdr:row>287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E67365E5-AC70-4A63-9B56-684A16360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309</xdr:row>
      <xdr:rowOff>159226</xdr:rowOff>
    </xdr:from>
    <xdr:to>
      <xdr:col>15</xdr:col>
      <xdr:colOff>272143</xdr:colOff>
      <xdr:row>321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F21F2618-A377-4231-9BA9-6039D2793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341</xdr:row>
      <xdr:rowOff>76200</xdr:rowOff>
    </xdr:from>
    <xdr:to>
      <xdr:col>12</xdr:col>
      <xdr:colOff>133350</xdr:colOff>
      <xdr:row>351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24E9274A-11B6-45C1-89B2-EE6CFC859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443</xdr:row>
      <xdr:rowOff>268059</xdr:rowOff>
    </xdr:from>
    <xdr:to>
      <xdr:col>15</xdr:col>
      <xdr:colOff>40023</xdr:colOff>
      <xdr:row>451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D46A877B-D483-484F-8897-CC04483CC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430</xdr:row>
      <xdr:rowOff>194583</xdr:rowOff>
    </xdr:from>
    <xdr:to>
      <xdr:col>14</xdr:col>
      <xdr:colOff>979715</xdr:colOff>
      <xdr:row>438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C0A70E5A-BF48-4C62-AC5E-1722DD4C2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709</xdr:row>
      <xdr:rowOff>54429</xdr:rowOff>
    </xdr:from>
    <xdr:to>
      <xdr:col>8</xdr:col>
      <xdr:colOff>510269</xdr:colOff>
      <xdr:row>725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39111FD4-CB9F-49D6-9509-CF5789190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695</xdr:row>
      <xdr:rowOff>71436</xdr:rowOff>
    </xdr:from>
    <xdr:to>
      <xdr:col>14</xdr:col>
      <xdr:colOff>1023937</xdr:colOff>
      <xdr:row>708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039F9015-2328-43BB-9B46-3E997211C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728</xdr:row>
      <xdr:rowOff>55790</xdr:rowOff>
    </xdr:from>
    <xdr:to>
      <xdr:col>15</xdr:col>
      <xdr:colOff>149678</xdr:colOff>
      <xdr:row>736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54BCA0CF-8740-43AC-AAB7-075C8B246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738</xdr:row>
      <xdr:rowOff>147638</xdr:rowOff>
    </xdr:from>
    <xdr:to>
      <xdr:col>14</xdr:col>
      <xdr:colOff>1095375</xdr:colOff>
      <xdr:row>746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C0BB3AAE-13B5-443A-84E5-8661BEBF4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746</xdr:row>
      <xdr:rowOff>105455</xdr:rowOff>
    </xdr:from>
    <xdr:to>
      <xdr:col>14</xdr:col>
      <xdr:colOff>717778</xdr:colOff>
      <xdr:row>753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1344ABD8-C8C1-41D8-82CF-B9EC59688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761</xdr:row>
      <xdr:rowOff>176893</xdr:rowOff>
    </xdr:from>
    <xdr:to>
      <xdr:col>6</xdr:col>
      <xdr:colOff>332012</xdr:colOff>
      <xdr:row>776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06CD3950-C638-47DD-9413-5C6CCB7C4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778</xdr:row>
      <xdr:rowOff>106816</xdr:rowOff>
    </xdr:from>
    <xdr:to>
      <xdr:col>13</xdr:col>
      <xdr:colOff>721181</xdr:colOff>
      <xdr:row>785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00B013A3-6E6B-49BE-BBFC-43725C50C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787</xdr:row>
      <xdr:rowOff>34017</xdr:rowOff>
    </xdr:from>
    <xdr:to>
      <xdr:col>12</xdr:col>
      <xdr:colOff>700768</xdr:colOff>
      <xdr:row>800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88CB31C3-EC1C-443F-BF8C-0527C2AA8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800</xdr:row>
      <xdr:rowOff>95250</xdr:rowOff>
    </xdr:from>
    <xdr:to>
      <xdr:col>12</xdr:col>
      <xdr:colOff>796018</xdr:colOff>
      <xdr:row>813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8C3180AD-6801-44EB-BE20-EDB928898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817</xdr:row>
      <xdr:rowOff>200704</xdr:rowOff>
    </xdr:from>
    <xdr:to>
      <xdr:col>13</xdr:col>
      <xdr:colOff>282347</xdr:colOff>
      <xdr:row>828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B930AB41-8854-44AD-A7DC-AC87A58EC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834</xdr:row>
      <xdr:rowOff>51026</xdr:rowOff>
    </xdr:from>
    <xdr:to>
      <xdr:col>13</xdr:col>
      <xdr:colOff>530678</xdr:colOff>
      <xdr:row>846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D9711783-3957-4626-B1F3-43B4042E6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848</xdr:row>
      <xdr:rowOff>37420</xdr:rowOff>
    </xdr:from>
    <xdr:to>
      <xdr:col>13</xdr:col>
      <xdr:colOff>363991</xdr:colOff>
      <xdr:row>860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9553993E-E089-427E-854D-6C2CD4436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863</xdr:row>
      <xdr:rowOff>74841</xdr:rowOff>
    </xdr:from>
    <xdr:to>
      <xdr:col>13</xdr:col>
      <xdr:colOff>503465</xdr:colOff>
      <xdr:row>873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4F120445-C476-4445-A7D4-5575044C1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887</xdr:row>
      <xdr:rowOff>455440</xdr:rowOff>
    </xdr:from>
    <xdr:to>
      <xdr:col>12</xdr:col>
      <xdr:colOff>311924</xdr:colOff>
      <xdr:row>899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840DB9BF-12C3-4E35-879B-30E0E00C5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335</xdr:row>
      <xdr:rowOff>440378</xdr:rowOff>
    </xdr:from>
    <xdr:to>
      <xdr:col>14</xdr:col>
      <xdr:colOff>411925</xdr:colOff>
      <xdr:row>338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06E1880C-1BDA-46EF-B9D4-AC6D3BD2B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62</xdr:row>
      <xdr:rowOff>132360</xdr:rowOff>
    </xdr:from>
    <xdr:to>
      <xdr:col>13</xdr:col>
      <xdr:colOff>974912</xdr:colOff>
      <xdr:row>69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871E7485-914A-48E1-8453-C3CD31526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458</xdr:row>
      <xdr:rowOff>107620</xdr:rowOff>
    </xdr:from>
    <xdr:to>
      <xdr:col>14</xdr:col>
      <xdr:colOff>1056410</xdr:colOff>
      <xdr:row>470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79BCCF33-48A0-4436-B869-8A1A0449A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474</xdr:row>
      <xdr:rowOff>22266</xdr:rowOff>
    </xdr:from>
    <xdr:to>
      <xdr:col>14</xdr:col>
      <xdr:colOff>1108364</xdr:colOff>
      <xdr:row>489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E0D3EDFF-19A7-4AFA-BF8E-037E1D4A5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617</xdr:row>
      <xdr:rowOff>95250</xdr:rowOff>
    </xdr:from>
    <xdr:to>
      <xdr:col>14</xdr:col>
      <xdr:colOff>969818</xdr:colOff>
      <xdr:row>629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EC4ACF25-708C-463B-9644-123EDFFC1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555</xdr:row>
      <xdr:rowOff>68036</xdr:rowOff>
    </xdr:from>
    <xdr:to>
      <xdr:col>16</xdr:col>
      <xdr:colOff>661183</xdr:colOff>
      <xdr:row>572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8B679BC8-942E-450F-AA7B-E4B883AB5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579</xdr:row>
      <xdr:rowOff>81642</xdr:rowOff>
    </xdr:from>
    <xdr:to>
      <xdr:col>15</xdr:col>
      <xdr:colOff>0</xdr:colOff>
      <xdr:row>593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B08EB161-B2E5-4014-852E-200AF4D5B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596</xdr:row>
      <xdr:rowOff>51954</xdr:rowOff>
    </xdr:from>
    <xdr:to>
      <xdr:col>14</xdr:col>
      <xdr:colOff>1143000</xdr:colOff>
      <xdr:row>614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CABF0905-748A-455B-9283-2F7D022B9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141</xdr:row>
      <xdr:rowOff>185410</xdr:rowOff>
    </xdr:from>
    <xdr:to>
      <xdr:col>14</xdr:col>
      <xdr:colOff>742646</xdr:colOff>
      <xdr:row>149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EB182E4C-774E-4B17-9868-2C09609D5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115</xdr:row>
      <xdr:rowOff>145996</xdr:rowOff>
    </xdr:from>
    <xdr:to>
      <xdr:col>14</xdr:col>
      <xdr:colOff>258536</xdr:colOff>
      <xdr:row>130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275C4E96-476F-4609-AEB1-58B0E8E8D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187</xdr:row>
      <xdr:rowOff>207819</xdr:rowOff>
    </xdr:from>
    <xdr:to>
      <xdr:col>14</xdr:col>
      <xdr:colOff>789215</xdr:colOff>
      <xdr:row>203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5C15B2C7-ADAB-441D-9FE3-C520D9B88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203</xdr:row>
      <xdr:rowOff>152152</xdr:rowOff>
    </xdr:from>
    <xdr:to>
      <xdr:col>14</xdr:col>
      <xdr:colOff>1183821</xdr:colOff>
      <xdr:row>220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88E68E74-71DE-468D-BCA3-E8F3F3754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879</xdr:row>
      <xdr:rowOff>119060</xdr:rowOff>
    </xdr:from>
    <xdr:to>
      <xdr:col>14</xdr:col>
      <xdr:colOff>285750</xdr:colOff>
      <xdr:row>885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2AF75EFD-F492-4FA6-B26C-824407469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65741</xdr:rowOff>
    </xdr:from>
    <xdr:to>
      <xdr:col>16</xdr:col>
      <xdr:colOff>27214</xdr:colOff>
      <xdr:row>13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1A3CD6BC-F4DB-4512-AFE3-F3FE536CBE86}"/>
            </a:ext>
          </a:extLst>
        </xdr:cNvPr>
        <xdr:cNvSpPr txBox="1"/>
      </xdr:nvSpPr>
      <xdr:spPr>
        <a:xfrm>
          <a:off x="535267" y="6574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Ambiental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32E380F6-7C5B-4ED4-9D91-E4E1C8EE2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1547812</xdr:colOff>
      <xdr:row>13</xdr:row>
      <xdr:rowOff>166687</xdr:rowOff>
    </xdr:from>
    <xdr:to>
      <xdr:col>13</xdr:col>
      <xdr:colOff>358486</xdr:colOff>
      <xdr:row>31</xdr:row>
      <xdr:rowOff>166258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AA10F4A7-AFDA-4405-8A5A-D9B6C30A4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071687" y="2643187"/>
          <a:ext cx="8649999" cy="34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Ambiental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</xdr:col>
      <xdr:colOff>718705</xdr:colOff>
      <xdr:row>12</xdr:row>
      <xdr:rowOff>86592</xdr:rowOff>
    </xdr:from>
    <xdr:to>
      <xdr:col>12</xdr:col>
      <xdr:colOff>484909</xdr:colOff>
      <xdr:row>28</xdr:row>
      <xdr:rowOff>110214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2E9DBE83-67A8-45AE-BC98-C483EC23B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619500" y="2372592"/>
          <a:ext cx="7550727" cy="30716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Administración Ambiental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Administración Ambiental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abSelected="1"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12" t="s">
        <v>0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</row>
    <row r="33" spans="2:15" ht="68.25" customHeight="1">
      <c r="B33" s="113" t="s">
        <v>1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</row>
    <row r="34" spans="2:15" ht="43.5" customHeight="1">
      <c r="B34" s="113" t="s">
        <v>2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</row>
    <row r="35" spans="2:15" ht="167.25" customHeight="1">
      <c r="B35" s="114" t="s">
        <v>128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</row>
    <row r="36" spans="2:15" ht="89.25" customHeight="1">
      <c r="B36" s="115" t="s">
        <v>3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</row>
    <row r="37" spans="2:15" ht="58.5" customHeight="1">
      <c r="B37" s="115" t="s">
        <v>4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8" t="s">
        <v>303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2:15" ht="14.45" customHeight="1"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  <row r="42" spans="2:15" ht="14.45" customHeight="1"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</row>
    <row r="43" spans="2:15" ht="14.45" customHeight="1"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</row>
    <row r="44" spans="2:15" ht="14.45" customHeight="1"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</row>
    <row r="45" spans="2:15" ht="14.45" customHeight="1"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</row>
    <row r="46" spans="2:15" ht="14.45" customHeight="1"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</row>
    <row r="47" spans="2:15" ht="14.45" customHeight="1"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</row>
    <row r="48" spans="2:15" ht="14.45" customHeight="1"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</row>
    <row r="49" spans="2:14" ht="34.5" customHeight="1"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</row>
    <row r="51" spans="2:14" ht="87.75" customHeight="1">
      <c r="B51" s="110" t="s">
        <v>98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A6D59-BD93-4EB4-BD2C-891446654D63}">
  <dimension ref="B34:S894"/>
  <sheetViews>
    <sheetView workbookViewId="0">
      <selection activeCell="J41" sqref="J41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4" spans="2:19" ht="18.75">
      <c r="C34" s="57" t="s">
        <v>314</v>
      </c>
    </row>
    <row r="35" spans="2:19" ht="18.75">
      <c r="C35" s="57" t="s">
        <v>405</v>
      </c>
    </row>
    <row r="36" spans="2:19" ht="18.75">
      <c r="C36" s="57" t="s">
        <v>406</v>
      </c>
    </row>
    <row r="38" spans="2:19" ht="39" customHeight="1">
      <c r="B38" s="30"/>
      <c r="C38" s="117" t="s">
        <v>50</v>
      </c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R38" s="58"/>
      <c r="S38" s="31"/>
    </row>
    <row r="39" spans="2:19" ht="19.5" customHeight="1">
      <c r="B39" s="30"/>
      <c r="C39" s="3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8"/>
      <c r="S39" s="31"/>
    </row>
    <row r="40" spans="2:19" ht="23.25">
      <c r="B40" s="30"/>
      <c r="C40" s="118" t="s">
        <v>51</v>
      </c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R40" s="58"/>
      <c r="S40" s="31"/>
    </row>
    <row r="41" spans="2:19" ht="19.5" customHeight="1">
      <c r="B41" s="30"/>
      <c r="C41" s="3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R41" s="58"/>
      <c r="S41" s="31"/>
    </row>
    <row r="42" spans="2:19" ht="19.5" customHeight="1">
      <c r="B42" s="30"/>
      <c r="C42" s="32" t="s">
        <v>47</v>
      </c>
      <c r="D42" s="32" t="s">
        <v>52</v>
      </c>
      <c r="E42" s="32" t="s">
        <v>53</v>
      </c>
      <c r="F42" s="32" t="s">
        <v>54</v>
      </c>
      <c r="G42" s="32" t="s">
        <v>55</v>
      </c>
      <c r="H42" s="32" t="s">
        <v>49</v>
      </c>
      <c r="I42" s="2"/>
      <c r="J42" s="2"/>
      <c r="K42" s="2"/>
      <c r="L42" s="2"/>
      <c r="M42" s="2"/>
      <c r="N42" s="2"/>
      <c r="O42" s="2"/>
      <c r="P42" s="2"/>
      <c r="R42" s="58"/>
      <c r="S42" s="31"/>
    </row>
    <row r="43" spans="2:19" ht="19.5" customHeight="1">
      <c r="B43" s="30"/>
      <c r="C43" s="33" t="s">
        <v>56</v>
      </c>
      <c r="D43" s="34">
        <v>269</v>
      </c>
      <c r="E43" s="34">
        <v>49</v>
      </c>
      <c r="F43" s="34">
        <v>32</v>
      </c>
      <c r="G43" s="34">
        <v>40</v>
      </c>
      <c r="H43" s="35">
        <v>390</v>
      </c>
      <c r="I43" s="2"/>
      <c r="J43" s="2"/>
      <c r="K43" s="2"/>
      <c r="L43" s="2"/>
      <c r="M43" s="2"/>
      <c r="N43" s="2"/>
      <c r="O43" s="2"/>
      <c r="P43" s="2"/>
      <c r="Q43" s="53"/>
      <c r="R43" s="58"/>
      <c r="S43" s="31"/>
    </row>
    <row r="44" spans="2:19" ht="19.5" customHeight="1">
      <c r="B44" s="30"/>
      <c r="C44" s="33" t="s">
        <v>57</v>
      </c>
      <c r="D44" s="34">
        <v>399</v>
      </c>
      <c r="E44" s="34">
        <v>104</v>
      </c>
      <c r="F44" s="34">
        <v>54</v>
      </c>
      <c r="G44" s="34">
        <v>24</v>
      </c>
      <c r="H44" s="35">
        <v>581</v>
      </c>
      <c r="I44" s="2"/>
      <c r="J44" s="2"/>
      <c r="K44" s="2"/>
      <c r="L44" s="2"/>
      <c r="M44" s="2"/>
      <c r="N44" s="2"/>
      <c r="O44" s="2"/>
      <c r="P44" s="2"/>
      <c r="R44" s="58"/>
      <c r="S44" s="31"/>
    </row>
    <row r="45" spans="2:19" ht="19.5" customHeight="1">
      <c r="B45" s="30"/>
      <c r="C45" s="30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58"/>
      <c r="S45" s="31"/>
    </row>
    <row r="46" spans="2:19" ht="25.5" customHeight="1">
      <c r="B46" s="30"/>
      <c r="C46" s="32" t="s">
        <v>48</v>
      </c>
      <c r="D46" s="32" t="s">
        <v>52</v>
      </c>
      <c r="E46" s="32" t="s">
        <v>53</v>
      </c>
      <c r="F46" s="32" t="s">
        <v>54</v>
      </c>
      <c r="G46" s="32" t="s">
        <v>55</v>
      </c>
      <c r="H46" s="32" t="s">
        <v>49</v>
      </c>
      <c r="I46" s="2"/>
      <c r="J46" s="2"/>
      <c r="K46" s="2"/>
      <c r="L46" s="2"/>
      <c r="M46" s="2"/>
      <c r="N46" s="2"/>
      <c r="O46" s="2"/>
      <c r="P46" s="2"/>
      <c r="R46" s="58"/>
      <c r="S46" s="31"/>
    </row>
    <row r="47" spans="2:19" ht="19.5" customHeight="1">
      <c r="B47" s="30"/>
      <c r="C47" s="33" t="s">
        <v>56</v>
      </c>
      <c r="D47" s="36">
        <v>0.4026946107784431</v>
      </c>
      <c r="E47" s="36">
        <v>0.3202614379084967</v>
      </c>
      <c r="F47" s="36">
        <v>0.37209302325581395</v>
      </c>
      <c r="G47" s="36">
        <v>0.625</v>
      </c>
      <c r="H47" s="37">
        <v>0.4016477857878476</v>
      </c>
      <c r="I47" s="2"/>
      <c r="J47" s="2"/>
      <c r="K47" s="2"/>
      <c r="L47" s="2"/>
      <c r="M47" s="2"/>
      <c r="N47" s="2"/>
      <c r="O47" s="2"/>
      <c r="P47" s="2"/>
      <c r="R47" s="58"/>
      <c r="S47" s="31"/>
    </row>
    <row r="48" spans="2:19" ht="19.5" customHeight="1">
      <c r="B48" s="30"/>
      <c r="C48" s="33" t="s">
        <v>57</v>
      </c>
      <c r="D48" s="36">
        <v>0.59730538922155685</v>
      </c>
      <c r="E48" s="36">
        <v>0.6797385620915033</v>
      </c>
      <c r="F48" s="36">
        <v>0.62790697674418605</v>
      </c>
      <c r="G48" s="36">
        <v>0.375</v>
      </c>
      <c r="H48" s="37">
        <v>0.59835221421215246</v>
      </c>
      <c r="I48" s="2"/>
      <c r="J48" s="2"/>
      <c r="K48" s="2"/>
      <c r="L48" s="2"/>
      <c r="M48" s="2"/>
      <c r="N48" s="2"/>
      <c r="O48" s="2"/>
      <c r="P48" s="2"/>
      <c r="R48" s="58"/>
      <c r="S48" s="31"/>
    </row>
    <row r="49" spans="2:19" ht="105" customHeight="1">
      <c r="B49" s="30"/>
      <c r="C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R49" s="58"/>
      <c r="S49" s="31"/>
    </row>
    <row r="50" spans="2:19" ht="23.25">
      <c r="B50" s="30"/>
      <c r="C50" s="118" t="s">
        <v>58</v>
      </c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R50" s="58"/>
      <c r="S50" s="31"/>
    </row>
    <row r="51" spans="2:19" ht="19.5" customHeight="1">
      <c r="B51" s="30"/>
      <c r="C51" s="30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R51" s="58"/>
      <c r="S51" s="31"/>
    </row>
    <row r="52" spans="2:19" ht="19.5" customHeight="1">
      <c r="B52" s="30"/>
      <c r="C52" s="32" t="s">
        <v>47</v>
      </c>
      <c r="D52" s="32" t="s">
        <v>52</v>
      </c>
      <c r="E52" s="32" t="s">
        <v>53</v>
      </c>
      <c r="F52" s="32" t="s">
        <v>54</v>
      </c>
      <c r="G52" s="32" t="s">
        <v>55</v>
      </c>
      <c r="H52" s="32" t="s">
        <v>49</v>
      </c>
      <c r="I52" s="2"/>
      <c r="J52" s="2"/>
      <c r="K52" s="2"/>
      <c r="L52" s="2"/>
      <c r="M52" s="2"/>
      <c r="N52" s="2"/>
      <c r="O52" s="2"/>
      <c r="P52" s="2"/>
      <c r="R52" s="58"/>
      <c r="S52" s="31"/>
    </row>
    <row r="53" spans="2:19" ht="19.5" customHeight="1">
      <c r="B53" s="30"/>
      <c r="C53" s="33" t="s">
        <v>59</v>
      </c>
      <c r="D53" s="34">
        <v>520</v>
      </c>
      <c r="E53" s="34">
        <v>109</v>
      </c>
      <c r="F53" s="34">
        <v>59</v>
      </c>
      <c r="G53" s="34">
        <v>23</v>
      </c>
      <c r="H53" s="34">
        <v>711</v>
      </c>
      <c r="I53" s="2"/>
      <c r="J53" s="2"/>
      <c r="K53" s="2"/>
      <c r="L53" s="2"/>
      <c r="M53" s="2"/>
      <c r="N53" s="2"/>
      <c r="O53" s="2"/>
      <c r="P53" s="2"/>
      <c r="R53" s="58"/>
      <c r="S53" s="31"/>
    </row>
    <row r="54" spans="2:19" ht="19.5" customHeight="1">
      <c r="B54" s="30"/>
      <c r="C54" s="33" t="s">
        <v>60</v>
      </c>
      <c r="D54" s="34">
        <v>70</v>
      </c>
      <c r="E54" s="34">
        <v>19</v>
      </c>
      <c r="F54" s="34">
        <v>21</v>
      </c>
      <c r="G54" s="34">
        <v>36</v>
      </c>
      <c r="H54" s="34">
        <v>146</v>
      </c>
      <c r="I54" s="2"/>
      <c r="J54" s="2"/>
      <c r="K54" s="2"/>
      <c r="L54" s="2"/>
      <c r="M54" s="2"/>
      <c r="N54" s="2"/>
      <c r="O54" s="2"/>
      <c r="P54" s="2"/>
      <c r="R54" s="58"/>
      <c r="S54" s="31"/>
    </row>
    <row r="55" spans="2:19" ht="19.5" customHeight="1">
      <c r="B55" s="30"/>
      <c r="C55" s="33" t="s">
        <v>61</v>
      </c>
      <c r="D55" s="34">
        <v>78</v>
      </c>
      <c r="E55" s="34">
        <v>25</v>
      </c>
      <c r="F55" s="34">
        <v>6</v>
      </c>
      <c r="G55" s="34">
        <v>5</v>
      </c>
      <c r="H55" s="34">
        <v>114</v>
      </c>
      <c r="I55" s="2"/>
      <c r="J55" s="2"/>
      <c r="K55" s="2"/>
      <c r="L55" s="2"/>
      <c r="M55" s="2"/>
      <c r="N55" s="2"/>
      <c r="O55" s="2"/>
      <c r="P55" s="2"/>
      <c r="R55" s="58"/>
      <c r="S55" s="31"/>
    </row>
    <row r="56" spans="2:19" ht="19.5" customHeight="1">
      <c r="B56" s="30"/>
      <c r="C56" s="30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8"/>
      <c r="S56" s="31"/>
    </row>
    <row r="57" spans="2:19" ht="19.5" customHeight="1">
      <c r="B57" s="30"/>
      <c r="C57" s="32" t="s">
        <v>48</v>
      </c>
      <c r="D57" s="32" t="s">
        <v>52</v>
      </c>
      <c r="E57" s="32" t="s">
        <v>53</v>
      </c>
      <c r="F57" s="32" t="s">
        <v>54</v>
      </c>
      <c r="G57" s="32" t="s">
        <v>55</v>
      </c>
      <c r="H57" s="32" t="s">
        <v>49</v>
      </c>
      <c r="I57" s="2"/>
      <c r="J57" s="2"/>
      <c r="K57" s="2"/>
      <c r="L57" s="2"/>
      <c r="M57" s="2"/>
      <c r="N57" s="2"/>
      <c r="O57" s="2"/>
      <c r="P57" s="2"/>
      <c r="R57" s="58"/>
      <c r="S57" s="31"/>
    </row>
    <row r="58" spans="2:19" ht="19.5" customHeight="1">
      <c r="B58" s="30"/>
      <c r="C58" s="33" t="s">
        <v>59</v>
      </c>
      <c r="D58" s="36">
        <v>0.77844311377245512</v>
      </c>
      <c r="E58" s="36">
        <v>0.71241830065359479</v>
      </c>
      <c r="F58" s="36">
        <v>0.68604651162790697</v>
      </c>
      <c r="G58" s="36">
        <v>0.359375</v>
      </c>
      <c r="H58" s="36">
        <v>0.73223480947476827</v>
      </c>
      <c r="I58" s="38"/>
      <c r="J58" s="2"/>
      <c r="K58" s="2"/>
      <c r="L58" s="2"/>
      <c r="M58" s="2"/>
      <c r="N58" s="2"/>
      <c r="O58" s="2"/>
      <c r="P58" s="2"/>
      <c r="R58" s="58"/>
      <c r="S58" s="31"/>
    </row>
    <row r="59" spans="2:19" ht="23.25">
      <c r="B59" s="30"/>
      <c r="C59" s="33" t="s">
        <v>60</v>
      </c>
      <c r="D59" s="36">
        <v>0.10479041916167664</v>
      </c>
      <c r="E59" s="36">
        <v>0.12418300653594772</v>
      </c>
      <c r="F59" s="36">
        <v>0.2441860465116279</v>
      </c>
      <c r="G59" s="36">
        <v>0.5625</v>
      </c>
      <c r="H59" s="36">
        <v>0.15036045314109167</v>
      </c>
      <c r="I59" s="38"/>
      <c r="J59" s="2"/>
      <c r="K59" s="2"/>
      <c r="L59" s="2"/>
      <c r="M59" s="2"/>
      <c r="N59" s="2"/>
      <c r="O59" s="2"/>
      <c r="P59" s="2"/>
      <c r="R59" s="58"/>
      <c r="S59" s="31"/>
    </row>
    <row r="60" spans="2:19" ht="19.5" customHeight="1">
      <c r="B60" s="30"/>
      <c r="C60" s="33" t="s">
        <v>61</v>
      </c>
      <c r="D60" s="36">
        <v>0.11676646706586827</v>
      </c>
      <c r="E60" s="36">
        <v>0.16339869281045752</v>
      </c>
      <c r="F60" s="36">
        <v>6.9767441860465115E-2</v>
      </c>
      <c r="G60" s="36">
        <v>7.8125E-2</v>
      </c>
      <c r="H60" s="36">
        <v>0.11740473738414006</v>
      </c>
      <c r="I60" s="38"/>
      <c r="J60" s="2"/>
      <c r="K60" s="2"/>
      <c r="L60" s="2"/>
      <c r="M60" s="2"/>
      <c r="N60" s="2"/>
      <c r="O60" s="2"/>
      <c r="P60" s="2"/>
      <c r="R60" s="58"/>
      <c r="S60" s="31"/>
    </row>
    <row r="61" spans="2:19" ht="78.75" customHeight="1">
      <c r="B61" s="30"/>
      <c r="C61" s="3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8"/>
      <c r="S61" s="31"/>
    </row>
    <row r="62" spans="2:19" ht="23.25">
      <c r="C62" s="118" t="s">
        <v>62</v>
      </c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R62" s="58"/>
      <c r="S62" s="31"/>
    </row>
    <row r="63" spans="2:19">
      <c r="R63" s="58"/>
      <c r="S63" s="31"/>
    </row>
    <row r="64" spans="2:19" ht="23.25">
      <c r="C64" s="39">
        <v>0</v>
      </c>
      <c r="D64" s="40">
        <v>0.86238532110091748</v>
      </c>
      <c r="E64" s="41"/>
      <c r="F64" s="41"/>
      <c r="G64" s="41"/>
      <c r="H64" s="41"/>
      <c r="I64" s="41"/>
      <c r="R64" s="58"/>
      <c r="S64" s="31"/>
    </row>
    <row r="65" spans="3:19" ht="23.25">
      <c r="C65" s="39">
        <v>1</v>
      </c>
      <c r="D65" s="40">
        <v>0.11238532110091744</v>
      </c>
      <c r="E65" s="41"/>
      <c r="F65" s="41"/>
      <c r="G65" s="41"/>
      <c r="H65" s="41"/>
      <c r="I65" s="41"/>
      <c r="R65" s="58"/>
      <c r="S65" s="31"/>
    </row>
    <row r="66" spans="3:19" ht="23.25">
      <c r="C66" s="39">
        <v>2</v>
      </c>
      <c r="D66" s="40">
        <v>2.1788990825688075E-2</v>
      </c>
      <c r="E66" s="41"/>
      <c r="F66" s="41"/>
      <c r="G66" s="41"/>
      <c r="H66" s="41"/>
      <c r="I66" s="41"/>
      <c r="R66" s="58"/>
      <c r="S66" s="31"/>
    </row>
    <row r="67" spans="3:19" ht="23.25">
      <c r="C67" s="39">
        <v>3</v>
      </c>
      <c r="D67" s="40">
        <v>0</v>
      </c>
      <c r="E67" s="41"/>
      <c r="F67" s="41"/>
      <c r="G67" s="41"/>
      <c r="H67" s="41"/>
      <c r="I67" s="41"/>
      <c r="R67" s="58"/>
      <c r="S67" s="31"/>
    </row>
    <row r="68" spans="3:19" ht="23.25">
      <c r="C68" s="39">
        <v>4</v>
      </c>
      <c r="D68" s="40">
        <v>0</v>
      </c>
      <c r="E68" s="41"/>
      <c r="F68" s="41"/>
      <c r="G68" s="41"/>
      <c r="H68" s="41"/>
      <c r="I68" s="41"/>
      <c r="R68" s="58"/>
      <c r="S68" s="31"/>
    </row>
    <row r="69" spans="3:19" ht="23.25">
      <c r="C69" s="39">
        <v>5</v>
      </c>
      <c r="D69" s="40">
        <v>0</v>
      </c>
      <c r="E69" s="41"/>
      <c r="F69" s="41"/>
      <c r="G69" s="41"/>
      <c r="H69" s="41"/>
      <c r="I69" s="41"/>
      <c r="R69" s="58"/>
      <c r="S69" s="31"/>
    </row>
    <row r="70" spans="3:19" ht="23.25">
      <c r="C70" s="39">
        <v>6</v>
      </c>
      <c r="D70" s="40">
        <v>0</v>
      </c>
      <c r="E70" s="42"/>
      <c r="F70" s="42"/>
      <c r="G70" s="42"/>
      <c r="H70" s="42"/>
      <c r="I70" s="42"/>
      <c r="R70" s="58"/>
      <c r="S70" s="31"/>
    </row>
    <row r="71" spans="3:19">
      <c r="R71" s="58"/>
      <c r="S71" s="31"/>
    </row>
    <row r="72" spans="3:19">
      <c r="R72" s="58"/>
      <c r="S72" s="31"/>
    </row>
    <row r="73" spans="3:19">
      <c r="R73" s="58"/>
      <c r="S73" s="31"/>
    </row>
    <row r="74" spans="3:19">
      <c r="R74" s="58"/>
      <c r="S74" s="31"/>
    </row>
    <row r="75" spans="3:19">
      <c r="R75" s="58"/>
      <c r="S75" s="31"/>
    </row>
    <row r="76" spans="3:19">
      <c r="R76" s="58"/>
      <c r="S76" s="31"/>
    </row>
    <row r="77" spans="3:19" ht="34.5" customHeight="1">
      <c r="C77" s="117" t="s">
        <v>63</v>
      </c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R77" s="58"/>
      <c r="S77" s="31"/>
    </row>
    <row r="78" spans="3:19">
      <c r="R78" s="58"/>
      <c r="S78" s="31"/>
    </row>
    <row r="79" spans="3:19" ht="23.25">
      <c r="C79" s="118" t="s">
        <v>64</v>
      </c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R79" s="58"/>
      <c r="S79" s="31"/>
    </row>
    <row r="80" spans="3:19">
      <c r="R80" s="58"/>
      <c r="S80" s="31"/>
    </row>
    <row r="81" spans="3:19" ht="21">
      <c r="C81" s="39" t="s">
        <v>65</v>
      </c>
      <c r="D81" s="36">
        <v>0.43975283213182287</v>
      </c>
      <c r="R81" s="58"/>
      <c r="S81" s="31"/>
    </row>
    <row r="82" spans="3:19" ht="23.25">
      <c r="C82" s="42"/>
      <c r="D82" s="43"/>
      <c r="R82" s="58"/>
      <c r="S82" s="31"/>
    </row>
    <row r="83" spans="3:19" ht="23.25">
      <c r="C83" s="96" t="s">
        <v>65</v>
      </c>
      <c r="D83" s="32" t="s">
        <v>130</v>
      </c>
      <c r="E83" s="32" t="s">
        <v>131</v>
      </c>
      <c r="F83" s="32" t="s">
        <v>132</v>
      </c>
      <c r="R83" s="58"/>
      <c r="S83" s="31"/>
    </row>
    <row r="84" spans="3:19" ht="21">
      <c r="C84" s="39" t="s">
        <v>66</v>
      </c>
      <c r="D84" s="36">
        <v>0.16840882694541232</v>
      </c>
      <c r="E84" s="36">
        <v>0.54471544715447151</v>
      </c>
      <c r="F84" s="36">
        <v>0.28687572590011612</v>
      </c>
      <c r="R84" s="58"/>
      <c r="S84" s="31"/>
    </row>
    <row r="85" spans="3:19" ht="21">
      <c r="C85" s="39" t="s">
        <v>67</v>
      </c>
      <c r="D85" s="36">
        <v>0.22261072261072262</v>
      </c>
      <c r="E85" s="36">
        <v>0.51398601398601396</v>
      </c>
      <c r="F85" s="36">
        <v>0.26340326340326342</v>
      </c>
      <c r="R85" s="58"/>
      <c r="S85" s="31"/>
    </row>
    <row r="86" spans="3:19" ht="21">
      <c r="C86" s="39" t="s">
        <v>68</v>
      </c>
      <c r="D86" s="36">
        <v>0.36984687868080096</v>
      </c>
      <c r="E86" s="36">
        <v>0.52650176678445226</v>
      </c>
      <c r="F86" s="36">
        <v>0.10365135453474676</v>
      </c>
      <c r="R86" s="58"/>
      <c r="S86" s="31"/>
    </row>
    <row r="87" spans="3:19" ht="21">
      <c r="C87" s="39" t="s">
        <v>69</v>
      </c>
      <c r="D87" s="36">
        <v>0.22584400465657742</v>
      </c>
      <c r="E87" s="36">
        <v>0.57392316647264263</v>
      </c>
      <c r="F87" s="36">
        <v>0.20023282887077998</v>
      </c>
      <c r="R87" s="58"/>
      <c r="S87" s="31"/>
    </row>
    <row r="88" spans="3:19" ht="41.25" customHeight="1">
      <c r="R88" s="58"/>
      <c r="S88" s="31"/>
    </row>
    <row r="89" spans="3:19" ht="21">
      <c r="C89" s="39" t="s">
        <v>133</v>
      </c>
      <c r="D89" s="36">
        <v>2.1627188465499485E-2</v>
      </c>
      <c r="R89" s="58"/>
      <c r="S89" s="31"/>
    </row>
    <row r="90" spans="3:19">
      <c r="R90" s="58"/>
      <c r="S90" s="31"/>
    </row>
    <row r="91" spans="3:19" ht="23.25">
      <c r="C91" s="96" t="s">
        <v>133</v>
      </c>
      <c r="D91" s="32" t="s">
        <v>130</v>
      </c>
      <c r="E91" s="32" t="s">
        <v>131</v>
      </c>
      <c r="F91" s="32" t="s">
        <v>132</v>
      </c>
      <c r="R91" s="58"/>
      <c r="S91" s="31"/>
    </row>
    <row r="92" spans="3:19" ht="21">
      <c r="C92" s="39" t="s">
        <v>66</v>
      </c>
      <c r="D92" s="36">
        <v>0.13821138211382114</v>
      </c>
      <c r="E92" s="36">
        <v>0.41056910569105692</v>
      </c>
      <c r="F92" s="36">
        <v>0.45121951219512196</v>
      </c>
      <c r="R92" s="58"/>
      <c r="S92" s="31"/>
    </row>
    <row r="93" spans="3:19" ht="21">
      <c r="C93" s="39" t="s">
        <v>67</v>
      </c>
      <c r="D93" s="36">
        <v>0.18951612903225806</v>
      </c>
      <c r="E93" s="36">
        <v>0.38306451612903225</v>
      </c>
      <c r="F93" s="36">
        <v>0.42741935483870969</v>
      </c>
      <c r="R93" s="58"/>
      <c r="S93" s="31"/>
    </row>
    <row r="94" spans="3:19" ht="21">
      <c r="C94" s="39" t="s">
        <v>68</v>
      </c>
      <c r="D94" s="36">
        <v>0.22357723577235772</v>
      </c>
      <c r="E94" s="36">
        <v>0.44715447154471544</v>
      </c>
      <c r="F94" s="36">
        <v>0.32926829268292684</v>
      </c>
      <c r="R94" s="58"/>
      <c r="S94" s="31"/>
    </row>
    <row r="95" spans="3:19" ht="21">
      <c r="C95" s="39" t="s">
        <v>69</v>
      </c>
      <c r="D95" s="36">
        <v>0.19433198380566802</v>
      </c>
      <c r="E95" s="36">
        <v>0.37246963562753038</v>
      </c>
      <c r="F95" s="36">
        <v>0.4331983805668016</v>
      </c>
      <c r="R95" s="58"/>
      <c r="S95" s="31"/>
    </row>
    <row r="96" spans="3:19" ht="27" customHeight="1">
      <c r="R96" s="58"/>
      <c r="S96" s="31"/>
    </row>
    <row r="97" spans="2:19" ht="23.25">
      <c r="C97" s="118" t="s">
        <v>70</v>
      </c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R97" s="58"/>
      <c r="S97" s="31"/>
    </row>
    <row r="98" spans="2:19" ht="17.25" customHeight="1">
      <c r="R98" s="58"/>
      <c r="S98" s="31"/>
    </row>
    <row r="99" spans="2:19" ht="23.25">
      <c r="B99" s="44" t="s">
        <v>17</v>
      </c>
      <c r="C99" s="119" t="s">
        <v>71</v>
      </c>
      <c r="D99" s="119"/>
      <c r="E99" s="119"/>
      <c r="F99" s="119"/>
      <c r="G99" s="119"/>
      <c r="H99" s="119"/>
      <c r="I99" s="119"/>
      <c r="J99" s="46">
        <v>1</v>
      </c>
      <c r="K99" s="46">
        <v>2</v>
      </c>
      <c r="L99" s="46">
        <v>3</v>
      </c>
      <c r="M99" s="46">
        <v>4</v>
      </c>
      <c r="N99" s="46">
        <v>5</v>
      </c>
      <c r="O99" s="46" t="s">
        <v>72</v>
      </c>
      <c r="R99" s="58"/>
      <c r="S99" s="31"/>
    </row>
    <row r="100" spans="2:19" ht="18.75">
      <c r="B100" s="29">
        <v>1</v>
      </c>
      <c r="C100" s="116" t="s">
        <v>134</v>
      </c>
      <c r="D100" s="116"/>
      <c r="E100" s="116"/>
      <c r="F100" s="116"/>
      <c r="G100" s="116"/>
      <c r="H100" s="116"/>
      <c r="I100" s="116"/>
      <c r="J100" s="36">
        <v>6.688963210702341E-3</v>
      </c>
      <c r="K100" s="36">
        <v>1.5050167224080268E-2</v>
      </c>
      <c r="L100" s="36">
        <v>3.5117056856187288E-2</v>
      </c>
      <c r="M100" s="36">
        <v>0.52675585284280935</v>
      </c>
      <c r="N100" s="36">
        <v>0.41638795986622074</v>
      </c>
      <c r="O100" s="47">
        <v>4.3311036789297654</v>
      </c>
      <c r="R100" s="58"/>
      <c r="S100" s="31"/>
    </row>
    <row r="101" spans="2:19" ht="18.75">
      <c r="B101" s="29">
        <v>2</v>
      </c>
      <c r="C101" s="116" t="s">
        <v>135</v>
      </c>
      <c r="D101" s="116"/>
      <c r="E101" s="116"/>
      <c r="F101" s="116"/>
      <c r="G101" s="116"/>
      <c r="H101" s="116"/>
      <c r="I101" s="116"/>
      <c r="J101" s="36">
        <v>6.688963210702341E-3</v>
      </c>
      <c r="K101" s="36">
        <v>2.1739130434782608E-2</v>
      </c>
      <c r="L101" s="36">
        <v>7.1906354515050161E-2</v>
      </c>
      <c r="M101" s="36">
        <v>0.5317725752508361</v>
      </c>
      <c r="N101" s="36">
        <v>0.36789297658862874</v>
      </c>
      <c r="O101" s="47">
        <v>4.2324414715719065</v>
      </c>
      <c r="R101" s="58"/>
      <c r="S101" s="31"/>
    </row>
    <row r="102" spans="2:19" ht="18.75">
      <c r="B102" s="29">
        <v>3</v>
      </c>
      <c r="C102" s="116" t="s">
        <v>136</v>
      </c>
      <c r="D102" s="116"/>
      <c r="E102" s="116"/>
      <c r="F102" s="116"/>
      <c r="G102" s="116"/>
      <c r="H102" s="116"/>
      <c r="I102" s="116"/>
      <c r="J102" s="36">
        <v>1.6722408026755853E-3</v>
      </c>
      <c r="K102" s="36">
        <v>2.8428093645484948E-2</v>
      </c>
      <c r="L102" s="36">
        <v>0.10033444816053512</v>
      </c>
      <c r="M102" s="36">
        <v>0.56521739130434778</v>
      </c>
      <c r="N102" s="36">
        <v>0.30434782608695654</v>
      </c>
      <c r="O102" s="47">
        <v>4.1421404682274243</v>
      </c>
      <c r="R102" s="58"/>
      <c r="S102" s="31"/>
    </row>
    <row r="103" spans="2:19" ht="30.75" customHeight="1">
      <c r="B103" s="29">
        <v>4</v>
      </c>
      <c r="C103" s="116" t="s">
        <v>137</v>
      </c>
      <c r="D103" s="116"/>
      <c r="E103" s="116"/>
      <c r="F103" s="116"/>
      <c r="G103" s="116"/>
      <c r="H103" s="116"/>
      <c r="I103" s="116"/>
      <c r="J103" s="36">
        <v>3.3444816053511704E-2</v>
      </c>
      <c r="K103" s="36">
        <v>9.1973244147157185E-2</v>
      </c>
      <c r="L103" s="36">
        <v>0.15551839464882944</v>
      </c>
      <c r="M103" s="36">
        <v>0.45652173913043476</v>
      </c>
      <c r="N103" s="36">
        <v>0.26254180602006688</v>
      </c>
      <c r="O103" s="47">
        <v>3.8227424749163879</v>
      </c>
      <c r="R103" s="58"/>
      <c r="S103" s="31"/>
    </row>
    <row r="104" spans="2:19" ht="18.75">
      <c r="B104" s="29">
        <v>5</v>
      </c>
      <c r="C104" s="116" t="s">
        <v>138</v>
      </c>
      <c r="D104" s="116"/>
      <c r="E104" s="116"/>
      <c r="F104" s="116"/>
      <c r="G104" s="116"/>
      <c r="H104" s="116"/>
      <c r="I104" s="116"/>
      <c r="J104" s="36">
        <v>8.3612040133779261E-3</v>
      </c>
      <c r="K104" s="36">
        <v>1.6722408026755852E-2</v>
      </c>
      <c r="L104" s="36">
        <v>3.0100334448160536E-2</v>
      </c>
      <c r="M104" s="36">
        <v>0.35953177257525082</v>
      </c>
      <c r="N104" s="36">
        <v>0.5852842809364549</v>
      </c>
      <c r="O104" s="47">
        <v>4.4966555183946486</v>
      </c>
      <c r="R104" s="58"/>
      <c r="S104" s="31"/>
    </row>
    <row r="105" spans="2:19" ht="28.5" customHeight="1">
      <c r="B105" s="29">
        <v>6</v>
      </c>
      <c r="C105" s="116" t="s">
        <v>139</v>
      </c>
      <c r="D105" s="116"/>
      <c r="E105" s="116"/>
      <c r="F105" s="116"/>
      <c r="G105" s="116"/>
      <c r="H105" s="116"/>
      <c r="I105" s="116"/>
      <c r="J105" s="36">
        <v>8.3612040133779261E-3</v>
      </c>
      <c r="K105" s="36">
        <v>2.508361204013378E-2</v>
      </c>
      <c r="L105" s="36">
        <v>4.3478260869565216E-2</v>
      </c>
      <c r="M105" s="36">
        <v>0.40301003344481606</v>
      </c>
      <c r="N105" s="36">
        <v>0.52006688963210701</v>
      </c>
      <c r="O105" s="47">
        <v>4.4013377926421402</v>
      </c>
      <c r="R105" s="58"/>
      <c r="S105" s="31"/>
    </row>
    <row r="106" spans="2:19" ht="18.75">
      <c r="B106" s="29">
        <v>7</v>
      </c>
      <c r="C106" s="116" t="s">
        <v>140</v>
      </c>
      <c r="D106" s="116"/>
      <c r="E106" s="116"/>
      <c r="F106" s="116"/>
      <c r="G106" s="116"/>
      <c r="H106" s="116"/>
      <c r="I106" s="116"/>
      <c r="J106" s="36">
        <v>3.3444816053511705E-3</v>
      </c>
      <c r="K106" s="36">
        <v>2.1739130434782608E-2</v>
      </c>
      <c r="L106" s="36">
        <v>5.016722408026756E-2</v>
      </c>
      <c r="M106" s="36">
        <v>0.44481605351170567</v>
      </c>
      <c r="N106" s="36">
        <v>0.47993311036789299</v>
      </c>
      <c r="O106" s="47">
        <v>4.3762541806020065</v>
      </c>
      <c r="R106" s="58"/>
      <c r="S106" s="31"/>
    </row>
    <row r="107" spans="2:19" ht="18.75">
      <c r="B107" s="29">
        <v>8</v>
      </c>
      <c r="C107" s="116" t="s">
        <v>141</v>
      </c>
      <c r="D107" s="116"/>
      <c r="E107" s="116"/>
      <c r="F107" s="116"/>
      <c r="G107" s="116"/>
      <c r="H107" s="116"/>
      <c r="I107" s="116"/>
      <c r="J107" s="36">
        <v>6.688963210702341E-3</v>
      </c>
      <c r="K107" s="36">
        <v>4.51505016722408E-2</v>
      </c>
      <c r="L107" s="36">
        <v>7.1906354515050161E-2</v>
      </c>
      <c r="M107" s="36">
        <v>0.51839464882943143</v>
      </c>
      <c r="N107" s="36">
        <v>0.35785953177257523</v>
      </c>
      <c r="O107" s="47">
        <v>4.1755852842809364</v>
      </c>
      <c r="R107" s="58"/>
      <c r="S107" s="31"/>
    </row>
    <row r="108" spans="2:19" ht="18.75">
      <c r="B108" s="29">
        <v>9</v>
      </c>
      <c r="C108" s="116" t="s">
        <v>142</v>
      </c>
      <c r="D108" s="116"/>
      <c r="E108" s="116"/>
      <c r="F108" s="116"/>
      <c r="G108" s="116"/>
      <c r="H108" s="116"/>
      <c r="I108" s="116"/>
      <c r="J108" s="36">
        <v>5.016722408026756E-3</v>
      </c>
      <c r="K108" s="36">
        <v>2.8428093645484948E-2</v>
      </c>
      <c r="L108" s="36">
        <v>3.3444816053511704E-2</v>
      </c>
      <c r="M108" s="36">
        <v>0.45652173913043476</v>
      </c>
      <c r="N108" s="36">
        <v>0.47658862876254182</v>
      </c>
      <c r="O108" s="47">
        <v>4.3712374581939804</v>
      </c>
      <c r="R108" s="58"/>
      <c r="S108" s="31"/>
    </row>
    <row r="109" spans="2:19" ht="18.75">
      <c r="B109" s="29">
        <v>10</v>
      </c>
      <c r="C109" s="116" t="s">
        <v>143</v>
      </c>
      <c r="D109" s="116"/>
      <c r="E109" s="116"/>
      <c r="F109" s="116"/>
      <c r="G109" s="116"/>
      <c r="H109" s="116"/>
      <c r="I109" s="116"/>
      <c r="J109" s="36">
        <v>3.3444816053511705E-3</v>
      </c>
      <c r="K109" s="36">
        <v>5.6856187290969896E-2</v>
      </c>
      <c r="L109" s="36">
        <v>8.3612040133779264E-2</v>
      </c>
      <c r="M109" s="36">
        <v>0.51672240802675584</v>
      </c>
      <c r="N109" s="36">
        <v>0.33946488294314381</v>
      </c>
      <c r="O109" s="47">
        <v>4.132107023411371</v>
      </c>
      <c r="R109" s="58"/>
      <c r="S109" s="31"/>
    </row>
    <row r="110" spans="2:19" ht="18.75">
      <c r="B110" s="29">
        <v>11</v>
      </c>
      <c r="C110" s="116" t="s">
        <v>144</v>
      </c>
      <c r="D110" s="116"/>
      <c r="E110" s="116"/>
      <c r="F110" s="116"/>
      <c r="G110" s="116"/>
      <c r="H110" s="116"/>
      <c r="I110" s="116"/>
      <c r="J110" s="36">
        <v>6.688963210702341E-3</v>
      </c>
      <c r="K110" s="36">
        <v>6.6889632107023408E-2</v>
      </c>
      <c r="L110" s="36">
        <v>7.0234113712374577E-2</v>
      </c>
      <c r="M110" s="36">
        <v>0.49498327759197325</v>
      </c>
      <c r="N110" s="36">
        <v>0.23578595317725753</v>
      </c>
      <c r="O110" s="47">
        <v>3.5100334448160537</v>
      </c>
      <c r="R110" s="58"/>
      <c r="S110" s="31"/>
    </row>
    <row r="111" spans="2:19" ht="18.75">
      <c r="B111" s="29">
        <v>12</v>
      </c>
      <c r="C111" s="116" t="s">
        <v>145</v>
      </c>
      <c r="D111" s="116"/>
      <c r="E111" s="116"/>
      <c r="F111" s="116"/>
      <c r="G111" s="116"/>
      <c r="H111" s="116"/>
      <c r="I111" s="116"/>
      <c r="J111" s="36">
        <v>3.3444816053511705E-3</v>
      </c>
      <c r="K111" s="36">
        <v>1.3377926421404682E-2</v>
      </c>
      <c r="L111" s="36">
        <v>2.8428093645484948E-2</v>
      </c>
      <c r="M111" s="36">
        <v>0.43311036789297658</v>
      </c>
      <c r="N111" s="36">
        <v>0.39632107023411373</v>
      </c>
      <c r="O111" s="47">
        <v>3.8294314381270902</v>
      </c>
      <c r="R111" s="58"/>
      <c r="S111" s="31"/>
    </row>
    <row r="112" spans="2:19" ht="18.75">
      <c r="B112" s="29">
        <v>13</v>
      </c>
      <c r="C112" s="116" t="s">
        <v>146</v>
      </c>
      <c r="D112" s="116"/>
      <c r="E112" s="116"/>
      <c r="F112" s="116"/>
      <c r="G112" s="116"/>
      <c r="H112" s="116"/>
      <c r="I112" s="116"/>
      <c r="J112" s="36">
        <v>5.016722408026756E-3</v>
      </c>
      <c r="K112" s="36">
        <v>3.0100334448160536E-2</v>
      </c>
      <c r="L112" s="36">
        <v>5.016722408026756E-2</v>
      </c>
      <c r="M112" s="36">
        <v>0.48829431438127091</v>
      </c>
      <c r="N112" s="36">
        <v>0.30100334448160537</v>
      </c>
      <c r="O112" s="47">
        <v>3.6739130434782608</v>
      </c>
      <c r="R112" s="58"/>
      <c r="S112" s="31"/>
    </row>
    <row r="113" spans="2:19" ht="18.75">
      <c r="B113" s="29">
        <v>14</v>
      </c>
      <c r="C113" s="116" t="s">
        <v>147</v>
      </c>
      <c r="D113" s="116"/>
      <c r="E113" s="116"/>
      <c r="F113" s="116"/>
      <c r="G113" s="116"/>
      <c r="H113" s="116"/>
      <c r="I113" s="116"/>
      <c r="J113" s="36">
        <v>3.3444816053511705E-3</v>
      </c>
      <c r="K113" s="36">
        <v>1.3377926421404682E-2</v>
      </c>
      <c r="L113" s="36">
        <v>2.0066889632107024E-2</v>
      </c>
      <c r="M113" s="36">
        <v>0.39799331103678931</v>
      </c>
      <c r="N113" s="36">
        <v>0.43979933110367891</v>
      </c>
      <c r="O113" s="47">
        <v>3.8812709030100336</v>
      </c>
      <c r="R113" s="58"/>
      <c r="S113" s="31"/>
    </row>
    <row r="114" spans="2:19" ht="18.75">
      <c r="B114" s="29">
        <v>15</v>
      </c>
      <c r="C114" s="116" t="s">
        <v>148</v>
      </c>
      <c r="D114" s="116"/>
      <c r="E114" s="116"/>
      <c r="F114" s="116"/>
      <c r="G114" s="116"/>
      <c r="H114" s="116"/>
      <c r="I114" s="116"/>
      <c r="J114" s="36">
        <v>3.3444816053511705E-3</v>
      </c>
      <c r="K114" s="36">
        <v>6.688963210702341E-3</v>
      </c>
      <c r="L114" s="36">
        <v>3.3444816053511704E-2</v>
      </c>
      <c r="M114" s="36">
        <v>0.32274247491638797</v>
      </c>
      <c r="N114" s="36">
        <v>0.50836120401337792</v>
      </c>
      <c r="O114" s="47">
        <v>3.9498327759197323</v>
      </c>
      <c r="R114" s="58"/>
      <c r="S114" s="31"/>
    </row>
    <row r="115" spans="2:19" ht="18.75">
      <c r="B115" s="29">
        <v>16</v>
      </c>
      <c r="C115" s="116" t="s">
        <v>149</v>
      </c>
      <c r="D115" s="116"/>
      <c r="E115" s="116"/>
      <c r="F115" s="116"/>
      <c r="G115" s="116"/>
      <c r="H115" s="116"/>
      <c r="I115" s="116"/>
      <c r="J115" s="36">
        <v>1.3377926421404682E-2</v>
      </c>
      <c r="K115" s="36">
        <v>3.3444816053511705E-3</v>
      </c>
      <c r="L115" s="36">
        <v>1.5050167224080268E-2</v>
      </c>
      <c r="M115" s="36">
        <v>0.32775919732441472</v>
      </c>
      <c r="N115" s="36">
        <v>0.51505016722408026</v>
      </c>
      <c r="O115" s="47">
        <v>3.9515050167224079</v>
      </c>
      <c r="R115" s="58"/>
      <c r="S115" s="31"/>
    </row>
    <row r="116" spans="2:19">
      <c r="R116" s="58"/>
      <c r="S116" s="31"/>
    </row>
    <row r="117" spans="2:19">
      <c r="R117" s="58"/>
      <c r="S117" s="31"/>
    </row>
    <row r="118" spans="2:19">
      <c r="R118" s="58"/>
      <c r="S118" s="31"/>
    </row>
    <row r="119" spans="2:19">
      <c r="R119" s="58"/>
      <c r="S119" s="31"/>
    </row>
    <row r="120" spans="2:19">
      <c r="R120" s="58"/>
      <c r="S120" s="31"/>
    </row>
    <row r="121" spans="2:19">
      <c r="R121" s="58"/>
      <c r="S121" s="31"/>
    </row>
    <row r="122" spans="2:19">
      <c r="R122" s="58"/>
      <c r="S122" s="31"/>
    </row>
    <row r="123" spans="2:19">
      <c r="R123" s="58"/>
      <c r="S123" s="31"/>
    </row>
    <row r="124" spans="2:19">
      <c r="R124" s="58"/>
      <c r="S124" s="31"/>
    </row>
    <row r="125" spans="2:19">
      <c r="R125" s="58"/>
      <c r="S125" s="31"/>
    </row>
    <row r="126" spans="2:19">
      <c r="R126" s="58"/>
      <c r="S126" s="31"/>
    </row>
    <row r="127" spans="2:19">
      <c r="R127" s="58"/>
      <c r="S127" s="31"/>
    </row>
    <row r="128" spans="2:19">
      <c r="R128" s="58"/>
      <c r="S128" s="31"/>
    </row>
    <row r="129" spans="2:19">
      <c r="R129" s="58"/>
      <c r="S129" s="31"/>
    </row>
    <row r="130" spans="2:19">
      <c r="R130" s="58"/>
      <c r="S130" s="31"/>
    </row>
    <row r="131" spans="2:19" ht="27.75" customHeight="1">
      <c r="R131" s="58"/>
      <c r="S131" s="31"/>
    </row>
    <row r="132" spans="2:19" ht="14.25" customHeight="1">
      <c r="R132" s="58"/>
      <c r="S132" s="31"/>
    </row>
    <row r="133" spans="2:19" ht="23.25">
      <c r="B133" s="44" t="s">
        <v>17</v>
      </c>
      <c r="C133" s="119" t="s">
        <v>150</v>
      </c>
      <c r="D133" s="119"/>
      <c r="E133" s="119"/>
      <c r="F133" s="119"/>
      <c r="G133" s="119"/>
      <c r="H133" s="119"/>
      <c r="I133" s="119"/>
      <c r="J133" s="46">
        <v>1</v>
      </c>
      <c r="K133" s="46">
        <v>2</v>
      </c>
      <c r="L133" s="46">
        <v>3</v>
      </c>
      <c r="M133" s="46">
        <v>4</v>
      </c>
      <c r="N133" s="46">
        <v>5</v>
      </c>
      <c r="O133" s="46" t="s">
        <v>72</v>
      </c>
      <c r="R133" s="58"/>
      <c r="S133" s="31"/>
    </row>
    <row r="134" spans="2:19" ht="17.25" customHeight="1">
      <c r="B134" s="29">
        <v>1</v>
      </c>
      <c r="C134" s="120" t="s">
        <v>151</v>
      </c>
      <c r="D134" s="120"/>
      <c r="E134" s="120"/>
      <c r="F134" s="120"/>
      <c r="G134" s="120"/>
      <c r="H134" s="120"/>
      <c r="I134" s="120"/>
      <c r="J134" s="36">
        <v>2.2140221402214021E-2</v>
      </c>
      <c r="K134" s="36">
        <v>7.3800738007380072E-3</v>
      </c>
      <c r="L134" s="36">
        <v>0.11439114391143912</v>
      </c>
      <c r="M134" s="36">
        <v>0.52398523985239853</v>
      </c>
      <c r="N134" s="36">
        <v>0.33210332103321033</v>
      </c>
      <c r="O134" s="70">
        <v>4.1365313653136528</v>
      </c>
      <c r="R134" s="58"/>
      <c r="S134" s="31"/>
    </row>
    <row r="135" spans="2:19" ht="17.25" customHeight="1">
      <c r="B135" s="29">
        <v>2</v>
      </c>
      <c r="C135" s="120" t="s">
        <v>152</v>
      </c>
      <c r="D135" s="120"/>
      <c r="E135" s="120"/>
      <c r="F135" s="120"/>
      <c r="G135" s="120"/>
      <c r="H135" s="120"/>
      <c r="I135" s="120"/>
      <c r="J135" s="36">
        <v>5.1660516605166053E-2</v>
      </c>
      <c r="K135" s="36">
        <v>5.9040590405904057E-2</v>
      </c>
      <c r="L135" s="36">
        <v>0.23247232472324722</v>
      </c>
      <c r="M135" s="36">
        <v>0.42435424354243545</v>
      </c>
      <c r="N135" s="36">
        <v>0.23247232472324722</v>
      </c>
      <c r="O135" s="70">
        <v>3.7269372693726939</v>
      </c>
      <c r="R135" s="58"/>
      <c r="S135" s="31"/>
    </row>
    <row r="136" spans="2:19" ht="17.25" customHeight="1">
      <c r="B136" s="29">
        <v>3</v>
      </c>
      <c r="C136" s="120" t="s">
        <v>153</v>
      </c>
      <c r="D136" s="120"/>
      <c r="E136" s="120"/>
      <c r="F136" s="120"/>
      <c r="G136" s="120"/>
      <c r="H136" s="120"/>
      <c r="I136" s="120"/>
      <c r="J136" s="36">
        <v>1.107011070110701E-2</v>
      </c>
      <c r="K136" s="36">
        <v>2.2140221402214021E-2</v>
      </c>
      <c r="L136" s="36">
        <v>9.9630996309963096E-2</v>
      </c>
      <c r="M136" s="36">
        <v>0.57564575645756455</v>
      </c>
      <c r="N136" s="36">
        <v>0.29151291512915128</v>
      </c>
      <c r="O136" s="70">
        <v>4.1143911439114387</v>
      </c>
      <c r="R136" s="58"/>
      <c r="S136" s="31"/>
    </row>
    <row r="137" spans="2:19" ht="17.25" customHeight="1">
      <c r="B137" s="29">
        <v>4</v>
      </c>
      <c r="C137" s="120" t="s">
        <v>154</v>
      </c>
      <c r="D137" s="120"/>
      <c r="E137" s="120"/>
      <c r="F137" s="120"/>
      <c r="G137" s="120"/>
      <c r="H137" s="120"/>
      <c r="I137" s="120"/>
      <c r="J137" s="36">
        <v>1.4760147601476014E-2</v>
      </c>
      <c r="K137" s="36">
        <v>7.3800738007380072E-3</v>
      </c>
      <c r="L137" s="36">
        <v>4.0590405904059039E-2</v>
      </c>
      <c r="M137" s="36">
        <v>0.46863468634686345</v>
      </c>
      <c r="N137" s="36">
        <v>0.46863468634686345</v>
      </c>
      <c r="O137" s="70">
        <v>4.3690036900369007</v>
      </c>
      <c r="R137" s="58"/>
      <c r="S137" s="31"/>
    </row>
    <row r="138" spans="2:19" ht="17.25" customHeight="1">
      <c r="B138" s="29">
        <v>5</v>
      </c>
      <c r="C138" s="120" t="s">
        <v>155</v>
      </c>
      <c r="D138" s="120"/>
      <c r="E138" s="120"/>
      <c r="F138" s="120"/>
      <c r="G138" s="120"/>
      <c r="H138" s="120"/>
      <c r="I138" s="120"/>
      <c r="J138" s="36">
        <v>1.4760147601476014E-2</v>
      </c>
      <c r="K138" s="36">
        <v>1.8450184501845018E-2</v>
      </c>
      <c r="L138" s="36">
        <v>4.4280442804428041E-2</v>
      </c>
      <c r="M138" s="36">
        <v>0.5092250922509225</v>
      </c>
      <c r="N138" s="36">
        <v>0.41328413284132842</v>
      </c>
      <c r="O138" s="70">
        <v>4.2878228782287824</v>
      </c>
      <c r="R138" s="58"/>
      <c r="S138" s="31"/>
    </row>
    <row r="139" spans="2:19" ht="17.25" customHeight="1">
      <c r="B139" s="29">
        <v>6</v>
      </c>
      <c r="C139" s="120" t="s">
        <v>156</v>
      </c>
      <c r="D139" s="120"/>
      <c r="E139" s="120"/>
      <c r="F139" s="120"/>
      <c r="G139" s="120"/>
      <c r="H139" s="120"/>
      <c r="I139" s="120"/>
      <c r="J139" s="36">
        <v>1.8450184501845018E-2</v>
      </c>
      <c r="K139" s="36">
        <v>1.107011070110701E-2</v>
      </c>
      <c r="L139" s="36">
        <v>2.5830258302583026E-2</v>
      </c>
      <c r="M139" s="36">
        <v>0.37638376383763839</v>
      </c>
      <c r="N139" s="36">
        <v>0.56826568265682653</v>
      </c>
      <c r="O139" s="70">
        <v>4.4649446494464948</v>
      </c>
      <c r="R139" s="58"/>
      <c r="S139" s="31"/>
    </row>
    <row r="140" spans="2:19" ht="17.25" customHeight="1">
      <c r="B140" s="29">
        <v>7</v>
      </c>
      <c r="C140" s="120" t="s">
        <v>157</v>
      </c>
      <c r="D140" s="120"/>
      <c r="E140" s="120"/>
      <c r="F140" s="120"/>
      <c r="G140" s="120"/>
      <c r="H140" s="120"/>
      <c r="I140" s="120"/>
      <c r="J140" s="36">
        <v>1.107011070110701E-2</v>
      </c>
      <c r="K140" s="36">
        <v>1.107011070110701E-2</v>
      </c>
      <c r="L140" s="36">
        <v>3.3210332103321034E-2</v>
      </c>
      <c r="M140" s="36">
        <v>0.42435424354243545</v>
      </c>
      <c r="N140" s="36">
        <v>0.52029520295202947</v>
      </c>
      <c r="O140" s="70">
        <v>4.4317343173431736</v>
      </c>
      <c r="R140" s="58"/>
      <c r="S140" s="31"/>
    </row>
    <row r="141" spans="2:19" ht="17.25" customHeight="1">
      <c r="B141" s="29">
        <v>8</v>
      </c>
      <c r="C141" s="120" t="s">
        <v>158</v>
      </c>
      <c r="D141" s="120"/>
      <c r="E141" s="120"/>
      <c r="F141" s="120"/>
      <c r="G141" s="120"/>
      <c r="H141" s="120"/>
      <c r="I141" s="120"/>
      <c r="J141" s="36">
        <v>2.2140221402214021E-2</v>
      </c>
      <c r="K141" s="36">
        <v>2.2140221402214021E-2</v>
      </c>
      <c r="L141" s="36">
        <v>8.4870848708487087E-2</v>
      </c>
      <c r="M141" s="36">
        <v>0.56457564575645758</v>
      </c>
      <c r="N141" s="36">
        <v>0.30627306273062732</v>
      </c>
      <c r="O141" s="70">
        <v>4.1107011070110699</v>
      </c>
      <c r="R141" s="58"/>
      <c r="S141" s="31"/>
    </row>
    <row r="142" spans="2:19" ht="15.75" customHeight="1">
      <c r="C142" s="59"/>
      <c r="D142" s="59"/>
      <c r="E142" s="59"/>
      <c r="F142" s="59"/>
      <c r="G142" s="59"/>
      <c r="H142" s="59"/>
      <c r="I142" s="59"/>
      <c r="J142" s="60"/>
      <c r="K142" s="60"/>
      <c r="L142" s="60"/>
      <c r="M142" s="60"/>
      <c r="N142" s="60"/>
      <c r="R142" s="58"/>
      <c r="S142" s="31"/>
    </row>
    <row r="143" spans="2:19" ht="15.75" customHeight="1">
      <c r="C143" s="59"/>
      <c r="D143" s="59"/>
      <c r="E143" s="59"/>
      <c r="F143" s="59"/>
      <c r="G143" s="59"/>
      <c r="H143" s="59"/>
      <c r="I143" s="59"/>
      <c r="J143" s="60"/>
      <c r="K143" s="60"/>
      <c r="L143" s="60"/>
      <c r="M143" s="60"/>
      <c r="N143" s="60"/>
      <c r="R143" s="58"/>
      <c r="S143" s="31"/>
    </row>
    <row r="144" spans="2:19" ht="15.75" customHeight="1">
      <c r="C144" s="59"/>
      <c r="D144" s="59"/>
      <c r="E144" s="59"/>
      <c r="F144" s="59"/>
      <c r="G144" s="59"/>
      <c r="H144" s="59"/>
      <c r="I144" s="59"/>
      <c r="J144" s="60"/>
      <c r="K144" s="60"/>
      <c r="L144" s="60"/>
      <c r="M144" s="60"/>
      <c r="N144" s="60"/>
      <c r="R144" s="58"/>
      <c r="S144" s="31"/>
    </row>
    <row r="145" spans="3:19" ht="15.75" customHeight="1">
      <c r="C145" s="59"/>
      <c r="D145" s="59"/>
      <c r="E145" s="59"/>
      <c r="F145" s="59"/>
      <c r="G145" s="59"/>
      <c r="H145" s="59"/>
      <c r="I145" s="59"/>
      <c r="J145" s="60"/>
      <c r="K145" s="60"/>
      <c r="L145" s="60"/>
      <c r="M145" s="60"/>
      <c r="N145" s="60"/>
      <c r="R145" s="58"/>
      <c r="S145" s="31"/>
    </row>
    <row r="146" spans="3:19" ht="15.75" customHeight="1">
      <c r="C146" s="59"/>
      <c r="D146" s="59"/>
      <c r="E146" s="59"/>
      <c r="F146" s="59"/>
      <c r="G146" s="59"/>
      <c r="H146" s="59"/>
      <c r="I146" s="59"/>
      <c r="J146" s="60"/>
      <c r="K146" s="60"/>
      <c r="L146" s="60"/>
      <c r="M146" s="60"/>
      <c r="N146" s="60"/>
      <c r="R146" s="58"/>
      <c r="S146" s="31"/>
    </row>
    <row r="147" spans="3:19" ht="15.75" customHeight="1">
      <c r="C147" s="59"/>
      <c r="D147" s="59"/>
      <c r="E147" s="59"/>
      <c r="F147" s="59"/>
      <c r="G147" s="59"/>
      <c r="H147" s="59"/>
      <c r="I147" s="59"/>
      <c r="J147" s="60"/>
      <c r="K147" s="60"/>
      <c r="L147" s="60"/>
      <c r="M147" s="60"/>
      <c r="N147" s="60"/>
      <c r="R147" s="58"/>
      <c r="S147" s="31"/>
    </row>
    <row r="148" spans="3:19" ht="15.75" customHeight="1">
      <c r="C148" s="59"/>
      <c r="D148" s="59"/>
      <c r="E148" s="59"/>
      <c r="F148" s="59"/>
      <c r="G148" s="59"/>
      <c r="H148" s="59"/>
      <c r="I148" s="59"/>
      <c r="J148" s="60"/>
      <c r="K148" s="60"/>
      <c r="L148" s="60"/>
      <c r="M148" s="60"/>
      <c r="N148" s="60"/>
      <c r="R148" s="58"/>
      <c r="S148" s="31"/>
    </row>
    <row r="149" spans="3:19" ht="15.75" customHeight="1">
      <c r="C149" s="59"/>
      <c r="D149" s="59"/>
      <c r="E149" s="59"/>
      <c r="F149" s="59"/>
      <c r="G149" s="59"/>
      <c r="H149" s="59"/>
      <c r="I149" s="59"/>
      <c r="J149" s="60"/>
      <c r="K149" s="60"/>
      <c r="L149" s="60"/>
      <c r="M149" s="60"/>
      <c r="N149" s="60"/>
      <c r="R149" s="58"/>
      <c r="S149" s="31"/>
    </row>
    <row r="150" spans="3:19" ht="99" customHeight="1">
      <c r="C150" s="59"/>
      <c r="D150" s="59"/>
      <c r="E150" s="59"/>
      <c r="F150" s="59"/>
      <c r="G150" s="59"/>
      <c r="H150" s="59"/>
      <c r="I150" s="59"/>
      <c r="J150" s="60"/>
      <c r="K150" s="60"/>
      <c r="L150" s="60"/>
      <c r="M150" s="60"/>
      <c r="N150" s="60"/>
      <c r="R150" s="58"/>
      <c r="S150" s="31"/>
    </row>
    <row r="151" spans="3:19" ht="44.25" customHeight="1">
      <c r="C151" s="117" t="s">
        <v>73</v>
      </c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R151" s="58"/>
      <c r="S151" s="31"/>
    </row>
    <row r="152" spans="3:19" ht="20.25" customHeight="1">
      <c r="C152" s="59"/>
      <c r="D152" s="59"/>
      <c r="E152" s="59"/>
      <c r="F152" s="59"/>
      <c r="G152" s="59"/>
      <c r="H152" s="59"/>
      <c r="I152" s="59"/>
      <c r="J152" s="60"/>
      <c r="K152" s="60"/>
      <c r="L152" s="60"/>
      <c r="M152" s="60"/>
      <c r="N152" s="60"/>
      <c r="R152" s="58"/>
      <c r="S152" s="31"/>
    </row>
    <row r="153" spans="3:19" ht="57.75" customHeight="1">
      <c r="C153" s="121" t="s">
        <v>159</v>
      </c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R153" s="58"/>
      <c r="S153" s="31"/>
    </row>
    <row r="154" spans="3:19" ht="15.75" customHeight="1">
      <c r="C154" s="59"/>
      <c r="D154" s="59"/>
      <c r="E154" s="59"/>
      <c r="F154" s="59"/>
      <c r="G154" s="59"/>
      <c r="H154" s="59"/>
      <c r="I154" s="59"/>
      <c r="J154" s="60"/>
      <c r="K154" s="60"/>
      <c r="L154" s="60"/>
      <c r="M154" s="60"/>
      <c r="N154" s="60"/>
      <c r="R154" s="58"/>
      <c r="S154" s="31"/>
    </row>
    <row r="155" spans="3:19" ht="23.25">
      <c r="C155" s="96" t="s">
        <v>160</v>
      </c>
      <c r="D155" s="32" t="s">
        <v>52</v>
      </c>
      <c r="E155" s="32" t="s">
        <v>53</v>
      </c>
      <c r="F155" s="32" t="s">
        <v>49</v>
      </c>
      <c r="G155" s="60"/>
      <c r="H155" s="60"/>
      <c r="I155" s="60"/>
      <c r="J155" s="60"/>
      <c r="K155" s="60"/>
      <c r="L155" s="60"/>
      <c r="M155" s="60"/>
      <c r="N155" s="60"/>
      <c r="R155" s="58"/>
      <c r="S155" s="31"/>
    </row>
    <row r="156" spans="3:19" ht="21">
      <c r="C156" s="39" t="s">
        <v>130</v>
      </c>
      <c r="D156" s="34">
        <v>163</v>
      </c>
      <c r="E156" s="34">
        <v>19</v>
      </c>
      <c r="F156" s="34">
        <v>182</v>
      </c>
      <c r="G156" s="60"/>
      <c r="H156" s="60"/>
      <c r="I156" s="60"/>
      <c r="J156" s="60"/>
      <c r="K156" s="60"/>
      <c r="L156" s="60"/>
      <c r="M156" s="60"/>
      <c r="N156" s="60"/>
      <c r="R156" s="58"/>
      <c r="S156" s="31"/>
    </row>
    <row r="157" spans="3:19" ht="21">
      <c r="C157" s="39" t="s">
        <v>161</v>
      </c>
      <c r="D157" s="34">
        <v>48</v>
      </c>
      <c r="E157" s="34">
        <v>6</v>
      </c>
      <c r="F157" s="34">
        <v>54</v>
      </c>
      <c r="G157" s="60"/>
      <c r="H157" s="60"/>
      <c r="I157" s="60"/>
      <c r="J157" s="60"/>
      <c r="K157" s="60"/>
      <c r="L157" s="60"/>
      <c r="M157" s="60"/>
      <c r="N157" s="60"/>
      <c r="R157" s="58"/>
      <c r="S157" s="31"/>
    </row>
    <row r="158" spans="3:19" ht="21">
      <c r="C158" s="39" t="s">
        <v>132</v>
      </c>
      <c r="D158" s="34">
        <v>13</v>
      </c>
      <c r="E158" s="34">
        <v>1</v>
      </c>
      <c r="F158" s="34">
        <v>14</v>
      </c>
      <c r="G158" s="60"/>
      <c r="H158" s="60"/>
      <c r="I158" s="60"/>
      <c r="J158" s="60"/>
      <c r="K158" s="60"/>
      <c r="L158" s="60"/>
      <c r="M158" s="60"/>
      <c r="N158" s="60"/>
      <c r="R158" s="58"/>
      <c r="S158" s="31"/>
    </row>
    <row r="159" spans="3:19" ht="21">
      <c r="C159" s="39" t="s">
        <v>162</v>
      </c>
      <c r="D159" s="34">
        <v>2</v>
      </c>
      <c r="E159" s="34">
        <v>2</v>
      </c>
      <c r="F159" s="34">
        <v>4</v>
      </c>
      <c r="G159" s="60"/>
      <c r="H159" s="60"/>
      <c r="I159" s="60"/>
      <c r="J159" s="60"/>
      <c r="K159" s="60"/>
      <c r="L159" s="60"/>
      <c r="M159" s="60"/>
      <c r="N159" s="60"/>
      <c r="R159" s="58"/>
      <c r="S159" s="31"/>
    </row>
    <row r="160" spans="3:19" ht="21">
      <c r="C160" s="39" t="s">
        <v>163</v>
      </c>
      <c r="D160" s="34">
        <v>9</v>
      </c>
      <c r="E160" s="34">
        <v>0</v>
      </c>
      <c r="F160" s="34">
        <v>9</v>
      </c>
      <c r="G160" s="60"/>
      <c r="H160" s="60"/>
      <c r="I160" s="60"/>
      <c r="J160" s="60"/>
      <c r="K160" s="60"/>
      <c r="L160" s="60"/>
      <c r="M160" s="60"/>
      <c r="N160" s="60"/>
      <c r="R160" s="58"/>
      <c r="S160" s="31"/>
    </row>
    <row r="161" spans="3:19" ht="21">
      <c r="C161" s="39" t="s">
        <v>164</v>
      </c>
      <c r="D161" s="34">
        <v>417</v>
      </c>
      <c r="E161" s="34">
        <v>125</v>
      </c>
      <c r="F161" s="34">
        <v>542</v>
      </c>
      <c r="G161" s="60"/>
      <c r="H161" s="60"/>
      <c r="I161" s="60"/>
      <c r="J161" s="60"/>
      <c r="K161" s="60"/>
      <c r="L161" s="60"/>
      <c r="M161" s="60"/>
      <c r="N161" s="60"/>
      <c r="R161" s="58"/>
      <c r="S161" s="31"/>
    </row>
    <row r="162" spans="3:19" ht="15.75" customHeight="1">
      <c r="C162" s="59"/>
      <c r="D162" s="59"/>
      <c r="E162" s="59"/>
      <c r="F162" s="59"/>
      <c r="G162" s="59"/>
      <c r="H162" s="59"/>
      <c r="I162" s="59"/>
      <c r="J162" s="60"/>
      <c r="K162" s="60"/>
      <c r="L162" s="60"/>
      <c r="M162" s="60"/>
      <c r="N162" s="60"/>
      <c r="R162" s="58"/>
      <c r="S162" s="31"/>
    </row>
    <row r="163" spans="3:19" ht="23.25">
      <c r="C163" s="96" t="s">
        <v>165</v>
      </c>
      <c r="D163" s="32" t="s">
        <v>52</v>
      </c>
      <c r="E163" s="32" t="s">
        <v>53</v>
      </c>
      <c r="F163" s="32" t="s">
        <v>49</v>
      </c>
      <c r="G163" s="59"/>
      <c r="H163" s="59"/>
      <c r="I163" s="59"/>
      <c r="J163" s="60"/>
      <c r="K163" s="60"/>
      <c r="L163" s="60"/>
      <c r="M163" s="60"/>
      <c r="N163" s="60"/>
      <c r="R163" s="58"/>
      <c r="S163" s="31"/>
    </row>
    <row r="164" spans="3:19" ht="21">
      <c r="C164" s="39" t="s">
        <v>130</v>
      </c>
      <c r="D164" s="36">
        <v>0.2440119760479042</v>
      </c>
      <c r="E164" s="36">
        <v>0.12418300653594772</v>
      </c>
      <c r="F164" s="36">
        <v>0.22168087697929353</v>
      </c>
      <c r="G164" s="59"/>
      <c r="H164" s="59"/>
      <c r="I164" s="59"/>
      <c r="J164" s="60"/>
      <c r="K164" s="60"/>
      <c r="L164" s="60"/>
      <c r="M164" s="60"/>
      <c r="N164" s="60"/>
      <c r="R164" s="58"/>
      <c r="S164" s="31"/>
    </row>
    <row r="165" spans="3:19" ht="21">
      <c r="C165" s="39" t="s">
        <v>161</v>
      </c>
      <c r="D165" s="36">
        <v>7.1856287425149698E-2</v>
      </c>
      <c r="E165" s="36">
        <v>3.9215686274509803E-2</v>
      </c>
      <c r="F165" s="36">
        <v>6.5773447015834346E-2</v>
      </c>
      <c r="G165" s="59"/>
      <c r="H165" s="59"/>
      <c r="I165" s="59"/>
      <c r="J165" s="60"/>
      <c r="K165" s="60"/>
      <c r="L165" s="60"/>
      <c r="M165" s="60"/>
      <c r="N165" s="60"/>
      <c r="R165" s="58"/>
      <c r="S165" s="31"/>
    </row>
    <row r="166" spans="3:19" ht="21">
      <c r="C166" s="39" t="s">
        <v>132</v>
      </c>
      <c r="D166" s="36">
        <v>1.9461077844311378E-2</v>
      </c>
      <c r="E166" s="36">
        <v>6.5359477124183009E-3</v>
      </c>
      <c r="F166" s="36">
        <v>1.705237515225335E-2</v>
      </c>
      <c r="G166" s="59"/>
      <c r="H166" s="59"/>
      <c r="I166" s="59"/>
      <c r="J166" s="60"/>
      <c r="K166" s="60"/>
      <c r="L166" s="60"/>
      <c r="M166" s="60"/>
      <c r="N166" s="60"/>
      <c r="R166" s="58"/>
      <c r="S166" s="31"/>
    </row>
    <row r="167" spans="3:19" ht="21">
      <c r="C167" s="39" t="s">
        <v>162</v>
      </c>
      <c r="D167" s="36">
        <v>2.9940119760479044E-3</v>
      </c>
      <c r="E167" s="36">
        <v>1.3071895424836602E-2</v>
      </c>
      <c r="F167" s="36">
        <v>4.8721071863580996E-3</v>
      </c>
      <c r="G167" s="59"/>
      <c r="H167" s="59"/>
      <c r="I167" s="59"/>
      <c r="J167" s="60"/>
      <c r="K167" s="60"/>
      <c r="L167" s="60"/>
      <c r="M167" s="60"/>
      <c r="N167" s="60"/>
      <c r="R167" s="58"/>
      <c r="S167" s="31"/>
    </row>
    <row r="168" spans="3:19" ht="21">
      <c r="C168" s="39" t="s">
        <v>163</v>
      </c>
      <c r="D168" s="36">
        <v>1.3473053892215569E-2</v>
      </c>
      <c r="E168" s="36">
        <v>0</v>
      </c>
      <c r="F168" s="36">
        <v>1.0962241169305725E-2</v>
      </c>
      <c r="G168" s="59"/>
      <c r="H168" s="59"/>
      <c r="I168" s="59"/>
      <c r="J168" s="60"/>
      <c r="K168" s="60"/>
      <c r="L168" s="60"/>
      <c r="M168" s="60"/>
      <c r="N168" s="60"/>
      <c r="R168" s="58"/>
      <c r="S168" s="31"/>
    </row>
    <row r="169" spans="3:19" ht="21">
      <c r="C169" s="39" t="s">
        <v>164</v>
      </c>
      <c r="D169" s="36">
        <v>0.62425149700598803</v>
      </c>
      <c r="E169" s="36">
        <v>0.81699346405228757</v>
      </c>
      <c r="F169" s="36">
        <v>0.66017052375152252</v>
      </c>
      <c r="G169" s="59"/>
      <c r="H169" s="59"/>
      <c r="I169" s="59"/>
      <c r="J169" s="60"/>
      <c r="K169" s="60"/>
      <c r="L169" s="60"/>
      <c r="M169" s="60"/>
      <c r="N169" s="60"/>
      <c r="R169" s="58"/>
      <c r="S169" s="31"/>
    </row>
    <row r="170" spans="3:19" ht="15.75" customHeight="1">
      <c r="C170" s="59"/>
      <c r="D170" s="59"/>
      <c r="E170" s="59"/>
      <c r="F170" s="59"/>
      <c r="G170" s="59"/>
      <c r="H170" s="59"/>
      <c r="I170" s="59"/>
      <c r="J170" s="60"/>
      <c r="K170" s="60"/>
      <c r="L170" s="60"/>
      <c r="M170" s="60"/>
      <c r="N170" s="60"/>
      <c r="R170" s="58"/>
      <c r="S170" s="31"/>
    </row>
    <row r="171" spans="3:19" ht="23.25">
      <c r="C171" s="96" t="s">
        <v>166</v>
      </c>
      <c r="D171" s="32" t="s">
        <v>52</v>
      </c>
      <c r="E171" s="32" t="s">
        <v>53</v>
      </c>
      <c r="F171" s="32" t="s">
        <v>49</v>
      </c>
      <c r="G171" s="59"/>
      <c r="H171" s="59"/>
      <c r="I171" s="59"/>
      <c r="J171" s="60"/>
      <c r="K171" s="60"/>
      <c r="L171" s="60"/>
      <c r="M171" s="60"/>
      <c r="N171" s="60"/>
      <c r="R171" s="58"/>
      <c r="S171" s="31"/>
    </row>
    <row r="172" spans="3:19" ht="21">
      <c r="C172" s="39" t="s">
        <v>130</v>
      </c>
      <c r="D172" s="34">
        <v>136</v>
      </c>
      <c r="E172" s="34">
        <v>9</v>
      </c>
      <c r="F172" s="34">
        <v>145</v>
      </c>
      <c r="G172" s="59"/>
      <c r="H172" s="59"/>
      <c r="I172" s="59"/>
      <c r="J172" s="60"/>
      <c r="K172" s="60"/>
      <c r="L172" s="60"/>
      <c r="M172" s="60"/>
      <c r="N172" s="60"/>
      <c r="R172" s="58"/>
      <c r="S172" s="31"/>
    </row>
    <row r="173" spans="3:19" ht="21">
      <c r="C173" s="39" t="s">
        <v>161</v>
      </c>
      <c r="D173" s="34">
        <v>151</v>
      </c>
      <c r="E173" s="34">
        <v>8</v>
      </c>
      <c r="F173" s="34">
        <v>159</v>
      </c>
      <c r="G173" s="59"/>
      <c r="H173" s="59"/>
      <c r="I173" s="59"/>
      <c r="J173" s="60"/>
      <c r="K173" s="60"/>
      <c r="L173" s="60"/>
      <c r="M173" s="60"/>
      <c r="N173" s="60"/>
      <c r="R173" s="58"/>
      <c r="S173" s="31"/>
    </row>
    <row r="174" spans="3:19" ht="21">
      <c r="C174" s="39" t="s">
        <v>132</v>
      </c>
      <c r="D174" s="34">
        <v>73</v>
      </c>
      <c r="E174" s="34">
        <v>5</v>
      </c>
      <c r="F174" s="34">
        <v>78</v>
      </c>
      <c r="G174" s="59"/>
      <c r="H174" s="59"/>
      <c r="I174" s="59"/>
      <c r="J174" s="60"/>
      <c r="K174" s="60"/>
      <c r="L174" s="60"/>
      <c r="M174" s="60"/>
      <c r="N174" s="60"/>
      <c r="R174" s="58"/>
      <c r="S174" s="31"/>
    </row>
    <row r="175" spans="3:19" ht="21">
      <c r="C175" s="39" t="s">
        <v>162</v>
      </c>
      <c r="D175" s="34">
        <v>37</v>
      </c>
      <c r="E175" s="34">
        <v>5</v>
      </c>
      <c r="F175" s="34">
        <v>42</v>
      </c>
      <c r="G175" s="59"/>
      <c r="H175" s="59"/>
      <c r="I175" s="59"/>
      <c r="J175" s="60"/>
      <c r="K175" s="60"/>
      <c r="L175" s="60"/>
      <c r="M175" s="60"/>
      <c r="N175" s="60"/>
      <c r="R175" s="58"/>
      <c r="S175" s="31"/>
    </row>
    <row r="176" spans="3:19" ht="21">
      <c r="C176" s="39" t="s">
        <v>163</v>
      </c>
      <c r="D176" s="34">
        <v>7</v>
      </c>
      <c r="E176" s="34">
        <v>1</v>
      </c>
      <c r="F176" s="34">
        <v>8</v>
      </c>
      <c r="G176" s="59"/>
      <c r="H176" s="59"/>
      <c r="I176" s="59"/>
      <c r="J176" s="60"/>
      <c r="K176" s="60"/>
      <c r="L176" s="60"/>
      <c r="M176" s="60"/>
      <c r="N176" s="60"/>
      <c r="R176" s="58"/>
      <c r="S176" s="31"/>
    </row>
    <row r="177" spans="3:19" ht="21">
      <c r="C177" s="39" t="s">
        <v>164</v>
      </c>
      <c r="D177" s="34">
        <v>264</v>
      </c>
      <c r="E177" s="34">
        <v>125</v>
      </c>
      <c r="F177" s="34">
        <v>389</v>
      </c>
      <c r="G177" s="59"/>
      <c r="H177" s="59"/>
      <c r="I177" s="59"/>
      <c r="J177" s="60"/>
      <c r="K177" s="60"/>
      <c r="L177" s="60"/>
      <c r="M177" s="60"/>
      <c r="N177" s="60"/>
      <c r="R177" s="58"/>
      <c r="S177" s="31"/>
    </row>
    <row r="178" spans="3:19" ht="18.75">
      <c r="C178" s="59"/>
      <c r="D178" s="59"/>
      <c r="E178" s="59"/>
      <c r="F178" s="59"/>
      <c r="G178" s="59"/>
      <c r="H178" s="59"/>
      <c r="I178" s="59"/>
      <c r="J178" s="60"/>
      <c r="K178" s="60"/>
      <c r="L178" s="60"/>
      <c r="M178" s="60"/>
      <c r="N178" s="60"/>
      <c r="R178" s="58"/>
      <c r="S178" s="31"/>
    </row>
    <row r="179" spans="3:19" ht="18.75">
      <c r="C179" s="59"/>
      <c r="D179" s="59"/>
      <c r="E179" s="59"/>
      <c r="F179" s="59"/>
      <c r="G179" s="59"/>
      <c r="H179" s="59"/>
      <c r="I179" s="59"/>
      <c r="J179" s="60"/>
      <c r="K179" s="60"/>
      <c r="L179" s="60"/>
      <c r="M179" s="60"/>
      <c r="N179" s="60"/>
      <c r="R179" s="58"/>
      <c r="S179" s="31"/>
    </row>
    <row r="180" spans="3:19" ht="23.25">
      <c r="C180" s="96" t="s">
        <v>167</v>
      </c>
      <c r="D180" s="32" t="s">
        <v>52</v>
      </c>
      <c r="E180" s="32" t="s">
        <v>53</v>
      </c>
      <c r="F180" s="32" t="s">
        <v>49</v>
      </c>
      <c r="G180" s="59"/>
      <c r="H180" s="59"/>
      <c r="I180" s="59"/>
      <c r="J180" s="60"/>
      <c r="K180" s="60"/>
      <c r="L180" s="60"/>
      <c r="M180" s="60"/>
      <c r="N180" s="60"/>
      <c r="R180" s="58"/>
      <c r="S180" s="31"/>
    </row>
    <row r="181" spans="3:19" ht="21">
      <c r="C181" s="39" t="s">
        <v>130</v>
      </c>
      <c r="D181" s="36">
        <v>0.20359281437125748</v>
      </c>
      <c r="E181" s="36">
        <v>5.8823529411764705E-2</v>
      </c>
      <c r="F181" s="36">
        <v>0.17661388550548113</v>
      </c>
      <c r="G181" s="59"/>
      <c r="H181" s="59"/>
      <c r="I181" s="59"/>
      <c r="J181" s="60"/>
      <c r="K181" s="60"/>
      <c r="L181" s="60"/>
      <c r="M181" s="60"/>
      <c r="N181" s="60"/>
      <c r="R181" s="58"/>
      <c r="S181" s="31"/>
    </row>
    <row r="182" spans="3:19" ht="21">
      <c r="C182" s="39" t="s">
        <v>161</v>
      </c>
      <c r="D182" s="36">
        <v>0.22604790419161677</v>
      </c>
      <c r="E182" s="36">
        <v>5.2287581699346407E-2</v>
      </c>
      <c r="F182" s="36">
        <v>0.19366626065773446</v>
      </c>
      <c r="G182" s="59"/>
      <c r="H182" s="59"/>
      <c r="I182" s="59"/>
      <c r="J182" s="60"/>
      <c r="K182" s="60"/>
      <c r="L182" s="60"/>
      <c r="M182" s="60"/>
      <c r="N182" s="60"/>
      <c r="R182" s="58"/>
      <c r="S182" s="31"/>
    </row>
    <row r="183" spans="3:19" ht="21">
      <c r="C183" s="39" t="s">
        <v>132</v>
      </c>
      <c r="D183" s="36">
        <v>0.1092814371257485</v>
      </c>
      <c r="E183" s="36">
        <v>3.2679738562091505E-2</v>
      </c>
      <c r="F183" s="36">
        <v>9.5006090133982951E-2</v>
      </c>
      <c r="G183" s="59"/>
      <c r="H183" s="59"/>
      <c r="I183" s="59"/>
      <c r="J183" s="60"/>
      <c r="K183" s="60"/>
      <c r="L183" s="60"/>
      <c r="M183" s="60"/>
      <c r="N183" s="60"/>
      <c r="R183" s="58"/>
      <c r="S183" s="31"/>
    </row>
    <row r="184" spans="3:19" ht="21">
      <c r="C184" s="39" t="s">
        <v>162</v>
      </c>
      <c r="D184" s="36">
        <v>5.5389221556886227E-2</v>
      </c>
      <c r="E184" s="36">
        <v>3.2679738562091505E-2</v>
      </c>
      <c r="F184" s="36">
        <v>5.1157125456760051E-2</v>
      </c>
      <c r="G184" s="59"/>
      <c r="H184" s="59"/>
      <c r="I184" s="59"/>
      <c r="J184" s="60"/>
      <c r="K184" s="60"/>
      <c r="L184" s="60"/>
      <c r="M184" s="60"/>
      <c r="N184" s="60"/>
      <c r="R184" s="58"/>
      <c r="S184" s="31"/>
    </row>
    <row r="185" spans="3:19" ht="21">
      <c r="C185" s="39" t="s">
        <v>163</v>
      </c>
      <c r="D185" s="36">
        <v>1.0479041916167664E-2</v>
      </c>
      <c r="E185" s="36">
        <v>6.5359477124183009E-3</v>
      </c>
      <c r="F185" s="36">
        <v>9.7442143727161992E-3</v>
      </c>
      <c r="G185" s="59"/>
      <c r="H185" s="59"/>
      <c r="I185" s="59"/>
      <c r="J185" s="60"/>
      <c r="K185" s="60"/>
      <c r="L185" s="60"/>
      <c r="M185" s="60"/>
      <c r="N185" s="60"/>
      <c r="R185" s="58"/>
      <c r="S185" s="31"/>
    </row>
    <row r="186" spans="3:19" ht="21">
      <c r="C186" s="39" t="s">
        <v>164</v>
      </c>
      <c r="D186" s="36">
        <v>0.39520958083832336</v>
      </c>
      <c r="E186" s="36">
        <v>0.81699346405228757</v>
      </c>
      <c r="F186" s="36">
        <v>0.47381242387332523</v>
      </c>
      <c r="G186" s="59"/>
      <c r="H186" s="59"/>
      <c r="I186" s="59"/>
      <c r="J186" s="60"/>
      <c r="K186" s="60"/>
      <c r="L186" s="60"/>
      <c r="M186" s="60"/>
      <c r="N186" s="60"/>
      <c r="R186" s="58"/>
      <c r="S186" s="31"/>
    </row>
    <row r="187" spans="3:19" ht="21">
      <c r="C187" s="71"/>
      <c r="D187" s="60"/>
      <c r="E187" s="60"/>
      <c r="F187" s="60"/>
      <c r="G187" s="59"/>
      <c r="H187" s="59"/>
      <c r="I187" s="59"/>
      <c r="J187" s="60"/>
      <c r="K187" s="60"/>
      <c r="L187" s="60"/>
      <c r="M187" s="60"/>
      <c r="N187" s="60"/>
      <c r="R187" s="58"/>
      <c r="S187" s="31"/>
    </row>
    <row r="188" spans="3:19" ht="27.75" customHeight="1">
      <c r="C188" s="59"/>
      <c r="D188" s="59"/>
      <c r="E188" s="59"/>
      <c r="F188" s="59"/>
      <c r="G188" s="59"/>
      <c r="H188" s="59"/>
      <c r="I188" s="59"/>
      <c r="J188" s="60"/>
      <c r="K188" s="60"/>
      <c r="L188" s="60"/>
      <c r="M188" s="60"/>
      <c r="N188" s="60"/>
      <c r="R188" s="58"/>
      <c r="S188" s="31"/>
    </row>
    <row r="189" spans="3:19" ht="23.25">
      <c r="C189" s="96" t="s">
        <v>168</v>
      </c>
      <c r="D189" s="32" t="s">
        <v>52</v>
      </c>
      <c r="E189" s="32" t="s">
        <v>53</v>
      </c>
      <c r="F189" s="32" t="s">
        <v>49</v>
      </c>
      <c r="G189" s="59"/>
      <c r="H189" s="59"/>
      <c r="I189" s="59"/>
      <c r="J189" s="60"/>
      <c r="K189" s="60"/>
      <c r="L189" s="60"/>
      <c r="M189" s="60"/>
      <c r="N189" s="60"/>
      <c r="R189" s="58"/>
      <c r="S189" s="31"/>
    </row>
    <row r="190" spans="3:19" ht="21">
      <c r="C190" s="39" t="s">
        <v>130</v>
      </c>
      <c r="D190" s="34">
        <v>74</v>
      </c>
      <c r="E190" s="34">
        <v>14</v>
      </c>
      <c r="F190" s="34">
        <v>88</v>
      </c>
      <c r="G190" s="59"/>
      <c r="H190" s="59"/>
      <c r="I190" s="59"/>
      <c r="J190" s="60"/>
      <c r="K190" s="60"/>
      <c r="L190" s="60"/>
      <c r="M190" s="60"/>
      <c r="N190" s="60"/>
      <c r="R190" s="58"/>
      <c r="S190" s="31"/>
    </row>
    <row r="191" spans="3:19" ht="21">
      <c r="C191" s="39" t="s">
        <v>161</v>
      </c>
      <c r="D191" s="34">
        <v>49</v>
      </c>
      <c r="E191" s="34">
        <v>11</v>
      </c>
      <c r="F191" s="34">
        <v>60</v>
      </c>
      <c r="G191" s="59"/>
      <c r="H191" s="59"/>
      <c r="I191" s="59"/>
      <c r="J191" s="60"/>
      <c r="K191" s="60"/>
      <c r="L191" s="60"/>
      <c r="M191" s="60"/>
      <c r="N191" s="60"/>
      <c r="R191" s="58"/>
      <c r="S191" s="31"/>
    </row>
    <row r="192" spans="3:19" ht="21">
      <c r="C192" s="39" t="s">
        <v>132</v>
      </c>
      <c r="D192" s="34">
        <v>3</v>
      </c>
      <c r="E192" s="34">
        <v>3</v>
      </c>
      <c r="F192" s="34">
        <v>6</v>
      </c>
      <c r="G192" s="59"/>
      <c r="H192" s="59"/>
      <c r="I192" s="59"/>
      <c r="J192" s="60"/>
      <c r="K192" s="60"/>
      <c r="L192" s="60"/>
      <c r="M192" s="60"/>
      <c r="N192" s="60"/>
      <c r="R192" s="58"/>
      <c r="S192" s="31"/>
    </row>
    <row r="193" spans="3:19" ht="21">
      <c r="C193" s="39" t="s">
        <v>162</v>
      </c>
      <c r="D193" s="34">
        <v>0</v>
      </c>
      <c r="E193" s="34">
        <v>0</v>
      </c>
      <c r="F193" s="34">
        <v>0</v>
      </c>
      <c r="G193" s="59"/>
      <c r="H193" s="59"/>
      <c r="I193" s="59"/>
      <c r="J193" s="60"/>
      <c r="K193" s="60"/>
      <c r="L193" s="60"/>
      <c r="M193" s="60"/>
      <c r="N193" s="60"/>
      <c r="R193" s="58"/>
      <c r="S193" s="31"/>
    </row>
    <row r="194" spans="3:19" ht="21">
      <c r="C194" s="39" t="s">
        <v>163</v>
      </c>
      <c r="D194" s="34">
        <v>11</v>
      </c>
      <c r="E194" s="34">
        <v>0</v>
      </c>
      <c r="F194" s="34">
        <v>11</v>
      </c>
      <c r="G194" s="59"/>
      <c r="H194" s="59"/>
      <c r="I194" s="59"/>
      <c r="J194" s="60"/>
      <c r="K194" s="60"/>
      <c r="L194" s="60"/>
      <c r="M194" s="60"/>
      <c r="N194" s="60"/>
      <c r="R194" s="58"/>
      <c r="S194" s="31"/>
    </row>
    <row r="195" spans="3:19" ht="21">
      <c r="C195" s="39" t="s">
        <v>164</v>
      </c>
      <c r="D195" s="34">
        <v>516</v>
      </c>
      <c r="E195" s="34">
        <v>125</v>
      </c>
      <c r="F195" s="34">
        <v>641</v>
      </c>
      <c r="G195" s="59"/>
      <c r="H195" s="59"/>
      <c r="I195" s="59"/>
      <c r="J195" s="60"/>
      <c r="K195" s="60"/>
      <c r="L195" s="60"/>
      <c r="M195" s="60"/>
      <c r="N195" s="60"/>
      <c r="R195" s="58"/>
      <c r="S195" s="31"/>
    </row>
    <row r="196" spans="3:19" ht="18.75">
      <c r="C196" s="59"/>
      <c r="D196" s="59"/>
      <c r="E196" s="59"/>
      <c r="F196" s="59"/>
      <c r="G196" s="59"/>
      <c r="H196" s="59"/>
      <c r="I196" s="59"/>
      <c r="J196" s="60"/>
      <c r="K196" s="60"/>
      <c r="L196" s="60"/>
      <c r="M196" s="60"/>
      <c r="N196" s="60"/>
      <c r="R196" s="58"/>
      <c r="S196" s="31"/>
    </row>
    <row r="197" spans="3:19" ht="23.25">
      <c r="C197" s="96" t="s">
        <v>169</v>
      </c>
      <c r="D197" s="32" t="s">
        <v>52</v>
      </c>
      <c r="E197" s="32" t="s">
        <v>53</v>
      </c>
      <c r="F197" s="32" t="s">
        <v>49</v>
      </c>
      <c r="G197" s="59"/>
      <c r="H197" s="59"/>
      <c r="I197" s="59"/>
      <c r="J197" s="60"/>
      <c r="K197" s="60"/>
      <c r="L197" s="60"/>
      <c r="M197" s="60"/>
      <c r="N197" s="60"/>
      <c r="R197" s="58"/>
      <c r="S197" s="31"/>
    </row>
    <row r="198" spans="3:19" ht="21">
      <c r="C198" s="39" t="s">
        <v>130</v>
      </c>
      <c r="D198" s="36">
        <v>0.11077844311377245</v>
      </c>
      <c r="E198" s="36">
        <v>9.1503267973856203E-2</v>
      </c>
      <c r="F198" s="36">
        <v>0.1071863580998782</v>
      </c>
      <c r="G198" s="59"/>
      <c r="H198" s="59"/>
      <c r="I198" s="59"/>
      <c r="J198" s="60"/>
      <c r="K198" s="60"/>
      <c r="L198" s="60"/>
      <c r="M198" s="60"/>
      <c r="N198" s="60"/>
      <c r="R198" s="58"/>
      <c r="S198" s="31"/>
    </row>
    <row r="199" spans="3:19" ht="21">
      <c r="C199" s="39" t="s">
        <v>161</v>
      </c>
      <c r="D199" s="36">
        <v>7.3353293413173648E-2</v>
      </c>
      <c r="E199" s="36">
        <v>7.1895424836601302E-2</v>
      </c>
      <c r="F199" s="36">
        <v>7.3081607795371498E-2</v>
      </c>
      <c r="G199" s="59"/>
      <c r="H199" s="59"/>
      <c r="I199" s="59"/>
      <c r="J199" s="60"/>
      <c r="K199" s="60"/>
      <c r="L199" s="60"/>
      <c r="M199" s="60"/>
      <c r="N199" s="60"/>
      <c r="R199" s="58"/>
      <c r="S199" s="31"/>
    </row>
    <row r="200" spans="3:19" ht="21">
      <c r="C200" s="39" t="s">
        <v>132</v>
      </c>
      <c r="D200" s="36">
        <v>4.4910179640718561E-3</v>
      </c>
      <c r="E200" s="36">
        <v>1.9607843137254902E-2</v>
      </c>
      <c r="F200" s="36">
        <v>7.3081607795371494E-3</v>
      </c>
      <c r="G200" s="59"/>
      <c r="H200" s="59"/>
      <c r="I200" s="59"/>
      <c r="J200" s="60"/>
      <c r="K200" s="60"/>
      <c r="L200" s="60"/>
      <c r="M200" s="60"/>
      <c r="N200" s="60"/>
      <c r="R200" s="58"/>
      <c r="S200" s="31"/>
    </row>
    <row r="201" spans="3:19" ht="21">
      <c r="C201" s="39" t="s">
        <v>162</v>
      </c>
      <c r="D201" s="36">
        <v>0</v>
      </c>
      <c r="E201" s="36">
        <v>0</v>
      </c>
      <c r="F201" s="36">
        <v>0</v>
      </c>
      <c r="G201" s="59"/>
      <c r="H201" s="59"/>
      <c r="I201" s="59"/>
      <c r="J201" s="60"/>
      <c r="K201" s="60"/>
      <c r="L201" s="60"/>
      <c r="M201" s="60"/>
      <c r="N201" s="60"/>
      <c r="R201" s="58"/>
      <c r="S201" s="31"/>
    </row>
    <row r="202" spans="3:19" ht="21">
      <c r="C202" s="39" t="s">
        <v>163</v>
      </c>
      <c r="D202" s="36">
        <v>1.6467065868263474E-2</v>
      </c>
      <c r="E202" s="36">
        <v>0</v>
      </c>
      <c r="F202" s="36">
        <v>1.3398294762484775E-2</v>
      </c>
      <c r="G202" s="59"/>
      <c r="H202" s="59"/>
      <c r="I202" s="59"/>
      <c r="J202" s="60"/>
      <c r="K202" s="60"/>
      <c r="L202" s="60"/>
      <c r="M202" s="60"/>
      <c r="N202" s="60"/>
      <c r="R202" s="58"/>
      <c r="S202" s="31"/>
    </row>
    <row r="203" spans="3:19" ht="21">
      <c r="C203" s="39" t="s">
        <v>164</v>
      </c>
      <c r="D203" s="36">
        <v>0.77245508982035926</v>
      </c>
      <c r="E203" s="36">
        <v>0.81699346405228757</v>
      </c>
      <c r="F203" s="36">
        <v>0.78075517661388549</v>
      </c>
      <c r="G203" s="59"/>
      <c r="H203" s="59"/>
      <c r="I203" s="59"/>
      <c r="J203" s="60"/>
      <c r="K203" s="60"/>
      <c r="L203" s="60"/>
      <c r="M203" s="60"/>
      <c r="N203" s="60"/>
      <c r="R203" s="58"/>
      <c r="S203" s="31"/>
    </row>
    <row r="204" spans="3:19" ht="15.75" customHeight="1">
      <c r="C204" s="59"/>
      <c r="D204" s="59"/>
      <c r="E204" s="59"/>
      <c r="F204" s="59"/>
      <c r="G204" s="59"/>
      <c r="H204" s="59"/>
      <c r="I204" s="59"/>
      <c r="J204" s="60"/>
      <c r="K204" s="60"/>
      <c r="L204" s="60"/>
      <c r="M204" s="60"/>
      <c r="N204" s="60"/>
      <c r="R204" s="58"/>
      <c r="S204" s="31"/>
    </row>
    <row r="205" spans="3:19" ht="23.25">
      <c r="C205" s="96" t="s">
        <v>170</v>
      </c>
      <c r="D205" s="32" t="s">
        <v>52</v>
      </c>
      <c r="E205" s="32" t="s">
        <v>53</v>
      </c>
      <c r="F205" s="32" t="s">
        <v>49</v>
      </c>
      <c r="G205" s="59"/>
      <c r="H205" s="59"/>
      <c r="I205" s="59"/>
      <c r="J205" s="60"/>
      <c r="K205" s="60"/>
      <c r="L205" s="60"/>
      <c r="M205" s="60"/>
      <c r="N205" s="60"/>
      <c r="R205" s="58"/>
      <c r="S205" s="31"/>
    </row>
    <row r="206" spans="3:19" ht="21">
      <c r="C206" s="39" t="s">
        <v>130</v>
      </c>
      <c r="D206" s="34">
        <v>156</v>
      </c>
      <c r="E206" s="34">
        <v>9</v>
      </c>
      <c r="F206" s="34">
        <v>165</v>
      </c>
      <c r="G206" s="59"/>
      <c r="H206" s="59"/>
      <c r="I206" s="59"/>
      <c r="J206" s="60"/>
      <c r="K206" s="60"/>
      <c r="L206" s="60"/>
      <c r="M206" s="60"/>
      <c r="N206" s="60"/>
      <c r="R206" s="58"/>
      <c r="S206" s="31"/>
    </row>
    <row r="207" spans="3:19" ht="21">
      <c r="C207" s="39" t="s">
        <v>161</v>
      </c>
      <c r="D207" s="34">
        <v>179</v>
      </c>
      <c r="E207" s="34">
        <v>12</v>
      </c>
      <c r="F207" s="34">
        <v>191</v>
      </c>
      <c r="G207" s="59"/>
      <c r="H207" s="59"/>
      <c r="I207" s="59"/>
      <c r="J207" s="60"/>
      <c r="K207" s="60"/>
      <c r="L207" s="60"/>
      <c r="M207" s="60"/>
      <c r="N207" s="60"/>
      <c r="R207" s="58"/>
      <c r="S207" s="31"/>
    </row>
    <row r="208" spans="3:19" ht="21">
      <c r="C208" s="39" t="s">
        <v>132</v>
      </c>
      <c r="D208" s="34">
        <v>54</v>
      </c>
      <c r="E208" s="34">
        <v>3</v>
      </c>
      <c r="F208" s="34">
        <v>57</v>
      </c>
      <c r="G208" s="59"/>
      <c r="H208" s="59"/>
      <c r="I208" s="59"/>
      <c r="J208" s="60"/>
      <c r="K208" s="60"/>
      <c r="L208" s="60"/>
      <c r="M208" s="60"/>
      <c r="N208" s="60"/>
      <c r="R208" s="58"/>
      <c r="S208" s="31"/>
    </row>
    <row r="209" spans="3:19" ht="21">
      <c r="C209" s="39" t="s">
        <v>162</v>
      </c>
      <c r="D209" s="34">
        <v>10</v>
      </c>
      <c r="E209" s="34">
        <v>3</v>
      </c>
      <c r="F209" s="34">
        <v>13</v>
      </c>
      <c r="G209" s="59"/>
      <c r="H209" s="59"/>
      <c r="I209" s="59"/>
      <c r="J209" s="60"/>
      <c r="K209" s="60"/>
      <c r="L209" s="60"/>
      <c r="M209" s="60"/>
      <c r="N209" s="60"/>
      <c r="R209" s="58"/>
      <c r="S209" s="31"/>
    </row>
    <row r="210" spans="3:19" ht="21">
      <c r="C210" s="39" t="s">
        <v>163</v>
      </c>
      <c r="D210" s="34">
        <v>5</v>
      </c>
      <c r="E210" s="34">
        <v>1</v>
      </c>
      <c r="F210" s="34">
        <v>6</v>
      </c>
      <c r="G210" s="59"/>
      <c r="H210" s="59"/>
      <c r="I210" s="59"/>
      <c r="J210" s="60"/>
      <c r="K210" s="60"/>
      <c r="L210" s="60"/>
      <c r="M210" s="60"/>
      <c r="N210" s="60"/>
      <c r="R210" s="58"/>
      <c r="S210" s="31"/>
    </row>
    <row r="211" spans="3:19" ht="21">
      <c r="C211" s="39" t="s">
        <v>164</v>
      </c>
      <c r="D211" s="34">
        <v>264</v>
      </c>
      <c r="E211" s="34">
        <v>125</v>
      </c>
      <c r="F211" s="34">
        <v>389</v>
      </c>
      <c r="G211" s="59"/>
      <c r="H211" s="59"/>
      <c r="I211" s="59"/>
      <c r="J211" s="60"/>
      <c r="K211" s="60"/>
      <c r="L211" s="60"/>
      <c r="M211" s="60"/>
      <c r="N211" s="60"/>
      <c r="R211" s="58"/>
      <c r="S211" s="31"/>
    </row>
    <row r="212" spans="3:19" ht="18.75">
      <c r="C212" s="59"/>
      <c r="D212" s="59"/>
      <c r="E212" s="59"/>
      <c r="F212" s="59"/>
      <c r="G212" s="59"/>
      <c r="H212" s="59"/>
      <c r="I212" s="59"/>
      <c r="J212" s="60"/>
      <c r="K212" s="60"/>
      <c r="L212" s="60"/>
      <c r="M212" s="60"/>
      <c r="N212" s="60"/>
      <c r="R212" s="58"/>
      <c r="S212" s="31"/>
    </row>
    <row r="213" spans="3:19" ht="18.75">
      <c r="C213" s="59"/>
      <c r="D213" s="59"/>
      <c r="E213" s="59"/>
      <c r="F213" s="59"/>
      <c r="G213" s="59"/>
      <c r="H213" s="59"/>
      <c r="I213" s="59"/>
      <c r="J213" s="60"/>
      <c r="K213" s="60"/>
      <c r="L213" s="60"/>
      <c r="M213" s="60"/>
      <c r="N213" s="60"/>
      <c r="R213" s="58"/>
      <c r="S213" s="31"/>
    </row>
    <row r="214" spans="3:19" ht="34.5" customHeight="1">
      <c r="C214" s="96" t="s">
        <v>171</v>
      </c>
      <c r="D214" s="32" t="s">
        <v>52</v>
      </c>
      <c r="E214" s="32" t="s">
        <v>53</v>
      </c>
      <c r="F214" s="32" t="s">
        <v>49</v>
      </c>
      <c r="G214" s="59"/>
      <c r="H214" s="59"/>
      <c r="I214" s="59"/>
      <c r="J214" s="60"/>
      <c r="K214" s="60"/>
      <c r="L214" s="60"/>
      <c r="M214" s="60"/>
      <c r="N214" s="60"/>
      <c r="R214" s="58"/>
      <c r="S214" s="31"/>
    </row>
    <row r="215" spans="3:19" ht="22.5" customHeight="1">
      <c r="C215" s="39" t="s">
        <v>130</v>
      </c>
      <c r="D215" s="36">
        <v>0.23353293413173654</v>
      </c>
      <c r="E215" s="36">
        <v>5.8823529411764705E-2</v>
      </c>
      <c r="F215" s="36">
        <v>0.20097442143727162</v>
      </c>
      <c r="G215" s="59"/>
      <c r="H215" s="59"/>
      <c r="I215" s="59"/>
      <c r="J215" s="60"/>
      <c r="K215" s="60"/>
      <c r="L215" s="60"/>
      <c r="M215" s="60"/>
      <c r="N215" s="60"/>
      <c r="R215" s="58"/>
      <c r="S215" s="31"/>
    </row>
    <row r="216" spans="3:19" ht="22.5" customHeight="1">
      <c r="C216" s="39" t="s">
        <v>161</v>
      </c>
      <c r="D216" s="36">
        <v>0.2679640718562874</v>
      </c>
      <c r="E216" s="36">
        <v>7.8431372549019607E-2</v>
      </c>
      <c r="F216" s="36">
        <v>0.23264311814859928</v>
      </c>
      <c r="G216" s="59"/>
      <c r="H216" s="59"/>
      <c r="I216" s="59"/>
      <c r="J216" s="60"/>
      <c r="K216" s="60"/>
      <c r="L216" s="60"/>
      <c r="M216" s="60"/>
      <c r="N216" s="60"/>
      <c r="R216" s="58"/>
      <c r="S216" s="31"/>
    </row>
    <row r="217" spans="3:19" ht="22.5" customHeight="1">
      <c r="C217" s="39" t="s">
        <v>132</v>
      </c>
      <c r="D217" s="36">
        <v>8.0838323353293412E-2</v>
      </c>
      <c r="E217" s="36">
        <v>1.9607843137254902E-2</v>
      </c>
      <c r="F217" s="36">
        <v>6.9427527405602929E-2</v>
      </c>
      <c r="G217" s="59"/>
      <c r="H217" s="59"/>
      <c r="I217" s="59"/>
      <c r="J217" s="60"/>
      <c r="K217" s="60"/>
      <c r="L217" s="60"/>
      <c r="M217" s="60"/>
      <c r="N217" s="60"/>
      <c r="R217" s="58"/>
      <c r="S217" s="31"/>
    </row>
    <row r="218" spans="3:19" ht="22.5" customHeight="1">
      <c r="C218" s="39" t="s">
        <v>162</v>
      </c>
      <c r="D218" s="36">
        <v>1.4970059880239521E-2</v>
      </c>
      <c r="E218" s="36">
        <v>1.9607843137254902E-2</v>
      </c>
      <c r="F218" s="36">
        <v>1.5834348355663823E-2</v>
      </c>
      <c r="G218" s="59"/>
      <c r="H218" s="59"/>
      <c r="I218" s="59"/>
      <c r="J218" s="60"/>
      <c r="K218" s="60"/>
      <c r="L218" s="60"/>
      <c r="M218" s="60"/>
      <c r="N218" s="60"/>
      <c r="R218" s="58"/>
      <c r="S218" s="31"/>
    </row>
    <row r="219" spans="3:19" ht="22.5" customHeight="1">
      <c r="C219" s="39" t="s">
        <v>163</v>
      </c>
      <c r="D219" s="36">
        <v>7.4850299401197605E-3</v>
      </c>
      <c r="E219" s="36">
        <v>6.5359477124183009E-3</v>
      </c>
      <c r="F219" s="36">
        <v>7.3081607795371494E-3</v>
      </c>
      <c r="G219" s="59"/>
      <c r="H219" s="59"/>
      <c r="I219" s="59"/>
      <c r="J219" s="60"/>
      <c r="K219" s="60"/>
      <c r="L219" s="60"/>
      <c r="M219" s="60"/>
      <c r="N219" s="60"/>
      <c r="R219" s="58"/>
      <c r="S219" s="31"/>
    </row>
    <row r="220" spans="3:19" ht="30.75" customHeight="1">
      <c r="C220" s="39" t="s">
        <v>164</v>
      </c>
      <c r="D220" s="36">
        <v>0.39520958083832336</v>
      </c>
      <c r="E220" s="36">
        <v>0.81699346405228757</v>
      </c>
      <c r="F220" s="36">
        <v>0.47381242387332523</v>
      </c>
      <c r="G220" s="59"/>
      <c r="H220" s="59"/>
      <c r="I220" s="59"/>
      <c r="J220" s="60"/>
      <c r="K220" s="60"/>
      <c r="L220" s="60"/>
      <c r="M220" s="60"/>
      <c r="N220" s="60"/>
      <c r="R220" s="58"/>
      <c r="S220" s="31"/>
    </row>
    <row r="221" spans="3:19" ht="34.5" customHeight="1">
      <c r="C221" s="59"/>
      <c r="D221" s="59"/>
      <c r="E221" s="59"/>
      <c r="F221" s="59"/>
      <c r="G221" s="59"/>
      <c r="H221" s="59"/>
      <c r="I221" s="59"/>
      <c r="J221" s="60"/>
      <c r="K221" s="60"/>
      <c r="L221" s="60"/>
      <c r="M221" s="60"/>
      <c r="N221" s="60"/>
      <c r="R221" s="58"/>
      <c r="S221" s="31"/>
    </row>
    <row r="222" spans="3:19" ht="23.25">
      <c r="C222" s="96" t="s">
        <v>172</v>
      </c>
      <c r="D222" s="32" t="s">
        <v>52</v>
      </c>
      <c r="E222" s="32" t="s">
        <v>53</v>
      </c>
      <c r="F222" s="32" t="s">
        <v>49</v>
      </c>
      <c r="G222" s="59"/>
      <c r="H222" s="59"/>
      <c r="I222" s="59"/>
      <c r="J222" s="60"/>
      <c r="K222" s="60"/>
      <c r="L222" s="60"/>
      <c r="M222" s="60"/>
      <c r="N222" s="60"/>
      <c r="R222" s="58"/>
      <c r="S222" s="31"/>
    </row>
    <row r="223" spans="3:19" ht="21">
      <c r="C223" s="39" t="s">
        <v>130</v>
      </c>
      <c r="D223" s="34">
        <v>262</v>
      </c>
      <c r="E223" s="34">
        <v>12</v>
      </c>
      <c r="F223" s="34">
        <v>274</v>
      </c>
      <c r="G223" s="59"/>
      <c r="H223" s="59"/>
      <c r="I223" s="59"/>
      <c r="J223" s="60"/>
      <c r="K223" s="60"/>
      <c r="L223" s="60"/>
      <c r="M223" s="60"/>
      <c r="N223" s="60"/>
      <c r="R223" s="58"/>
      <c r="S223" s="31"/>
    </row>
    <row r="224" spans="3:19" ht="21">
      <c r="C224" s="39" t="s">
        <v>161</v>
      </c>
      <c r="D224" s="34">
        <v>127</v>
      </c>
      <c r="E224" s="34">
        <v>12</v>
      </c>
      <c r="F224" s="34">
        <v>139</v>
      </c>
      <c r="G224" s="59"/>
      <c r="H224" s="59"/>
      <c r="I224" s="59"/>
      <c r="J224" s="60"/>
      <c r="K224" s="60"/>
      <c r="L224" s="60"/>
      <c r="M224" s="60"/>
      <c r="N224" s="60"/>
      <c r="R224" s="58"/>
      <c r="S224" s="31"/>
    </row>
    <row r="225" spans="3:19" ht="21">
      <c r="C225" s="39" t="s">
        <v>132</v>
      </c>
      <c r="D225" s="34">
        <v>14</v>
      </c>
      <c r="E225" s="34">
        <v>2</v>
      </c>
      <c r="F225" s="34">
        <v>16</v>
      </c>
      <c r="G225" s="59"/>
      <c r="H225" s="59"/>
      <c r="I225" s="59"/>
      <c r="J225" s="60"/>
      <c r="K225" s="60"/>
      <c r="L225" s="60"/>
      <c r="M225" s="60"/>
      <c r="N225" s="60"/>
      <c r="R225" s="58"/>
      <c r="S225" s="31"/>
    </row>
    <row r="226" spans="3:19" ht="21">
      <c r="C226" s="39" t="s">
        <v>162</v>
      </c>
      <c r="D226" s="34">
        <v>0</v>
      </c>
      <c r="E226" s="34">
        <v>2</v>
      </c>
      <c r="F226" s="34">
        <v>2</v>
      </c>
      <c r="G226" s="59"/>
      <c r="H226" s="59"/>
      <c r="I226" s="59"/>
      <c r="J226" s="60"/>
      <c r="K226" s="60"/>
      <c r="L226" s="60"/>
      <c r="M226" s="60"/>
      <c r="N226" s="60"/>
      <c r="R226" s="58"/>
      <c r="S226" s="31"/>
    </row>
    <row r="227" spans="3:19" ht="21">
      <c r="C227" s="39" t="s">
        <v>163</v>
      </c>
      <c r="D227" s="34">
        <v>1</v>
      </c>
      <c r="E227" s="34">
        <v>0</v>
      </c>
      <c r="F227" s="34">
        <v>1</v>
      </c>
      <c r="G227" s="59"/>
      <c r="H227" s="59"/>
      <c r="I227" s="59"/>
      <c r="J227" s="60"/>
      <c r="K227" s="60"/>
      <c r="L227" s="60"/>
      <c r="M227" s="60"/>
      <c r="N227" s="60"/>
      <c r="R227" s="58"/>
      <c r="S227" s="31"/>
    </row>
    <row r="228" spans="3:19" ht="21">
      <c r="C228" s="39" t="s">
        <v>164</v>
      </c>
      <c r="D228" s="34">
        <v>264</v>
      </c>
      <c r="E228" s="34">
        <v>125</v>
      </c>
      <c r="F228" s="34">
        <v>389</v>
      </c>
      <c r="G228" s="59"/>
      <c r="H228" s="59"/>
      <c r="I228" s="59"/>
      <c r="J228" s="60"/>
      <c r="K228" s="60"/>
      <c r="L228" s="60"/>
      <c r="M228" s="60"/>
      <c r="N228" s="60"/>
      <c r="R228" s="58"/>
      <c r="S228" s="31"/>
    </row>
    <row r="229" spans="3:19" ht="18.75">
      <c r="C229" s="59"/>
      <c r="D229" s="59"/>
      <c r="E229" s="59"/>
      <c r="F229" s="59"/>
      <c r="G229" s="59"/>
      <c r="H229" s="59"/>
      <c r="I229" s="59"/>
      <c r="J229" s="60"/>
      <c r="K229" s="60"/>
      <c r="L229" s="60"/>
      <c r="M229" s="60"/>
      <c r="N229" s="60"/>
      <c r="R229" s="58"/>
      <c r="S229" s="31"/>
    </row>
    <row r="230" spans="3:19" ht="23.25">
      <c r="C230" s="96" t="s">
        <v>173</v>
      </c>
      <c r="D230" s="32" t="s">
        <v>52</v>
      </c>
      <c r="E230" s="32" t="s">
        <v>53</v>
      </c>
      <c r="F230" s="32" t="s">
        <v>49</v>
      </c>
      <c r="G230" s="59"/>
      <c r="H230" s="59"/>
      <c r="I230" s="59"/>
      <c r="J230" s="60"/>
      <c r="K230" s="60"/>
      <c r="L230" s="60"/>
      <c r="M230" s="60"/>
      <c r="N230" s="60"/>
      <c r="R230" s="58"/>
      <c r="S230" s="31"/>
    </row>
    <row r="231" spans="3:19" ht="21">
      <c r="C231" s="39" t="s">
        <v>130</v>
      </c>
      <c r="D231" s="36">
        <v>0.39221556886227543</v>
      </c>
      <c r="E231" s="36">
        <v>7.8431372549019607E-2</v>
      </c>
      <c r="F231" s="36">
        <v>0.33373934226552981</v>
      </c>
      <c r="G231" s="59"/>
      <c r="H231" s="59"/>
      <c r="I231" s="59"/>
      <c r="J231" s="60"/>
      <c r="K231" s="60"/>
      <c r="L231" s="60"/>
      <c r="M231" s="60"/>
      <c r="N231" s="60"/>
      <c r="R231" s="58"/>
      <c r="S231" s="31"/>
    </row>
    <row r="232" spans="3:19" ht="21">
      <c r="C232" s="39" t="s">
        <v>161</v>
      </c>
      <c r="D232" s="36">
        <v>0.19011976047904192</v>
      </c>
      <c r="E232" s="36">
        <v>7.8431372549019607E-2</v>
      </c>
      <c r="F232" s="36">
        <v>0.16930572472594396</v>
      </c>
      <c r="G232" s="59"/>
      <c r="H232" s="59"/>
      <c r="I232" s="59"/>
      <c r="J232" s="60"/>
      <c r="K232" s="60"/>
      <c r="L232" s="60"/>
      <c r="M232" s="60"/>
      <c r="N232" s="60"/>
      <c r="R232" s="58"/>
      <c r="S232" s="31"/>
    </row>
    <row r="233" spans="3:19" ht="21">
      <c r="C233" s="39" t="s">
        <v>132</v>
      </c>
      <c r="D233" s="36">
        <v>2.0958083832335328E-2</v>
      </c>
      <c r="E233" s="36">
        <v>1.3071895424836602E-2</v>
      </c>
      <c r="F233" s="36">
        <v>1.9488428745432398E-2</v>
      </c>
      <c r="G233" s="59"/>
      <c r="H233" s="59"/>
      <c r="I233" s="59"/>
      <c r="J233" s="60"/>
      <c r="K233" s="60"/>
      <c r="L233" s="60"/>
      <c r="M233" s="60"/>
      <c r="N233" s="60"/>
      <c r="R233" s="58"/>
      <c r="S233" s="31"/>
    </row>
    <row r="234" spans="3:19" ht="21">
      <c r="C234" s="39" t="s">
        <v>162</v>
      </c>
      <c r="D234" s="36">
        <v>0</v>
      </c>
      <c r="E234" s="36">
        <v>1.3071895424836602E-2</v>
      </c>
      <c r="F234" s="36">
        <v>2.4360535931790498E-3</v>
      </c>
      <c r="G234" s="59"/>
      <c r="H234" s="59"/>
      <c r="I234" s="59"/>
      <c r="J234" s="60"/>
      <c r="K234" s="60"/>
      <c r="L234" s="60"/>
      <c r="M234" s="60"/>
      <c r="N234" s="60"/>
      <c r="R234" s="58"/>
      <c r="S234" s="31"/>
    </row>
    <row r="235" spans="3:19" ht="21">
      <c r="C235" s="39" t="s">
        <v>163</v>
      </c>
      <c r="D235" s="36">
        <v>1.4970059880239522E-3</v>
      </c>
      <c r="E235" s="36">
        <v>0</v>
      </c>
      <c r="F235" s="36">
        <v>1.2180267965895249E-3</v>
      </c>
      <c r="G235" s="59"/>
      <c r="H235" s="59"/>
      <c r="I235" s="59"/>
      <c r="J235" s="60"/>
      <c r="K235" s="60"/>
      <c r="L235" s="60"/>
      <c r="M235" s="60"/>
      <c r="N235" s="60"/>
      <c r="R235" s="58"/>
      <c r="S235" s="31"/>
    </row>
    <row r="236" spans="3:19" ht="21">
      <c r="C236" s="39" t="s">
        <v>164</v>
      </c>
      <c r="D236" s="36">
        <v>0.39520958083832336</v>
      </c>
      <c r="E236" s="36">
        <v>0.81699346405228757</v>
      </c>
      <c r="F236" s="36">
        <v>0.47381242387332523</v>
      </c>
      <c r="G236" s="59"/>
      <c r="H236" s="59"/>
      <c r="I236" s="59"/>
      <c r="J236" s="60"/>
      <c r="K236" s="60"/>
      <c r="L236" s="60"/>
      <c r="M236" s="60"/>
      <c r="N236" s="60"/>
      <c r="R236" s="58"/>
      <c r="S236" s="31"/>
    </row>
    <row r="237" spans="3:19" ht="16.5" customHeight="1">
      <c r="C237" s="71"/>
      <c r="D237" s="60"/>
      <c r="E237" s="60"/>
      <c r="F237" s="60"/>
      <c r="G237" s="59"/>
      <c r="H237" s="59"/>
      <c r="I237" s="59"/>
      <c r="J237" s="60"/>
      <c r="K237" s="60"/>
      <c r="L237" s="60"/>
      <c r="M237" s="60"/>
      <c r="N237" s="60"/>
      <c r="R237" s="58"/>
      <c r="S237" s="31"/>
    </row>
    <row r="238" spans="3:19" ht="23.25">
      <c r="C238" s="96" t="s">
        <v>174</v>
      </c>
      <c r="D238" s="32" t="s">
        <v>52</v>
      </c>
      <c r="E238" s="32" t="s">
        <v>53</v>
      </c>
      <c r="F238" s="32" t="s">
        <v>49</v>
      </c>
      <c r="G238" s="59"/>
      <c r="H238" s="59"/>
      <c r="I238" s="59"/>
      <c r="J238" s="60"/>
      <c r="K238" s="60"/>
      <c r="L238" s="60"/>
      <c r="M238" s="60"/>
      <c r="N238" s="60"/>
      <c r="R238" s="58"/>
      <c r="S238" s="31"/>
    </row>
    <row r="239" spans="3:19" ht="21">
      <c r="C239" s="39" t="s">
        <v>130</v>
      </c>
      <c r="D239" s="34">
        <v>143</v>
      </c>
      <c r="E239" s="34">
        <v>3</v>
      </c>
      <c r="F239" s="34">
        <v>146</v>
      </c>
      <c r="G239" s="59"/>
      <c r="H239" s="59"/>
      <c r="I239" s="59"/>
      <c r="J239" s="60"/>
      <c r="K239" s="60"/>
      <c r="L239" s="60"/>
      <c r="M239" s="60"/>
      <c r="N239" s="60"/>
      <c r="R239" s="58"/>
      <c r="S239" s="31"/>
    </row>
    <row r="240" spans="3:19" ht="21">
      <c r="C240" s="39" t="s">
        <v>161</v>
      </c>
      <c r="D240" s="34">
        <v>188</v>
      </c>
      <c r="E240" s="34">
        <v>12</v>
      </c>
      <c r="F240" s="34">
        <v>200</v>
      </c>
      <c r="G240" s="59"/>
      <c r="H240" s="59"/>
      <c r="I240" s="59"/>
      <c r="J240" s="60"/>
      <c r="K240" s="60"/>
      <c r="L240" s="60"/>
      <c r="M240" s="60"/>
      <c r="N240" s="60"/>
      <c r="R240" s="58"/>
      <c r="S240" s="31"/>
    </row>
    <row r="241" spans="3:19" ht="21">
      <c r="C241" s="39" t="s">
        <v>132</v>
      </c>
      <c r="D241" s="34">
        <v>49</v>
      </c>
      <c r="E241" s="34">
        <v>6</v>
      </c>
      <c r="F241" s="34">
        <v>55</v>
      </c>
      <c r="G241" s="59"/>
      <c r="H241" s="59"/>
      <c r="I241" s="59"/>
      <c r="J241" s="60"/>
      <c r="K241" s="60"/>
      <c r="L241" s="60"/>
      <c r="M241" s="60"/>
      <c r="N241" s="60"/>
      <c r="R241" s="58"/>
      <c r="S241" s="31"/>
    </row>
    <row r="242" spans="3:19" ht="21">
      <c r="C242" s="39" t="s">
        <v>162</v>
      </c>
      <c r="D242" s="34">
        <v>19</v>
      </c>
      <c r="E242" s="34">
        <v>6</v>
      </c>
      <c r="F242" s="34">
        <v>25</v>
      </c>
      <c r="G242" s="59"/>
      <c r="H242" s="59"/>
      <c r="I242" s="59"/>
      <c r="J242" s="60"/>
      <c r="K242" s="60"/>
      <c r="L242" s="60"/>
      <c r="M242" s="60"/>
      <c r="N242" s="60"/>
      <c r="R242" s="58"/>
      <c r="S242" s="31"/>
    </row>
    <row r="243" spans="3:19" ht="21">
      <c r="C243" s="39" t="s">
        <v>163</v>
      </c>
      <c r="D243" s="34">
        <v>5</v>
      </c>
      <c r="E243" s="34">
        <v>1</v>
      </c>
      <c r="F243" s="34">
        <v>6</v>
      </c>
      <c r="G243" s="59"/>
      <c r="H243" s="59"/>
      <c r="I243" s="59"/>
      <c r="J243" s="60"/>
      <c r="K243" s="60"/>
      <c r="L243" s="60"/>
      <c r="M243" s="60"/>
      <c r="N243" s="60"/>
      <c r="R243" s="58"/>
      <c r="S243" s="31"/>
    </row>
    <row r="244" spans="3:19" ht="21">
      <c r="C244" s="39" t="s">
        <v>164</v>
      </c>
      <c r="D244" s="34">
        <v>264</v>
      </c>
      <c r="E244" s="34">
        <v>125</v>
      </c>
      <c r="F244" s="34">
        <v>389</v>
      </c>
      <c r="G244" s="59"/>
      <c r="H244" s="59"/>
      <c r="I244" s="59"/>
      <c r="J244" s="60"/>
      <c r="K244" s="60"/>
      <c r="L244" s="60"/>
      <c r="M244" s="60"/>
      <c r="N244" s="60"/>
      <c r="R244" s="58"/>
      <c r="S244" s="31"/>
    </row>
    <row r="245" spans="3:19" ht="18.75">
      <c r="C245" s="59"/>
      <c r="D245" s="59"/>
      <c r="E245" s="59"/>
      <c r="F245" s="59"/>
      <c r="G245" s="59"/>
      <c r="H245" s="59"/>
      <c r="I245" s="59"/>
      <c r="J245" s="60"/>
      <c r="K245" s="60"/>
      <c r="L245" s="60"/>
      <c r="M245" s="60"/>
      <c r="N245" s="60"/>
      <c r="R245" s="58"/>
      <c r="S245" s="31"/>
    </row>
    <row r="246" spans="3:19" ht="23.25">
      <c r="C246" s="96" t="s">
        <v>175</v>
      </c>
      <c r="D246" s="32" t="s">
        <v>52</v>
      </c>
      <c r="E246" s="32" t="s">
        <v>53</v>
      </c>
      <c r="F246" s="32" t="s">
        <v>49</v>
      </c>
      <c r="G246" s="59"/>
      <c r="H246" s="59"/>
      <c r="I246" s="59"/>
      <c r="J246" s="60"/>
      <c r="K246" s="60"/>
      <c r="L246" s="60"/>
      <c r="M246" s="60"/>
      <c r="N246" s="60"/>
      <c r="R246" s="58"/>
      <c r="S246" s="31"/>
    </row>
    <row r="247" spans="3:19" ht="21">
      <c r="C247" s="39" t="s">
        <v>130</v>
      </c>
      <c r="D247" s="36">
        <v>0.21407185628742514</v>
      </c>
      <c r="E247" s="36">
        <v>1.9607843137254902E-2</v>
      </c>
      <c r="F247" s="36">
        <v>0.17783191230207065</v>
      </c>
      <c r="G247" s="59"/>
      <c r="H247" s="59"/>
      <c r="I247" s="59"/>
      <c r="J247" s="60"/>
      <c r="K247" s="60"/>
      <c r="L247" s="60"/>
      <c r="M247" s="60"/>
      <c r="N247" s="60"/>
      <c r="R247" s="58"/>
      <c r="S247" s="31"/>
    </row>
    <row r="248" spans="3:19" ht="21">
      <c r="C248" s="39" t="s">
        <v>161</v>
      </c>
      <c r="D248" s="36">
        <v>0.28143712574850299</v>
      </c>
      <c r="E248" s="36">
        <v>7.8431372549019607E-2</v>
      </c>
      <c r="F248" s="36">
        <v>0.243605359317905</v>
      </c>
      <c r="G248" s="59"/>
      <c r="H248" s="59"/>
      <c r="I248" s="59"/>
      <c r="J248" s="60"/>
      <c r="K248" s="60"/>
      <c r="L248" s="60"/>
      <c r="M248" s="60"/>
      <c r="N248" s="60"/>
      <c r="R248" s="58"/>
      <c r="S248" s="31"/>
    </row>
    <row r="249" spans="3:19" ht="21">
      <c r="C249" s="39" t="s">
        <v>132</v>
      </c>
      <c r="D249" s="36">
        <v>7.3353293413173648E-2</v>
      </c>
      <c r="E249" s="36">
        <v>3.9215686274509803E-2</v>
      </c>
      <c r="F249" s="36">
        <v>6.6991473812423874E-2</v>
      </c>
      <c r="G249" s="59"/>
      <c r="H249" s="59"/>
      <c r="I249" s="59"/>
      <c r="J249" s="60"/>
      <c r="K249" s="60"/>
      <c r="L249" s="60"/>
      <c r="M249" s="60"/>
      <c r="N249" s="60"/>
      <c r="R249" s="58"/>
      <c r="S249" s="31"/>
    </row>
    <row r="250" spans="3:19" ht="21">
      <c r="C250" s="39" t="s">
        <v>162</v>
      </c>
      <c r="D250" s="36">
        <v>2.8443113772455089E-2</v>
      </c>
      <c r="E250" s="36">
        <v>3.9215686274509803E-2</v>
      </c>
      <c r="F250" s="36">
        <v>3.0450669914738125E-2</v>
      </c>
      <c r="G250" s="59"/>
      <c r="H250" s="59"/>
      <c r="I250" s="59"/>
      <c r="J250" s="60"/>
      <c r="K250" s="60"/>
      <c r="L250" s="60"/>
      <c r="M250" s="60"/>
      <c r="N250" s="60"/>
      <c r="R250" s="58"/>
      <c r="S250" s="31"/>
    </row>
    <row r="251" spans="3:19" ht="21">
      <c r="C251" s="39" t="s">
        <v>163</v>
      </c>
      <c r="D251" s="36">
        <v>7.4850299401197605E-3</v>
      </c>
      <c r="E251" s="36">
        <v>6.5359477124183009E-3</v>
      </c>
      <c r="F251" s="36">
        <v>7.3081607795371494E-3</v>
      </c>
      <c r="G251" s="59"/>
      <c r="H251" s="59"/>
      <c r="I251" s="59"/>
      <c r="J251" s="60"/>
      <c r="K251" s="60"/>
      <c r="L251" s="60"/>
      <c r="M251" s="60"/>
      <c r="N251" s="60"/>
      <c r="R251" s="58"/>
      <c r="S251" s="31"/>
    </row>
    <row r="252" spans="3:19" ht="21">
      <c r="C252" s="39" t="s">
        <v>164</v>
      </c>
      <c r="D252" s="36">
        <v>0.39520958083832336</v>
      </c>
      <c r="E252" s="36">
        <v>0.81699346405228757</v>
      </c>
      <c r="F252" s="36">
        <v>0.47381242387332523</v>
      </c>
      <c r="G252" s="59"/>
      <c r="H252" s="59"/>
      <c r="I252" s="59"/>
      <c r="J252" s="60"/>
      <c r="K252" s="60"/>
      <c r="L252" s="60"/>
      <c r="M252" s="60"/>
      <c r="N252" s="60"/>
      <c r="R252" s="58"/>
      <c r="S252" s="31"/>
    </row>
    <row r="253" spans="3:19" ht="21">
      <c r="C253" s="71"/>
      <c r="D253" s="60"/>
      <c r="E253" s="60"/>
      <c r="F253" s="60"/>
      <c r="G253" s="59"/>
      <c r="H253" s="59"/>
      <c r="I253" s="59"/>
      <c r="J253" s="60"/>
      <c r="K253" s="60"/>
      <c r="L253" s="60"/>
      <c r="M253" s="60"/>
      <c r="N253" s="60"/>
      <c r="R253" s="58"/>
      <c r="S253" s="31"/>
    </row>
    <row r="254" spans="3:19" ht="21">
      <c r="C254" s="71"/>
      <c r="D254" s="60"/>
      <c r="E254" s="60"/>
      <c r="F254" s="60"/>
      <c r="G254" s="59"/>
      <c r="H254" s="59"/>
      <c r="I254" s="59"/>
      <c r="J254" s="60"/>
      <c r="K254" s="60"/>
      <c r="L254" s="60"/>
      <c r="M254" s="60"/>
      <c r="N254" s="60"/>
      <c r="R254" s="58"/>
      <c r="S254" s="31"/>
    </row>
    <row r="255" spans="3:19" ht="21">
      <c r="C255" s="71"/>
      <c r="D255" s="60"/>
      <c r="E255" s="60"/>
      <c r="F255" s="60"/>
      <c r="G255" s="59"/>
      <c r="H255" s="59"/>
      <c r="I255" s="59"/>
      <c r="J255" s="60"/>
      <c r="K255" s="60"/>
      <c r="L255" s="60"/>
      <c r="M255" s="60"/>
      <c r="N255" s="60"/>
      <c r="R255" s="58"/>
      <c r="S255" s="31"/>
    </row>
    <row r="256" spans="3:19" ht="23.25">
      <c r="C256" s="96" t="s">
        <v>176</v>
      </c>
      <c r="D256" s="32" t="s">
        <v>52</v>
      </c>
      <c r="E256" s="32" t="s">
        <v>53</v>
      </c>
      <c r="F256" s="32" t="s">
        <v>49</v>
      </c>
      <c r="G256" s="59"/>
      <c r="H256" s="59"/>
      <c r="I256" s="59"/>
      <c r="J256" s="60"/>
      <c r="K256" s="60"/>
      <c r="L256" s="60"/>
      <c r="M256" s="60"/>
      <c r="N256" s="60"/>
      <c r="R256" s="58"/>
      <c r="S256" s="31"/>
    </row>
    <row r="257" spans="3:19" ht="21">
      <c r="C257" s="39" t="s">
        <v>130</v>
      </c>
      <c r="D257" s="34">
        <v>135</v>
      </c>
      <c r="E257" s="34">
        <v>4</v>
      </c>
      <c r="F257" s="34">
        <v>139</v>
      </c>
      <c r="G257" s="59"/>
      <c r="H257" s="59"/>
      <c r="I257" s="59"/>
      <c r="J257" s="60"/>
      <c r="K257" s="60"/>
      <c r="L257" s="60"/>
      <c r="M257" s="60"/>
      <c r="N257" s="60"/>
      <c r="R257" s="58"/>
      <c r="S257" s="31"/>
    </row>
    <row r="258" spans="3:19" ht="21">
      <c r="C258" s="39" t="s">
        <v>161</v>
      </c>
      <c r="D258" s="34">
        <v>167</v>
      </c>
      <c r="E258" s="34">
        <v>13</v>
      </c>
      <c r="F258" s="34">
        <v>180</v>
      </c>
      <c r="G258" s="59"/>
      <c r="H258" s="59"/>
      <c r="I258" s="59"/>
      <c r="J258" s="60"/>
      <c r="K258" s="60"/>
      <c r="L258" s="60"/>
      <c r="M258" s="60"/>
      <c r="N258" s="60"/>
      <c r="R258" s="58"/>
      <c r="S258" s="31"/>
    </row>
    <row r="259" spans="3:19" ht="21">
      <c r="C259" s="39" t="s">
        <v>132</v>
      </c>
      <c r="D259" s="34">
        <v>73</v>
      </c>
      <c r="E259" s="34">
        <v>8</v>
      </c>
      <c r="F259" s="34">
        <v>81</v>
      </c>
      <c r="G259" s="59"/>
      <c r="H259" s="59"/>
      <c r="I259" s="59"/>
      <c r="J259" s="60"/>
      <c r="K259" s="60"/>
      <c r="L259" s="60"/>
      <c r="M259" s="60"/>
      <c r="N259" s="60"/>
      <c r="R259" s="58"/>
      <c r="S259" s="31"/>
    </row>
    <row r="260" spans="3:19" ht="21">
      <c r="C260" s="39" t="s">
        <v>162</v>
      </c>
      <c r="D260" s="34">
        <v>22</v>
      </c>
      <c r="E260" s="34">
        <v>3</v>
      </c>
      <c r="F260" s="34">
        <v>25</v>
      </c>
      <c r="G260" s="59"/>
      <c r="H260" s="59"/>
      <c r="I260" s="59"/>
      <c r="J260" s="60"/>
      <c r="K260" s="60"/>
      <c r="L260" s="60"/>
      <c r="M260" s="60"/>
      <c r="N260" s="60"/>
      <c r="R260" s="58"/>
      <c r="S260" s="31"/>
    </row>
    <row r="261" spans="3:19" ht="21">
      <c r="C261" s="39" t="s">
        <v>163</v>
      </c>
      <c r="D261" s="34">
        <v>7</v>
      </c>
      <c r="E261" s="34">
        <v>0</v>
      </c>
      <c r="F261" s="34">
        <v>7</v>
      </c>
      <c r="G261" s="59"/>
      <c r="H261" s="59"/>
      <c r="I261" s="59"/>
      <c r="J261" s="60"/>
      <c r="K261" s="60"/>
      <c r="L261" s="60"/>
      <c r="M261" s="60"/>
      <c r="N261" s="60"/>
      <c r="R261" s="58"/>
      <c r="S261" s="31"/>
    </row>
    <row r="262" spans="3:19" ht="21">
      <c r="C262" s="39" t="s">
        <v>164</v>
      </c>
      <c r="D262" s="34">
        <v>264</v>
      </c>
      <c r="E262" s="34">
        <v>125</v>
      </c>
      <c r="F262" s="34">
        <v>389</v>
      </c>
      <c r="G262" s="59"/>
      <c r="H262" s="59"/>
      <c r="I262" s="59"/>
      <c r="J262" s="60"/>
      <c r="K262" s="60"/>
      <c r="L262" s="60"/>
      <c r="M262" s="60"/>
      <c r="N262" s="60"/>
      <c r="R262" s="58"/>
      <c r="S262" s="31"/>
    </row>
    <row r="263" spans="3:19" ht="18.75">
      <c r="C263" s="59"/>
      <c r="D263" s="59"/>
      <c r="E263" s="59"/>
      <c r="F263" s="59"/>
      <c r="G263" s="59"/>
      <c r="H263" s="59"/>
      <c r="I263" s="59"/>
      <c r="J263" s="60"/>
      <c r="K263" s="60"/>
      <c r="L263" s="60"/>
      <c r="M263" s="60"/>
      <c r="N263" s="60"/>
      <c r="R263" s="58"/>
      <c r="S263" s="31"/>
    </row>
    <row r="264" spans="3:19" ht="23.25">
      <c r="C264" s="96" t="s">
        <v>177</v>
      </c>
      <c r="D264" s="32" t="s">
        <v>52</v>
      </c>
      <c r="E264" s="32" t="s">
        <v>53</v>
      </c>
      <c r="F264" s="32" t="s">
        <v>49</v>
      </c>
      <c r="G264" s="59"/>
      <c r="H264" s="59"/>
      <c r="I264" s="59"/>
      <c r="J264" s="60"/>
      <c r="K264" s="60"/>
      <c r="L264" s="60"/>
      <c r="M264" s="60"/>
      <c r="N264" s="60"/>
      <c r="R264" s="58"/>
      <c r="S264" s="31"/>
    </row>
    <row r="265" spans="3:19" ht="21">
      <c r="C265" s="39" t="s">
        <v>130</v>
      </c>
      <c r="D265" s="36">
        <v>0.20209580838323354</v>
      </c>
      <c r="E265" s="36">
        <v>7.8431372549019607E-2</v>
      </c>
      <c r="F265" s="36">
        <v>0.16930572472594396</v>
      </c>
      <c r="G265" s="59"/>
      <c r="H265" s="59"/>
      <c r="I265" s="59"/>
      <c r="J265" s="60"/>
      <c r="K265" s="60"/>
      <c r="L265" s="60"/>
      <c r="M265" s="60"/>
      <c r="N265" s="60"/>
      <c r="R265" s="58"/>
      <c r="S265" s="31"/>
    </row>
    <row r="266" spans="3:19" ht="21">
      <c r="C266" s="39" t="s">
        <v>161</v>
      </c>
      <c r="D266" s="36">
        <v>0.25</v>
      </c>
      <c r="E266" s="36">
        <v>7.8431372549019607E-2</v>
      </c>
      <c r="F266" s="36">
        <v>0.21924482338611451</v>
      </c>
      <c r="G266" s="59"/>
      <c r="H266" s="59"/>
      <c r="I266" s="59"/>
      <c r="J266" s="60"/>
      <c r="K266" s="60"/>
      <c r="L266" s="60"/>
      <c r="M266" s="60"/>
      <c r="N266" s="60"/>
      <c r="R266" s="58"/>
      <c r="S266" s="31"/>
    </row>
    <row r="267" spans="3:19" ht="21">
      <c r="C267" s="39" t="s">
        <v>132</v>
      </c>
      <c r="D267" s="36">
        <v>0.1092814371257485</v>
      </c>
      <c r="E267" s="36">
        <v>1.9607843137254902E-2</v>
      </c>
      <c r="F267" s="36">
        <v>9.866017052375152E-2</v>
      </c>
      <c r="G267" s="59"/>
      <c r="H267" s="59"/>
      <c r="I267" s="59"/>
      <c r="J267" s="60"/>
      <c r="K267" s="60"/>
      <c r="L267" s="60"/>
      <c r="M267" s="60"/>
      <c r="N267" s="60"/>
      <c r="R267" s="58"/>
      <c r="S267" s="31"/>
    </row>
    <row r="268" spans="3:19" ht="21">
      <c r="C268" s="39" t="s">
        <v>162</v>
      </c>
      <c r="D268" s="36">
        <v>3.2934131736526949E-2</v>
      </c>
      <c r="E268" s="36">
        <v>6.5359477124183009E-3</v>
      </c>
      <c r="F268" s="36">
        <v>3.0450669914738125E-2</v>
      </c>
      <c r="G268" s="59"/>
      <c r="H268" s="59"/>
      <c r="I268" s="59"/>
      <c r="J268" s="60"/>
      <c r="K268" s="60"/>
      <c r="L268" s="60"/>
      <c r="M268" s="60"/>
      <c r="N268" s="60"/>
      <c r="R268" s="58"/>
      <c r="S268" s="31"/>
    </row>
    <row r="269" spans="3:19" ht="21">
      <c r="C269" s="39" t="s">
        <v>163</v>
      </c>
      <c r="D269" s="36">
        <v>1.0479041916167664E-2</v>
      </c>
      <c r="E269" s="36">
        <v>0</v>
      </c>
      <c r="F269" s="36">
        <v>8.5261875761266752E-3</v>
      </c>
      <c r="G269" s="59"/>
      <c r="H269" s="59"/>
      <c r="I269" s="59"/>
      <c r="J269" s="60"/>
      <c r="K269" s="60"/>
      <c r="L269" s="60"/>
      <c r="M269" s="60"/>
      <c r="N269" s="60"/>
      <c r="R269" s="58"/>
      <c r="S269" s="31"/>
    </row>
    <row r="270" spans="3:19" ht="21">
      <c r="C270" s="39" t="s">
        <v>164</v>
      </c>
      <c r="D270" s="36">
        <v>0.39520958083832336</v>
      </c>
      <c r="E270" s="36">
        <v>0.81699346405228757</v>
      </c>
      <c r="F270" s="36">
        <v>0.47381242387332523</v>
      </c>
      <c r="G270" s="59"/>
      <c r="H270" s="59"/>
      <c r="I270" s="59"/>
      <c r="J270" s="60"/>
      <c r="K270" s="60"/>
      <c r="L270" s="60"/>
      <c r="M270" s="60"/>
      <c r="N270" s="60"/>
      <c r="R270" s="58"/>
      <c r="S270" s="31"/>
    </row>
    <row r="271" spans="3:19" ht="21">
      <c r="C271" s="71"/>
      <c r="D271" s="60"/>
      <c r="E271" s="60"/>
      <c r="F271" s="60"/>
      <c r="G271" s="59"/>
      <c r="H271" s="59"/>
      <c r="I271" s="59"/>
      <c r="J271" s="60"/>
      <c r="K271" s="60"/>
      <c r="L271" s="60"/>
      <c r="M271" s="60"/>
      <c r="N271" s="60"/>
      <c r="R271" s="58"/>
      <c r="S271" s="31"/>
    </row>
    <row r="272" spans="3:19" ht="23.25">
      <c r="C272" s="96" t="s">
        <v>178</v>
      </c>
      <c r="D272" s="32" t="s">
        <v>52</v>
      </c>
      <c r="E272" s="32" t="s">
        <v>53</v>
      </c>
      <c r="F272" s="32" t="s">
        <v>49</v>
      </c>
      <c r="G272" s="59"/>
      <c r="H272" s="59"/>
      <c r="I272" s="59"/>
      <c r="J272" s="60"/>
      <c r="K272" s="60"/>
      <c r="L272" s="60"/>
      <c r="M272" s="60"/>
      <c r="N272" s="60"/>
      <c r="R272" s="58"/>
      <c r="S272" s="31"/>
    </row>
    <row r="273" spans="3:19" ht="21">
      <c r="C273" s="39" t="s">
        <v>130</v>
      </c>
      <c r="D273" s="34">
        <v>235</v>
      </c>
      <c r="E273" s="34">
        <v>12</v>
      </c>
      <c r="F273" s="34">
        <v>247</v>
      </c>
      <c r="G273" s="59"/>
      <c r="H273" s="59"/>
      <c r="I273" s="59"/>
      <c r="J273" s="60"/>
      <c r="K273" s="60"/>
      <c r="L273" s="60"/>
      <c r="M273" s="60"/>
      <c r="N273" s="60"/>
      <c r="R273" s="58"/>
      <c r="S273" s="31"/>
    </row>
    <row r="274" spans="3:19" ht="21">
      <c r="C274" s="39" t="s">
        <v>161</v>
      </c>
      <c r="D274" s="34">
        <v>133</v>
      </c>
      <c r="E274" s="34">
        <v>12</v>
      </c>
      <c r="F274" s="34">
        <v>145</v>
      </c>
      <c r="G274" s="59"/>
      <c r="H274" s="59"/>
      <c r="I274" s="59"/>
      <c r="J274" s="60"/>
      <c r="K274" s="60"/>
      <c r="L274" s="60"/>
      <c r="M274" s="60"/>
      <c r="N274" s="60"/>
      <c r="R274" s="58"/>
      <c r="S274" s="31"/>
    </row>
    <row r="275" spans="3:19" ht="21">
      <c r="C275" s="39" t="s">
        <v>132</v>
      </c>
      <c r="D275" s="34">
        <v>29</v>
      </c>
      <c r="E275" s="34">
        <v>3</v>
      </c>
      <c r="F275" s="34">
        <v>32</v>
      </c>
      <c r="G275" s="59"/>
      <c r="H275" s="59"/>
      <c r="I275" s="59"/>
      <c r="J275" s="60"/>
      <c r="K275" s="60"/>
      <c r="L275" s="60"/>
      <c r="M275" s="60"/>
      <c r="N275" s="60"/>
      <c r="R275" s="58"/>
      <c r="S275" s="31"/>
    </row>
    <row r="276" spans="3:19" ht="21">
      <c r="C276" s="39" t="s">
        <v>162</v>
      </c>
      <c r="D276" s="34">
        <v>4</v>
      </c>
      <c r="E276" s="34">
        <v>1</v>
      </c>
      <c r="F276" s="34">
        <v>5</v>
      </c>
      <c r="G276" s="59"/>
      <c r="H276" s="59"/>
      <c r="I276" s="59"/>
      <c r="J276" s="60"/>
      <c r="K276" s="60"/>
      <c r="L276" s="60"/>
      <c r="M276" s="60"/>
      <c r="N276" s="60"/>
      <c r="R276" s="58"/>
      <c r="S276" s="31"/>
    </row>
    <row r="277" spans="3:19" ht="21">
      <c r="C277" s="39" t="s">
        <v>163</v>
      </c>
      <c r="D277" s="34">
        <v>3</v>
      </c>
      <c r="E277" s="34">
        <v>0</v>
      </c>
      <c r="F277" s="34">
        <v>3</v>
      </c>
      <c r="G277" s="59"/>
      <c r="H277" s="59"/>
      <c r="I277" s="59"/>
      <c r="J277" s="60"/>
      <c r="K277" s="60"/>
      <c r="L277" s="60"/>
      <c r="M277" s="60"/>
      <c r="N277" s="60"/>
      <c r="R277" s="58"/>
      <c r="S277" s="31"/>
    </row>
    <row r="278" spans="3:19" ht="21">
      <c r="C278" s="39" t="s">
        <v>164</v>
      </c>
      <c r="D278" s="34">
        <v>264</v>
      </c>
      <c r="E278" s="34">
        <v>125</v>
      </c>
      <c r="F278" s="34">
        <v>389</v>
      </c>
      <c r="G278" s="59"/>
      <c r="H278" s="59"/>
      <c r="I278" s="59"/>
      <c r="J278" s="60"/>
      <c r="K278" s="60"/>
      <c r="L278" s="60"/>
      <c r="M278" s="60"/>
      <c r="N278" s="60"/>
      <c r="R278" s="58"/>
      <c r="S278" s="31"/>
    </row>
    <row r="279" spans="3:19" ht="18.75">
      <c r="C279" s="59"/>
      <c r="D279" s="59"/>
      <c r="E279" s="59"/>
      <c r="F279" s="59"/>
      <c r="G279" s="59"/>
      <c r="H279" s="59"/>
      <c r="I279" s="59"/>
      <c r="J279" s="60"/>
      <c r="K279" s="60"/>
      <c r="L279" s="60"/>
      <c r="M279" s="60"/>
      <c r="N279" s="60"/>
      <c r="R279" s="58"/>
      <c r="S279" s="31"/>
    </row>
    <row r="280" spans="3:19" ht="23.25">
      <c r="C280" s="96" t="s">
        <v>179</v>
      </c>
      <c r="D280" s="32" t="s">
        <v>52</v>
      </c>
      <c r="E280" s="32" t="s">
        <v>53</v>
      </c>
      <c r="F280" s="32" t="s">
        <v>49</v>
      </c>
      <c r="G280" s="59"/>
      <c r="H280" s="59"/>
      <c r="I280" s="59"/>
      <c r="J280" s="60"/>
      <c r="K280" s="60"/>
      <c r="L280" s="60"/>
      <c r="M280" s="60"/>
      <c r="N280" s="60"/>
      <c r="R280" s="58"/>
      <c r="S280" s="31"/>
    </row>
    <row r="281" spans="3:19" ht="21">
      <c r="C281" s="39" t="s">
        <v>130</v>
      </c>
      <c r="D281" s="36">
        <v>0.35179640718562877</v>
      </c>
      <c r="E281" s="36">
        <v>7.8431372549019607E-2</v>
      </c>
      <c r="F281" s="36">
        <v>0.30085261875761266</v>
      </c>
      <c r="G281" s="59"/>
      <c r="H281" s="59"/>
      <c r="I281" s="59"/>
      <c r="J281" s="60"/>
      <c r="K281" s="60"/>
      <c r="L281" s="60"/>
      <c r="M281" s="60"/>
      <c r="N281" s="60"/>
      <c r="R281" s="58"/>
      <c r="S281" s="31"/>
    </row>
    <row r="282" spans="3:19" ht="21">
      <c r="C282" s="39" t="s">
        <v>161</v>
      </c>
      <c r="D282" s="36">
        <v>0.19910179640718562</v>
      </c>
      <c r="E282" s="36">
        <v>7.8431372549019607E-2</v>
      </c>
      <c r="F282" s="36">
        <v>0.17661388550548113</v>
      </c>
      <c r="G282" s="59"/>
      <c r="H282" s="59"/>
      <c r="I282" s="59"/>
      <c r="J282" s="60"/>
      <c r="K282" s="60"/>
      <c r="L282" s="60"/>
      <c r="M282" s="60"/>
      <c r="N282" s="60"/>
      <c r="R282" s="58"/>
      <c r="S282" s="31"/>
    </row>
    <row r="283" spans="3:19" ht="21">
      <c r="C283" s="39" t="s">
        <v>132</v>
      </c>
      <c r="D283" s="36">
        <v>4.3413173652694613E-2</v>
      </c>
      <c r="E283" s="36">
        <v>1.9607843137254902E-2</v>
      </c>
      <c r="F283" s="36">
        <v>3.8976857490864797E-2</v>
      </c>
      <c r="G283" s="59"/>
      <c r="H283" s="59"/>
      <c r="I283" s="59"/>
      <c r="J283" s="60"/>
      <c r="K283" s="60"/>
      <c r="L283" s="60"/>
      <c r="M283" s="60"/>
      <c r="N283" s="60"/>
      <c r="R283" s="58"/>
      <c r="S283" s="31"/>
    </row>
    <row r="284" spans="3:19" ht="21">
      <c r="C284" s="39" t="s">
        <v>162</v>
      </c>
      <c r="D284" s="36">
        <v>5.9880239520958087E-3</v>
      </c>
      <c r="E284" s="36">
        <v>6.5359477124183009E-3</v>
      </c>
      <c r="F284" s="36">
        <v>6.0901339829476245E-3</v>
      </c>
      <c r="G284" s="59"/>
      <c r="H284" s="59"/>
      <c r="I284" s="59"/>
      <c r="J284" s="60"/>
      <c r="K284" s="60"/>
      <c r="L284" s="60"/>
      <c r="M284" s="60"/>
      <c r="N284" s="60"/>
      <c r="R284" s="58"/>
      <c r="S284" s="31"/>
    </row>
    <row r="285" spans="3:19" ht="21">
      <c r="C285" s="39" t="s">
        <v>163</v>
      </c>
      <c r="D285" s="36">
        <v>4.4910179640718561E-3</v>
      </c>
      <c r="E285" s="36">
        <v>0</v>
      </c>
      <c r="F285" s="36">
        <v>3.6540803897685747E-3</v>
      </c>
      <c r="G285" s="59"/>
      <c r="H285" s="59"/>
      <c r="I285" s="59"/>
      <c r="J285" s="60"/>
      <c r="K285" s="60"/>
      <c r="L285" s="60"/>
      <c r="M285" s="60"/>
      <c r="N285" s="60"/>
      <c r="R285" s="58"/>
      <c r="S285" s="31"/>
    </row>
    <row r="286" spans="3:19" ht="26.25" customHeight="1">
      <c r="C286" s="39" t="s">
        <v>164</v>
      </c>
      <c r="D286" s="36">
        <v>0.39520958083832336</v>
      </c>
      <c r="E286" s="36">
        <v>0.81699346405228757</v>
      </c>
      <c r="F286" s="36">
        <v>0.47381242387332523</v>
      </c>
      <c r="R286" s="58"/>
      <c r="S286" s="31"/>
    </row>
    <row r="287" spans="3:19" ht="15.75" customHeight="1">
      <c r="R287" s="58"/>
      <c r="S287" s="31"/>
    </row>
    <row r="288" spans="3:19" ht="15.75" customHeight="1">
      <c r="R288" s="58"/>
      <c r="S288" s="31"/>
    </row>
    <row r="289" spans="3:19" ht="17.25" customHeight="1">
      <c r="R289" s="58"/>
      <c r="S289" s="31"/>
    </row>
    <row r="290" spans="3:19" ht="17.25" customHeight="1">
      <c r="R290" s="58"/>
      <c r="S290" s="31"/>
    </row>
    <row r="291" spans="3:19" ht="23.25">
      <c r="C291" s="117" t="s">
        <v>74</v>
      </c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  <c r="R291" s="58"/>
      <c r="S291" s="31"/>
    </row>
    <row r="293" spans="3:19" ht="23.25">
      <c r="C293" s="118" t="s">
        <v>180</v>
      </c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</row>
    <row r="294" spans="3:19" ht="21.75" customHeight="1"/>
    <row r="295" spans="3:19" ht="23.25">
      <c r="C295" s="96" t="s">
        <v>181</v>
      </c>
      <c r="D295" s="32" t="s">
        <v>53</v>
      </c>
    </row>
    <row r="296" spans="3:19" ht="42">
      <c r="C296" s="33" t="s">
        <v>182</v>
      </c>
      <c r="D296" s="36">
        <v>1.3071895424836602E-2</v>
      </c>
    </row>
    <row r="297" spans="3:19" ht="42">
      <c r="C297" s="33" t="s">
        <v>183</v>
      </c>
      <c r="D297" s="36">
        <v>2.6143790849673203E-2</v>
      </c>
    </row>
    <row r="298" spans="3:19" ht="21">
      <c r="C298" s="33" t="s">
        <v>61</v>
      </c>
      <c r="D298" s="36">
        <v>5.8823529411764705E-2</v>
      </c>
    </row>
    <row r="299" spans="3:19" ht="42">
      <c r="C299" s="33" t="s">
        <v>184</v>
      </c>
      <c r="D299" s="36">
        <v>8.4967320261437912E-2</v>
      </c>
    </row>
    <row r="300" spans="3:19" ht="21">
      <c r="C300" s="33" t="s">
        <v>185</v>
      </c>
      <c r="D300" s="36">
        <v>0.16339869281045752</v>
      </c>
    </row>
    <row r="301" spans="3:19" ht="21">
      <c r="C301" s="33" t="s">
        <v>186</v>
      </c>
      <c r="D301" s="36">
        <v>0.22222222222222221</v>
      </c>
    </row>
    <row r="302" spans="3:19" ht="42">
      <c r="C302" s="33" t="s">
        <v>187</v>
      </c>
      <c r="D302" s="36">
        <v>0.29411764705882354</v>
      </c>
    </row>
    <row r="303" spans="3:19" ht="42">
      <c r="C303" s="33" t="s">
        <v>188</v>
      </c>
      <c r="D303" s="36">
        <v>0.37908496732026142</v>
      </c>
    </row>
    <row r="304" spans="3:19" ht="21">
      <c r="C304" s="33" t="s">
        <v>189</v>
      </c>
      <c r="D304" s="36">
        <v>0.43137254901960786</v>
      </c>
    </row>
    <row r="305" spans="3:16" ht="22.5" customHeight="1"/>
    <row r="306" spans="3:16" ht="22.5" customHeight="1"/>
    <row r="307" spans="3:16" ht="22.5" customHeight="1"/>
    <row r="308" spans="3:16" ht="22.5" customHeight="1"/>
    <row r="309" spans="3:16" ht="23.25">
      <c r="C309" s="118" t="s">
        <v>190</v>
      </c>
      <c r="D309" s="118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</row>
    <row r="310" spans="3:16" ht="39.75" customHeight="1"/>
    <row r="311" spans="3:16" ht="23.25">
      <c r="C311" s="32" t="s">
        <v>47</v>
      </c>
      <c r="D311" s="48" t="s">
        <v>54</v>
      </c>
      <c r="E311" s="48" t="s">
        <v>55</v>
      </c>
      <c r="F311" s="48" t="s">
        <v>49</v>
      </c>
    </row>
    <row r="312" spans="3:16" ht="21">
      <c r="C312" s="39" t="s">
        <v>18</v>
      </c>
      <c r="D312" s="34">
        <v>70</v>
      </c>
      <c r="E312" s="34">
        <v>57</v>
      </c>
      <c r="F312" s="34">
        <v>127</v>
      </c>
    </row>
    <row r="313" spans="3:16" ht="21">
      <c r="C313" s="39" t="s">
        <v>17</v>
      </c>
      <c r="D313" s="34">
        <v>7</v>
      </c>
      <c r="E313" s="34">
        <v>5</v>
      </c>
      <c r="F313" s="34">
        <v>12</v>
      </c>
    </row>
    <row r="314" spans="3:16" ht="21">
      <c r="C314" s="39" t="s">
        <v>191</v>
      </c>
      <c r="D314" s="34">
        <v>4</v>
      </c>
      <c r="E314" s="34">
        <v>2</v>
      </c>
      <c r="F314" s="34">
        <v>6</v>
      </c>
    </row>
    <row r="316" spans="3:16" ht="23.25">
      <c r="C316" s="32" t="s">
        <v>48</v>
      </c>
      <c r="D316" s="48" t="s">
        <v>54</v>
      </c>
      <c r="E316" s="48" t="s">
        <v>55</v>
      </c>
      <c r="F316" s="48" t="s">
        <v>49</v>
      </c>
    </row>
    <row r="317" spans="3:16" ht="21">
      <c r="C317" s="39" t="s">
        <v>18</v>
      </c>
      <c r="D317" s="36">
        <v>0.86419753086419748</v>
      </c>
      <c r="E317" s="36">
        <v>0.890625</v>
      </c>
      <c r="F317" s="36">
        <v>0.87586206896551722</v>
      </c>
    </row>
    <row r="318" spans="3:16" ht="21">
      <c r="C318" s="39" t="s">
        <v>17</v>
      </c>
      <c r="D318" s="36">
        <v>8.6419753086419748E-2</v>
      </c>
      <c r="E318" s="36">
        <v>7.8125E-2</v>
      </c>
      <c r="F318" s="36">
        <v>8.2758620689655171E-2</v>
      </c>
    </row>
    <row r="319" spans="3:16" ht="24" customHeight="1">
      <c r="C319" s="39" t="s">
        <v>191</v>
      </c>
      <c r="D319" s="36">
        <v>4.9382716049382713E-2</v>
      </c>
      <c r="E319" s="36">
        <v>3.125E-2</v>
      </c>
      <c r="F319" s="36">
        <v>4.1379310344827586E-2</v>
      </c>
    </row>
    <row r="320" spans="3:16" ht="25.5" customHeight="1">
      <c r="C320" s="38"/>
      <c r="D320" s="60"/>
      <c r="E320" s="60"/>
    </row>
    <row r="321" spans="3:16" ht="11.25" customHeight="1">
      <c r="C321" s="38"/>
      <c r="D321" s="60"/>
      <c r="E321" s="60"/>
    </row>
    <row r="322" spans="3:16" ht="11.25" customHeight="1">
      <c r="C322" s="38"/>
      <c r="D322" s="60"/>
      <c r="E322" s="60"/>
    </row>
    <row r="323" spans="3:16" ht="23.25">
      <c r="C323" s="118" t="s">
        <v>192</v>
      </c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</row>
    <row r="324" spans="3:16" ht="43.5" customHeight="1"/>
    <row r="325" spans="3:16" ht="43.5" customHeight="1">
      <c r="C325" s="32" t="s">
        <v>47</v>
      </c>
      <c r="D325" s="48" t="s">
        <v>54</v>
      </c>
      <c r="E325" s="48" t="s">
        <v>55</v>
      </c>
      <c r="F325" s="48" t="s">
        <v>49</v>
      </c>
    </row>
    <row r="326" spans="3:16" ht="21">
      <c r="C326" s="33" t="s">
        <v>75</v>
      </c>
      <c r="D326" s="34">
        <v>30</v>
      </c>
      <c r="E326" s="34">
        <v>0</v>
      </c>
      <c r="F326" s="34">
        <v>30</v>
      </c>
    </row>
    <row r="327" spans="3:16" ht="21">
      <c r="C327" s="33" t="s">
        <v>76</v>
      </c>
      <c r="D327" s="34">
        <v>39</v>
      </c>
      <c r="E327" s="34">
        <v>0</v>
      </c>
      <c r="F327" s="34">
        <v>39</v>
      </c>
    </row>
    <row r="328" spans="3:16" ht="21">
      <c r="C328" s="49" t="s">
        <v>77</v>
      </c>
      <c r="D328" s="72">
        <v>10</v>
      </c>
      <c r="E328" s="72">
        <v>0</v>
      </c>
      <c r="F328" s="72">
        <v>10</v>
      </c>
    </row>
    <row r="329" spans="3:16" ht="21">
      <c r="C329" s="50"/>
      <c r="D329" s="51"/>
      <c r="E329" s="51"/>
      <c r="F329" s="51"/>
    </row>
    <row r="331" spans="3:16" ht="23.25">
      <c r="C331" s="32" t="s">
        <v>48</v>
      </c>
      <c r="D331" s="48" t="s">
        <v>54</v>
      </c>
      <c r="E331" s="48" t="s">
        <v>55</v>
      </c>
      <c r="F331" s="48" t="s">
        <v>49</v>
      </c>
    </row>
    <row r="332" spans="3:16" ht="21">
      <c r="C332" s="33" t="s">
        <v>75</v>
      </c>
      <c r="D332" s="36">
        <v>0.42857142857142855</v>
      </c>
      <c r="E332" s="36">
        <v>0</v>
      </c>
      <c r="F332" s="36">
        <v>0.23622047244094488</v>
      </c>
    </row>
    <row r="333" spans="3:16" ht="21">
      <c r="C333" s="33" t="s">
        <v>76</v>
      </c>
      <c r="D333" s="36">
        <v>0.55714285714285716</v>
      </c>
      <c r="E333" s="36">
        <v>0</v>
      </c>
      <c r="F333" s="36">
        <v>0.30708661417322836</v>
      </c>
    </row>
    <row r="334" spans="3:16" ht="21">
      <c r="C334" s="49" t="s">
        <v>77</v>
      </c>
      <c r="D334" s="88">
        <v>0.14285714285714285</v>
      </c>
      <c r="E334" s="88">
        <v>0</v>
      </c>
      <c r="F334" s="88">
        <v>7.874015748031496E-2</v>
      </c>
    </row>
    <row r="335" spans="3:16" ht="26.25" customHeight="1">
      <c r="C335" s="50"/>
      <c r="D335" s="52"/>
      <c r="E335" s="52"/>
      <c r="F335" s="52"/>
    </row>
    <row r="336" spans="3:16" ht="76.5" customHeight="1"/>
    <row r="337" spans="3:16" ht="76.5" customHeight="1"/>
    <row r="338" spans="3:16" ht="76.5" customHeight="1"/>
    <row r="339" spans="3:16" ht="76.5" customHeight="1"/>
    <row r="340" spans="3:16" ht="33.75" customHeight="1"/>
    <row r="341" spans="3:16" ht="23.25">
      <c r="C341" s="118" t="s">
        <v>193</v>
      </c>
      <c r="D341" s="118"/>
      <c r="E341" s="118"/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</row>
    <row r="342" spans="3:16" ht="63" customHeight="1"/>
    <row r="343" spans="3:16" ht="23.25">
      <c r="C343" s="48" t="s">
        <v>47</v>
      </c>
      <c r="D343" s="48" t="s">
        <v>52</v>
      </c>
    </row>
    <row r="344" spans="3:16" ht="21">
      <c r="C344" s="39" t="s">
        <v>18</v>
      </c>
      <c r="D344" s="73">
        <v>436</v>
      </c>
    </row>
    <row r="345" spans="3:16" ht="21">
      <c r="C345" s="39" t="s">
        <v>17</v>
      </c>
      <c r="D345" s="73">
        <v>38</v>
      </c>
    </row>
    <row r="346" spans="3:16" ht="21">
      <c r="C346" s="39" t="s">
        <v>164</v>
      </c>
      <c r="D346" s="73">
        <v>194</v>
      </c>
    </row>
    <row r="347" spans="3:16" ht="21">
      <c r="C347" s="61"/>
      <c r="D347" s="60"/>
    </row>
    <row r="348" spans="3:16" ht="23.25">
      <c r="C348" s="48" t="s">
        <v>48</v>
      </c>
      <c r="D348" s="48" t="s">
        <v>52</v>
      </c>
    </row>
    <row r="349" spans="3:16" ht="21">
      <c r="C349" s="39" t="s">
        <v>18</v>
      </c>
      <c r="D349" s="36">
        <v>0.65269461077844315</v>
      </c>
    </row>
    <row r="350" spans="3:16" ht="21">
      <c r="C350" s="39" t="s">
        <v>17</v>
      </c>
      <c r="D350" s="36">
        <v>5.6886227544910177E-2</v>
      </c>
    </row>
    <row r="351" spans="3:16" ht="21">
      <c r="C351" s="39" t="s">
        <v>164</v>
      </c>
      <c r="D351" s="36">
        <v>0.29041916167664672</v>
      </c>
    </row>
    <row r="352" spans="3:16" ht="54" customHeight="1"/>
    <row r="353" spans="3:16" ht="23.25">
      <c r="C353" s="118" t="s">
        <v>194</v>
      </c>
      <c r="D353" s="118"/>
      <c r="E353" s="118"/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</row>
    <row r="354" spans="3:16" ht="23.25" customHeight="1"/>
    <row r="355" spans="3:16" ht="23.25" customHeight="1">
      <c r="C355" s="48" t="s">
        <v>47</v>
      </c>
      <c r="D355" s="48" t="s">
        <v>52</v>
      </c>
    </row>
    <row r="356" spans="3:16" ht="23.25" customHeight="1">
      <c r="C356" s="33" t="s">
        <v>75</v>
      </c>
      <c r="D356" s="73">
        <v>141</v>
      </c>
    </row>
    <row r="357" spans="3:16" ht="23.25" customHeight="1">
      <c r="C357" s="33" t="s">
        <v>76</v>
      </c>
      <c r="D357" s="73">
        <v>203</v>
      </c>
    </row>
    <row r="358" spans="3:16" ht="23.25" customHeight="1">
      <c r="C358" s="33" t="s">
        <v>195</v>
      </c>
      <c r="D358" s="73">
        <v>31</v>
      </c>
    </row>
    <row r="359" spans="3:16" ht="23.25" customHeight="1">
      <c r="C359" s="33" t="s">
        <v>196</v>
      </c>
      <c r="D359" s="73">
        <v>3</v>
      </c>
    </row>
    <row r="360" spans="3:16" ht="23.25" customHeight="1">
      <c r="C360" s="33" t="s">
        <v>197</v>
      </c>
      <c r="D360" s="73">
        <v>1</v>
      </c>
    </row>
    <row r="361" spans="3:16" ht="23.25" customHeight="1">
      <c r="C361" s="33" t="s">
        <v>77</v>
      </c>
      <c r="D361" s="73">
        <v>13</v>
      </c>
    </row>
    <row r="362" spans="3:16" ht="23.25" customHeight="1">
      <c r="C362" s="33" t="s">
        <v>198</v>
      </c>
      <c r="D362" s="73">
        <v>0</v>
      </c>
    </row>
    <row r="363" spans="3:16" ht="23.25" customHeight="1">
      <c r="C363" s="33" t="s">
        <v>199</v>
      </c>
      <c r="D363" s="73">
        <v>8</v>
      </c>
    </row>
    <row r="364" spans="3:16" ht="23.25" customHeight="1">
      <c r="C364" s="33" t="s">
        <v>164</v>
      </c>
      <c r="D364" s="73">
        <v>42</v>
      </c>
    </row>
    <row r="365" spans="3:16" ht="23.25" customHeight="1"/>
    <row r="366" spans="3:16" ht="37.5" customHeight="1">
      <c r="C366" s="48" t="s">
        <v>48</v>
      </c>
      <c r="D366" s="48" t="s">
        <v>52</v>
      </c>
    </row>
    <row r="367" spans="3:16" ht="21">
      <c r="C367" s="33" t="s">
        <v>75</v>
      </c>
      <c r="D367" s="36">
        <v>0.32339449541284404</v>
      </c>
    </row>
    <row r="368" spans="3:16" ht="21">
      <c r="C368" s="33" t="s">
        <v>76</v>
      </c>
      <c r="D368" s="36">
        <v>0.46559633027522934</v>
      </c>
    </row>
    <row r="369" spans="3:16" ht="21">
      <c r="C369" s="33" t="s">
        <v>195</v>
      </c>
      <c r="D369" s="36">
        <v>7.1100917431192664E-2</v>
      </c>
    </row>
    <row r="370" spans="3:16" ht="21">
      <c r="C370" s="33" t="s">
        <v>196</v>
      </c>
      <c r="D370" s="36">
        <v>6.8807339449541288E-3</v>
      </c>
    </row>
    <row r="371" spans="3:16" ht="21">
      <c r="C371" s="33" t="s">
        <v>197</v>
      </c>
      <c r="D371" s="36">
        <v>2.2935779816513763E-3</v>
      </c>
    </row>
    <row r="372" spans="3:16" ht="21">
      <c r="C372" s="33" t="s">
        <v>77</v>
      </c>
      <c r="D372" s="36">
        <v>2.9816513761467892E-2</v>
      </c>
    </row>
    <row r="373" spans="3:16" ht="21">
      <c r="C373" s="33" t="s">
        <v>198</v>
      </c>
      <c r="D373" s="36">
        <v>0</v>
      </c>
    </row>
    <row r="374" spans="3:16" ht="21">
      <c r="C374" s="33" t="s">
        <v>199</v>
      </c>
      <c r="D374" s="36">
        <v>1.834862385321101E-2</v>
      </c>
    </row>
    <row r="375" spans="3:16" ht="21">
      <c r="C375" s="33" t="s">
        <v>164</v>
      </c>
      <c r="D375" s="36">
        <v>9.6330275229357804E-2</v>
      </c>
    </row>
    <row r="376" spans="3:16" ht="50.25" customHeight="1"/>
    <row r="377" spans="3:16" ht="23.25">
      <c r="C377" s="118" t="s">
        <v>200</v>
      </c>
      <c r="D377" s="118"/>
      <c r="E377" s="118"/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</row>
    <row r="378" spans="3:16" ht="60.75" customHeight="1"/>
    <row r="379" spans="3:16" ht="23.25">
      <c r="C379" s="48" t="s">
        <v>48</v>
      </c>
      <c r="D379" s="48" t="s">
        <v>54</v>
      </c>
      <c r="E379" s="48" t="s">
        <v>55</v>
      </c>
    </row>
    <row r="380" spans="3:16" ht="21">
      <c r="C380" s="33" t="s">
        <v>201</v>
      </c>
      <c r="D380" s="36">
        <v>0.53488372093023251</v>
      </c>
      <c r="E380" s="36">
        <v>0</v>
      </c>
    </row>
    <row r="381" spans="3:16" ht="21">
      <c r="C381" s="33" t="s">
        <v>202</v>
      </c>
      <c r="D381" s="36">
        <v>0.44186046511627908</v>
      </c>
      <c r="E381" s="36">
        <v>0</v>
      </c>
    </row>
    <row r="382" spans="3:16" ht="21">
      <c r="C382" s="33" t="s">
        <v>203</v>
      </c>
      <c r="D382" s="36">
        <v>0.22093023255813954</v>
      </c>
      <c r="E382" s="36">
        <v>0</v>
      </c>
    </row>
    <row r="383" spans="3:16" ht="21">
      <c r="C383" s="33" t="s">
        <v>204</v>
      </c>
      <c r="D383" s="36">
        <v>2.3255813953488372E-2</v>
      </c>
      <c r="E383" s="36">
        <v>0</v>
      </c>
    </row>
    <row r="384" spans="3:16" ht="21">
      <c r="C384" s="33" t="s">
        <v>61</v>
      </c>
      <c r="D384" s="36">
        <v>4.6511627906976744E-2</v>
      </c>
      <c r="E384" s="36">
        <v>0</v>
      </c>
    </row>
    <row r="385" spans="3:16" ht="21">
      <c r="C385" s="61"/>
      <c r="D385" s="60"/>
      <c r="E385" s="60"/>
    </row>
    <row r="386" spans="3:16" ht="46.5" customHeight="1"/>
    <row r="387" spans="3:16" ht="54.75" customHeight="1">
      <c r="C387" s="122" t="s">
        <v>205</v>
      </c>
      <c r="D387" s="122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</row>
    <row r="388" spans="3:16" ht="29.25" customHeight="1"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</row>
    <row r="389" spans="3:16" ht="75.75" customHeight="1">
      <c r="D389" s="48" t="s">
        <v>52</v>
      </c>
      <c r="E389" s="48" t="s">
        <v>53</v>
      </c>
      <c r="F389" s="48" t="s">
        <v>54</v>
      </c>
      <c r="G389" s="48" t="s">
        <v>55</v>
      </c>
    </row>
    <row r="390" spans="3:16" ht="42">
      <c r="C390" s="33" t="s">
        <v>78</v>
      </c>
      <c r="D390" s="36">
        <v>1.0479041916167664E-2</v>
      </c>
      <c r="E390" s="36">
        <v>1.9607843137254902E-2</v>
      </c>
      <c r="F390" s="36">
        <v>2.3255813953488372E-2</v>
      </c>
      <c r="G390" s="36">
        <v>0</v>
      </c>
    </row>
    <row r="391" spans="3:16" ht="21">
      <c r="C391" s="33" t="s">
        <v>79</v>
      </c>
      <c r="D391" s="36">
        <v>1.7964071856287425E-2</v>
      </c>
      <c r="E391" s="36">
        <v>4.5751633986928102E-2</v>
      </c>
      <c r="F391" s="36">
        <v>3.4883720930232558E-2</v>
      </c>
      <c r="G391" s="36">
        <v>0</v>
      </c>
    </row>
    <row r="392" spans="3:16" ht="63">
      <c r="C392" s="33" t="s">
        <v>80</v>
      </c>
      <c r="D392" s="36">
        <v>2.3952095808383235E-2</v>
      </c>
      <c r="E392" s="36">
        <v>0.12418300653594772</v>
      </c>
      <c r="F392" s="36">
        <v>8.1395348837209308E-2</v>
      </c>
      <c r="G392" s="36">
        <v>0</v>
      </c>
    </row>
    <row r="393" spans="3:16" ht="21">
      <c r="C393" s="33" t="s">
        <v>206</v>
      </c>
      <c r="D393" s="36">
        <v>1.4970059880239521E-2</v>
      </c>
      <c r="E393" s="36">
        <v>2.6143790849673203E-2</v>
      </c>
      <c r="F393" s="36">
        <v>3.4883720930232558E-2</v>
      </c>
      <c r="G393" s="36">
        <v>0</v>
      </c>
    </row>
    <row r="394" spans="3:16" ht="21">
      <c r="C394" s="33" t="s">
        <v>207</v>
      </c>
      <c r="D394" s="36">
        <v>1.4970059880239521E-2</v>
      </c>
      <c r="E394" s="36">
        <v>1.3071895424836602E-2</v>
      </c>
      <c r="F394" s="36">
        <v>1.1627906976744186E-2</v>
      </c>
      <c r="G394" s="36">
        <v>0</v>
      </c>
    </row>
    <row r="395" spans="3:16" ht="21">
      <c r="C395" s="33" t="s">
        <v>208</v>
      </c>
      <c r="D395" s="36">
        <v>7.4850299401197605E-3</v>
      </c>
      <c r="E395" s="36">
        <v>1.3071895424836602E-2</v>
      </c>
      <c r="F395" s="36">
        <v>0</v>
      </c>
      <c r="G395" s="36">
        <v>0</v>
      </c>
    </row>
    <row r="396" spans="3:16" ht="21">
      <c r="C396" s="33" t="s">
        <v>81</v>
      </c>
      <c r="D396" s="36">
        <v>2.5449101796407185E-2</v>
      </c>
      <c r="E396" s="36">
        <v>2.6143790849673203E-2</v>
      </c>
      <c r="F396" s="36">
        <v>6.9767441860465115E-2</v>
      </c>
      <c r="G396" s="36">
        <v>0</v>
      </c>
    </row>
    <row r="397" spans="3:16" ht="21">
      <c r="C397" s="33" t="s">
        <v>82</v>
      </c>
      <c r="D397" s="36">
        <v>0.21107784431137724</v>
      </c>
      <c r="E397" s="36">
        <v>0.50326797385620914</v>
      </c>
      <c r="F397" s="36">
        <v>0.48837209302325579</v>
      </c>
      <c r="G397" s="36">
        <v>0</v>
      </c>
    </row>
    <row r="398" spans="3:16" ht="21">
      <c r="C398" s="61"/>
      <c r="D398" s="60"/>
      <c r="E398" s="60"/>
      <c r="F398" s="60"/>
      <c r="G398" s="60"/>
    </row>
    <row r="399" spans="3:16" ht="21">
      <c r="C399" s="61"/>
      <c r="D399" s="60"/>
      <c r="E399" s="60"/>
      <c r="F399" s="60"/>
      <c r="G399" s="60"/>
    </row>
    <row r="400" spans="3:16" ht="21">
      <c r="C400" s="61"/>
      <c r="D400" s="60"/>
      <c r="E400" s="60"/>
      <c r="F400" s="60"/>
      <c r="G400" s="60"/>
    </row>
    <row r="401" spans="3:16" ht="21">
      <c r="C401" s="61"/>
      <c r="D401" s="60"/>
      <c r="E401" s="60"/>
      <c r="F401" s="60"/>
      <c r="G401" s="60"/>
    </row>
    <row r="402" spans="3:16" ht="21">
      <c r="C402" s="61"/>
      <c r="D402" s="60"/>
      <c r="E402" s="60"/>
      <c r="F402" s="60"/>
      <c r="G402" s="60"/>
    </row>
    <row r="403" spans="3:16" ht="21">
      <c r="C403" s="61"/>
      <c r="D403" s="60"/>
      <c r="E403" s="60"/>
      <c r="F403" s="60"/>
      <c r="G403" s="60"/>
    </row>
    <row r="404" spans="3:16" ht="21">
      <c r="C404" s="61"/>
      <c r="D404" s="60"/>
      <c r="E404" s="60"/>
      <c r="F404" s="60"/>
      <c r="G404" s="60"/>
    </row>
    <row r="405" spans="3:16" ht="21">
      <c r="C405" s="61"/>
      <c r="D405" s="60"/>
      <c r="E405" s="60"/>
      <c r="F405" s="60"/>
      <c r="G405" s="60"/>
    </row>
    <row r="406" spans="3:16" ht="21">
      <c r="C406" s="61"/>
      <c r="D406" s="60"/>
      <c r="E406" s="60"/>
      <c r="F406" s="60"/>
      <c r="G406" s="60"/>
    </row>
    <row r="407" spans="3:16" ht="21">
      <c r="C407" s="61"/>
      <c r="D407" s="60"/>
      <c r="E407" s="60"/>
      <c r="F407" s="60"/>
      <c r="G407" s="60"/>
    </row>
    <row r="408" spans="3:16" ht="21">
      <c r="C408" s="61"/>
      <c r="D408" s="60"/>
      <c r="E408" s="60"/>
      <c r="F408" s="60"/>
      <c r="G408" s="60"/>
    </row>
    <row r="409" spans="3:16" ht="21">
      <c r="C409" s="61"/>
      <c r="D409" s="60"/>
      <c r="E409" s="60"/>
      <c r="F409" s="60"/>
      <c r="G409" s="60"/>
    </row>
    <row r="410" spans="3:16" ht="21">
      <c r="C410" s="61"/>
      <c r="D410" s="60"/>
      <c r="E410" s="60"/>
      <c r="F410" s="60"/>
      <c r="G410" s="60"/>
    </row>
    <row r="411" spans="3:16" ht="21">
      <c r="C411" s="61"/>
      <c r="D411" s="60"/>
      <c r="E411" s="60"/>
      <c r="F411" s="60"/>
      <c r="G411" s="60"/>
    </row>
    <row r="412" spans="3:16" ht="25.5" customHeight="1"/>
    <row r="413" spans="3:16" ht="25.5" customHeight="1"/>
    <row r="414" spans="3:16" ht="25.5" customHeight="1"/>
    <row r="415" spans="3:16" ht="25.5" customHeight="1"/>
    <row r="416" spans="3:16" ht="23.25">
      <c r="C416" s="117" t="s">
        <v>83</v>
      </c>
      <c r="D416" s="117"/>
      <c r="E416" s="117"/>
      <c r="F416" s="117"/>
      <c r="G416" s="117"/>
      <c r="H416" s="117"/>
      <c r="I416" s="117"/>
      <c r="J416" s="117"/>
      <c r="K416" s="117"/>
      <c r="L416" s="117"/>
      <c r="M416" s="117"/>
      <c r="N416" s="117"/>
      <c r="O416" s="117"/>
      <c r="P416" s="117"/>
    </row>
    <row r="418" spans="3:16" ht="23.25">
      <c r="C418" s="122" t="s">
        <v>209</v>
      </c>
      <c r="D418" s="122"/>
      <c r="E418" s="122"/>
      <c r="F418" s="122"/>
      <c r="G418" s="122"/>
      <c r="H418" s="122"/>
      <c r="I418" s="122"/>
      <c r="J418" s="122"/>
      <c r="K418" s="122"/>
      <c r="L418" s="122"/>
      <c r="M418" s="122"/>
      <c r="N418" s="122"/>
      <c r="O418" s="122"/>
      <c r="P418" s="122"/>
    </row>
    <row r="419" spans="3:16" ht="57" customHeight="1"/>
    <row r="420" spans="3:16" ht="30" customHeight="1">
      <c r="C420" s="48" t="s">
        <v>47</v>
      </c>
      <c r="D420" s="32" t="s">
        <v>53</v>
      </c>
      <c r="E420" s="32" t="s">
        <v>54</v>
      </c>
      <c r="F420" s="32" t="s">
        <v>55</v>
      </c>
    </row>
    <row r="421" spans="3:16" ht="21">
      <c r="C421" s="39" t="s">
        <v>18</v>
      </c>
      <c r="D421" s="34">
        <v>61</v>
      </c>
      <c r="E421" s="34">
        <v>38</v>
      </c>
      <c r="F421" s="34">
        <v>34</v>
      </c>
      <c r="G421" s="53"/>
    </row>
    <row r="422" spans="3:16" ht="21">
      <c r="C422" s="39" t="s">
        <v>17</v>
      </c>
      <c r="D422" s="34">
        <v>85</v>
      </c>
      <c r="E422" s="34">
        <v>43</v>
      </c>
      <c r="F422" s="34">
        <v>28</v>
      </c>
    </row>
    <row r="423" spans="3:16" ht="17.25" customHeight="1"/>
    <row r="424" spans="3:16" ht="23.25">
      <c r="C424" s="48" t="s">
        <v>48</v>
      </c>
      <c r="D424" s="32" t="s">
        <v>53</v>
      </c>
      <c r="E424" s="32" t="s">
        <v>54</v>
      </c>
      <c r="F424" s="32" t="s">
        <v>55</v>
      </c>
    </row>
    <row r="425" spans="3:16" ht="21">
      <c r="C425" s="39" t="s">
        <v>18</v>
      </c>
      <c r="D425" s="36">
        <v>0.4178082191780822</v>
      </c>
      <c r="E425" s="36">
        <v>0.46913580246913578</v>
      </c>
      <c r="F425" s="36">
        <v>0.54838709677419351</v>
      </c>
    </row>
    <row r="426" spans="3:16" ht="21">
      <c r="C426" s="39" t="s">
        <v>17</v>
      </c>
      <c r="D426" s="36">
        <v>0.5821917808219178</v>
      </c>
      <c r="E426" s="36">
        <v>0.53086419753086422</v>
      </c>
      <c r="F426" s="36">
        <v>0.45161290322580644</v>
      </c>
    </row>
    <row r="427" spans="3:16" ht="88.5" customHeight="1"/>
    <row r="428" spans="3:16" ht="23.25">
      <c r="C428" s="117" t="s">
        <v>84</v>
      </c>
      <c r="D428" s="117"/>
      <c r="E428" s="117"/>
      <c r="F428" s="117"/>
      <c r="G428" s="117"/>
      <c r="H428" s="117"/>
      <c r="I428" s="117"/>
      <c r="J428" s="117"/>
      <c r="K428" s="117"/>
      <c r="L428" s="117"/>
      <c r="M428" s="117"/>
      <c r="N428" s="117"/>
      <c r="O428" s="117"/>
      <c r="P428" s="117"/>
    </row>
    <row r="430" spans="3:16" ht="23.25">
      <c r="C430" s="122" t="s">
        <v>85</v>
      </c>
      <c r="D430" s="122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</row>
    <row r="431" spans="3:16" ht="21.75" customHeight="1"/>
    <row r="432" spans="3:16" ht="21.75" customHeight="1">
      <c r="C432" s="32" t="s">
        <v>47</v>
      </c>
      <c r="D432" s="32" t="s">
        <v>53</v>
      </c>
      <c r="E432" s="32" t="s">
        <v>54</v>
      </c>
      <c r="F432" s="32" t="s">
        <v>55</v>
      </c>
      <c r="G432" s="32" t="s">
        <v>49</v>
      </c>
    </row>
    <row r="433" spans="3:7" ht="21.75" customHeight="1">
      <c r="C433" s="33" t="s">
        <v>210</v>
      </c>
      <c r="D433" s="34">
        <v>47</v>
      </c>
      <c r="E433" s="34">
        <v>20</v>
      </c>
      <c r="F433" s="34">
        <v>0</v>
      </c>
      <c r="G433" s="34">
        <v>67</v>
      </c>
    </row>
    <row r="434" spans="3:7" ht="21.75" customHeight="1">
      <c r="C434" s="33" t="s">
        <v>86</v>
      </c>
      <c r="D434" s="34">
        <v>9</v>
      </c>
      <c r="E434" s="34">
        <v>4</v>
      </c>
      <c r="F434" s="34">
        <v>0</v>
      </c>
      <c r="G434" s="34">
        <v>13</v>
      </c>
    </row>
    <row r="435" spans="3:7" ht="21.75" customHeight="1">
      <c r="C435" s="33" t="s">
        <v>211</v>
      </c>
      <c r="D435" s="34">
        <v>2</v>
      </c>
      <c r="E435" s="34">
        <v>1</v>
      </c>
      <c r="F435" s="34">
        <v>0</v>
      </c>
      <c r="G435" s="34">
        <v>3</v>
      </c>
    </row>
    <row r="436" spans="3:7" ht="21.75" customHeight="1">
      <c r="C436" s="33" t="s">
        <v>87</v>
      </c>
      <c r="D436" s="34">
        <v>10</v>
      </c>
      <c r="E436" s="34">
        <v>3</v>
      </c>
      <c r="F436" s="34">
        <v>0</v>
      </c>
      <c r="G436" s="34">
        <v>13</v>
      </c>
    </row>
    <row r="437" spans="3:7" ht="21.75" customHeight="1">
      <c r="C437" s="33" t="s">
        <v>88</v>
      </c>
      <c r="D437" s="34">
        <v>51</v>
      </c>
      <c r="E437" s="34">
        <v>40</v>
      </c>
      <c r="F437" s="34">
        <v>1</v>
      </c>
      <c r="G437" s="34">
        <v>92</v>
      </c>
    </row>
    <row r="438" spans="3:7" ht="38.25" customHeight="1">
      <c r="C438" s="33" t="s">
        <v>212</v>
      </c>
      <c r="D438" s="34">
        <v>0</v>
      </c>
      <c r="E438" s="34">
        <v>0</v>
      </c>
      <c r="F438" s="34">
        <v>0</v>
      </c>
      <c r="G438" s="34">
        <v>0</v>
      </c>
    </row>
    <row r="439" spans="3:7" ht="21">
      <c r="C439" s="33" t="s">
        <v>164</v>
      </c>
      <c r="D439" s="34">
        <v>0</v>
      </c>
      <c r="E439" s="34">
        <v>0</v>
      </c>
      <c r="F439" s="34">
        <v>0</v>
      </c>
      <c r="G439" s="34">
        <v>0</v>
      </c>
    </row>
    <row r="440" spans="3:7" ht="21">
      <c r="C440" s="61"/>
      <c r="D440" s="62"/>
      <c r="E440" s="62"/>
      <c r="F440" s="62"/>
      <c r="G440" s="62"/>
    </row>
    <row r="441" spans="3:7" ht="21">
      <c r="C441" s="61"/>
      <c r="D441" s="62"/>
      <c r="E441" s="62"/>
      <c r="F441" s="62"/>
      <c r="G441" s="62"/>
    </row>
    <row r="442" spans="3:7" ht="21">
      <c r="C442" s="61"/>
      <c r="D442" s="62"/>
      <c r="E442" s="62"/>
      <c r="F442" s="62"/>
      <c r="G442" s="62"/>
    </row>
    <row r="443" spans="3:7" ht="21">
      <c r="C443" s="61"/>
      <c r="D443" s="62"/>
      <c r="E443" s="62"/>
      <c r="F443" s="62"/>
      <c r="G443" s="62"/>
    </row>
    <row r="444" spans="3:7" ht="21.75" customHeight="1"/>
    <row r="445" spans="3:7" ht="23.25">
      <c r="C445" s="32" t="s">
        <v>48</v>
      </c>
      <c r="D445" s="32" t="s">
        <v>53</v>
      </c>
      <c r="E445" s="32" t="s">
        <v>54</v>
      </c>
      <c r="F445" s="32" t="s">
        <v>55</v>
      </c>
      <c r="G445" s="32" t="s">
        <v>49</v>
      </c>
    </row>
    <row r="446" spans="3:7" ht="21">
      <c r="C446" s="33" t="s">
        <v>88</v>
      </c>
      <c r="D446" s="36">
        <v>0.33333333333333331</v>
      </c>
      <c r="E446" s="36">
        <v>0.46511627906976744</v>
      </c>
      <c r="F446" s="36">
        <v>1.5625E-2</v>
      </c>
      <c r="G446" s="36">
        <v>0.30363036303630364</v>
      </c>
    </row>
    <row r="447" spans="3:7" ht="21">
      <c r="C447" s="33" t="s">
        <v>210</v>
      </c>
      <c r="D447" s="36">
        <v>0.30718954248366015</v>
      </c>
      <c r="E447" s="36">
        <v>0.23255813953488372</v>
      </c>
      <c r="F447" s="36">
        <v>0</v>
      </c>
      <c r="G447" s="36">
        <v>0.22112211221122113</v>
      </c>
    </row>
    <row r="448" spans="3:7" ht="21">
      <c r="C448" s="33" t="s">
        <v>86</v>
      </c>
      <c r="D448" s="36">
        <v>5.8823529411764705E-2</v>
      </c>
      <c r="E448" s="36">
        <v>4.6511627906976744E-2</v>
      </c>
      <c r="F448" s="36">
        <v>0</v>
      </c>
      <c r="G448" s="36">
        <v>4.2904290429042903E-2</v>
      </c>
    </row>
    <row r="449" spans="3:16" ht="21">
      <c r="C449" s="33" t="s">
        <v>87</v>
      </c>
      <c r="D449" s="36">
        <v>6.535947712418301E-2</v>
      </c>
      <c r="E449" s="36">
        <v>3.4883720930232558E-2</v>
      </c>
      <c r="F449" s="36">
        <v>0</v>
      </c>
      <c r="G449" s="36">
        <v>4.2904290429042903E-2</v>
      </c>
    </row>
    <row r="450" spans="3:16" ht="21">
      <c r="C450" s="33" t="s">
        <v>211</v>
      </c>
      <c r="D450" s="36">
        <v>1.3071895424836602E-2</v>
      </c>
      <c r="E450" s="36">
        <v>1.1627906976744186E-2</v>
      </c>
      <c r="F450" s="36">
        <v>0</v>
      </c>
      <c r="G450" s="36">
        <v>9.9009900990099011E-3</v>
      </c>
    </row>
    <row r="451" spans="3:16" ht="42">
      <c r="C451" s="33" t="s">
        <v>212</v>
      </c>
      <c r="D451" s="36">
        <v>0</v>
      </c>
      <c r="E451" s="36">
        <v>0</v>
      </c>
      <c r="F451" s="36">
        <v>0</v>
      </c>
      <c r="G451" s="36">
        <v>0</v>
      </c>
    </row>
    <row r="452" spans="3:16" ht="37.5" customHeight="1"/>
    <row r="457" spans="3:16" ht="23.25">
      <c r="C457" s="122" t="s">
        <v>213</v>
      </c>
      <c r="D457" s="122"/>
      <c r="E457" s="122"/>
      <c r="F457" s="122"/>
      <c r="G457" s="122"/>
      <c r="H457" s="122"/>
      <c r="I457" s="122"/>
      <c r="J457" s="122"/>
      <c r="K457" s="122"/>
      <c r="L457" s="122"/>
      <c r="M457" s="122"/>
      <c r="N457" s="122"/>
      <c r="O457" s="122"/>
      <c r="P457" s="122"/>
    </row>
    <row r="459" spans="3:16" ht="23.25">
      <c r="C459" s="32" t="s">
        <v>47</v>
      </c>
      <c r="D459" s="48" t="s">
        <v>52</v>
      </c>
      <c r="E459" s="32" t="s">
        <v>53</v>
      </c>
      <c r="F459" s="32" t="s">
        <v>54</v>
      </c>
      <c r="G459" s="32" t="s">
        <v>55</v>
      </c>
      <c r="H459" s="32" t="s">
        <v>49</v>
      </c>
    </row>
    <row r="460" spans="3:16" ht="42">
      <c r="C460" s="33" t="s">
        <v>214</v>
      </c>
      <c r="D460" s="34">
        <v>6</v>
      </c>
      <c r="E460" s="34">
        <v>1</v>
      </c>
      <c r="F460" s="34">
        <v>0</v>
      </c>
      <c r="G460" s="34">
        <v>0</v>
      </c>
      <c r="H460" s="34">
        <v>7</v>
      </c>
    </row>
    <row r="461" spans="3:16" ht="21">
      <c r="C461" s="33" t="s">
        <v>215</v>
      </c>
      <c r="D461" s="34">
        <v>18</v>
      </c>
      <c r="E461" s="34">
        <v>3</v>
      </c>
      <c r="F461" s="34">
        <v>0</v>
      </c>
      <c r="G461" s="34">
        <v>0</v>
      </c>
      <c r="H461" s="34">
        <v>21</v>
      </c>
    </row>
    <row r="462" spans="3:16" ht="42">
      <c r="C462" s="33" t="s">
        <v>216</v>
      </c>
      <c r="D462" s="34">
        <v>8</v>
      </c>
      <c r="E462" s="34">
        <v>0</v>
      </c>
      <c r="F462" s="34">
        <v>1</v>
      </c>
      <c r="G462" s="34">
        <v>0</v>
      </c>
      <c r="H462" s="34">
        <v>9</v>
      </c>
    </row>
    <row r="463" spans="3:16" ht="21">
      <c r="C463" s="33" t="s">
        <v>17</v>
      </c>
      <c r="D463" s="34">
        <v>239</v>
      </c>
      <c r="E463" s="34">
        <v>17</v>
      </c>
      <c r="F463" s="34">
        <v>8</v>
      </c>
      <c r="G463" s="34">
        <v>3</v>
      </c>
      <c r="H463" s="34">
        <v>267</v>
      </c>
    </row>
    <row r="464" spans="3:16" ht="21">
      <c r="C464" s="33" t="s">
        <v>164</v>
      </c>
      <c r="D464" s="34">
        <v>284</v>
      </c>
      <c r="E464" s="34">
        <v>110</v>
      </c>
      <c r="F464" s="34">
        <v>71</v>
      </c>
      <c r="G464" s="34">
        <v>58</v>
      </c>
      <c r="H464" s="34">
        <v>523</v>
      </c>
    </row>
    <row r="466" spans="3:16" ht="23.25">
      <c r="C466" s="32" t="s">
        <v>48</v>
      </c>
      <c r="D466" s="48" t="s">
        <v>52</v>
      </c>
      <c r="E466" s="32" t="s">
        <v>53</v>
      </c>
      <c r="F466" s="32" t="s">
        <v>54</v>
      </c>
      <c r="G466" s="32" t="s">
        <v>55</v>
      </c>
      <c r="H466" s="32" t="s">
        <v>49</v>
      </c>
    </row>
    <row r="467" spans="3:16" ht="42">
      <c r="C467" s="33" t="s">
        <v>214</v>
      </c>
      <c r="D467" s="74">
        <v>1.0033444816053512E-2</v>
      </c>
      <c r="E467" s="74">
        <v>7.4074074074074077E-3</v>
      </c>
      <c r="F467" s="74">
        <v>0</v>
      </c>
      <c r="G467" s="74">
        <v>0</v>
      </c>
      <c r="H467" s="74">
        <v>7.972665148063782E-3</v>
      </c>
    </row>
    <row r="468" spans="3:16" ht="21">
      <c r="C468" s="33" t="s">
        <v>215</v>
      </c>
      <c r="D468" s="74">
        <v>3.0100334448160536E-2</v>
      </c>
      <c r="E468" s="74">
        <v>2.2222222222222223E-2</v>
      </c>
      <c r="F468" s="74">
        <v>0</v>
      </c>
      <c r="G468" s="74">
        <v>0</v>
      </c>
      <c r="H468" s="74">
        <v>2.3917995444191344E-2</v>
      </c>
    </row>
    <row r="469" spans="3:16" ht="42">
      <c r="C469" s="33" t="s">
        <v>216</v>
      </c>
      <c r="D469" s="74">
        <v>1.3377926421404682E-2</v>
      </c>
      <c r="E469" s="74">
        <v>0</v>
      </c>
      <c r="F469" s="74">
        <v>1.2345679012345678E-2</v>
      </c>
      <c r="G469" s="74">
        <v>0</v>
      </c>
      <c r="H469" s="74">
        <v>1.0250569476082005E-2</v>
      </c>
    </row>
    <row r="470" spans="3:16" ht="21">
      <c r="C470" s="33" t="s">
        <v>17</v>
      </c>
      <c r="D470" s="74">
        <v>0.39966555183946489</v>
      </c>
      <c r="E470" s="74">
        <v>0.12592592592592591</v>
      </c>
      <c r="F470" s="74">
        <v>9.8765432098765427E-2</v>
      </c>
      <c r="G470" s="74">
        <v>4.6875E-2</v>
      </c>
      <c r="H470" s="74">
        <v>0.30410022779043278</v>
      </c>
    </row>
    <row r="471" spans="3:16" ht="44.25" customHeight="1">
      <c r="C471" s="33" t="s">
        <v>164</v>
      </c>
      <c r="D471" s="74">
        <v>0.47491638795986624</v>
      </c>
      <c r="E471" s="74">
        <v>0.81481481481481477</v>
      </c>
      <c r="F471" s="74">
        <v>0.87654320987654322</v>
      </c>
      <c r="G471" s="74">
        <v>0.90625</v>
      </c>
      <c r="H471" s="74">
        <v>0.59567198177676539</v>
      </c>
    </row>
    <row r="472" spans="3:16" ht="44.25" customHeight="1"/>
    <row r="473" spans="3:16" ht="23.25">
      <c r="C473" s="122" t="s">
        <v>217</v>
      </c>
      <c r="D473" s="122"/>
      <c r="E473" s="122"/>
      <c r="F473" s="122"/>
      <c r="G473" s="122"/>
      <c r="H473" s="122"/>
      <c r="I473" s="122"/>
      <c r="J473" s="122"/>
      <c r="K473" s="122"/>
      <c r="L473" s="122"/>
      <c r="M473" s="122"/>
      <c r="N473" s="122"/>
      <c r="O473" s="122"/>
      <c r="P473" s="122"/>
    </row>
    <row r="475" spans="3:16" ht="23.25">
      <c r="C475" s="32" t="s">
        <v>47</v>
      </c>
      <c r="D475" s="48" t="s">
        <v>52</v>
      </c>
      <c r="E475" s="32" t="s">
        <v>53</v>
      </c>
      <c r="F475" s="32" t="s">
        <v>54</v>
      </c>
      <c r="G475" s="32" t="s">
        <v>55</v>
      </c>
      <c r="H475" s="32" t="s">
        <v>49</v>
      </c>
    </row>
    <row r="476" spans="3:16" ht="42">
      <c r="C476" s="33" t="s">
        <v>218</v>
      </c>
      <c r="D476" s="34">
        <v>25</v>
      </c>
      <c r="E476" s="34">
        <v>0</v>
      </c>
      <c r="F476" s="34">
        <v>1</v>
      </c>
      <c r="G476" s="34">
        <v>0</v>
      </c>
      <c r="H476" s="34">
        <v>26</v>
      </c>
    </row>
    <row r="477" spans="3:16" ht="42">
      <c r="C477" s="33" t="s">
        <v>219</v>
      </c>
      <c r="D477" s="34">
        <v>124</v>
      </c>
      <c r="E477" s="34">
        <v>23</v>
      </c>
      <c r="F477" s="34">
        <v>13</v>
      </c>
      <c r="G477" s="34">
        <v>0</v>
      </c>
      <c r="H477" s="34">
        <v>160</v>
      </c>
    </row>
    <row r="478" spans="3:16" ht="21">
      <c r="C478" s="33" t="s">
        <v>220</v>
      </c>
      <c r="D478" s="34">
        <v>34</v>
      </c>
      <c r="E478" s="34">
        <v>9</v>
      </c>
      <c r="F478" s="34">
        <v>9</v>
      </c>
      <c r="G478" s="34">
        <v>0</v>
      </c>
      <c r="H478" s="34">
        <v>52</v>
      </c>
    </row>
    <row r="479" spans="3:16" ht="21">
      <c r="C479" s="33" t="s">
        <v>221</v>
      </c>
      <c r="D479" s="34">
        <v>5</v>
      </c>
      <c r="E479" s="34">
        <v>2</v>
      </c>
      <c r="F479" s="34">
        <v>1</v>
      </c>
      <c r="G479" s="34">
        <v>0</v>
      </c>
      <c r="H479" s="34">
        <v>8</v>
      </c>
    </row>
    <row r="480" spans="3:16" ht="42">
      <c r="C480" s="33" t="s">
        <v>222</v>
      </c>
      <c r="D480" s="34">
        <v>81</v>
      </c>
      <c r="E480" s="34">
        <v>14</v>
      </c>
      <c r="F480" s="34">
        <v>18</v>
      </c>
      <c r="G480" s="34">
        <v>16</v>
      </c>
      <c r="H480" s="34">
        <v>129</v>
      </c>
    </row>
    <row r="481" spans="3:16" ht="21">
      <c r="C481" s="33" t="s">
        <v>164</v>
      </c>
      <c r="D481" s="34">
        <v>379</v>
      </c>
      <c r="E481" s="34">
        <v>84</v>
      </c>
      <c r="F481" s="34">
        <v>31</v>
      </c>
      <c r="G481" s="34">
        <v>8</v>
      </c>
      <c r="H481" s="34">
        <v>502</v>
      </c>
    </row>
    <row r="483" spans="3:16" ht="23.25">
      <c r="C483" s="32" t="s">
        <v>48</v>
      </c>
      <c r="D483" s="32" t="s">
        <v>52</v>
      </c>
      <c r="E483" s="32" t="s">
        <v>53</v>
      </c>
      <c r="F483" s="32" t="s">
        <v>54</v>
      </c>
      <c r="G483" s="32" t="s">
        <v>55</v>
      </c>
      <c r="H483" s="32" t="s">
        <v>49</v>
      </c>
    </row>
    <row r="484" spans="3:16" ht="42">
      <c r="C484" s="33" t="s">
        <v>218</v>
      </c>
      <c r="D484" s="74">
        <v>3.7425149700598799E-2</v>
      </c>
      <c r="E484" s="74">
        <v>0</v>
      </c>
      <c r="F484" s="74">
        <v>1.1627906976744186E-2</v>
      </c>
      <c r="G484" s="74">
        <v>0</v>
      </c>
      <c r="H484" s="74">
        <v>2.6776519052523172E-2</v>
      </c>
    </row>
    <row r="485" spans="3:16" ht="42">
      <c r="C485" s="33" t="s">
        <v>219</v>
      </c>
      <c r="D485" s="74">
        <v>0.18562874251497005</v>
      </c>
      <c r="E485" s="74">
        <v>0.15032679738562091</v>
      </c>
      <c r="F485" s="74">
        <v>0.15116279069767441</v>
      </c>
      <c r="G485" s="74">
        <v>0</v>
      </c>
      <c r="H485" s="74">
        <v>0.16477857878475799</v>
      </c>
    </row>
    <row r="486" spans="3:16" ht="21">
      <c r="C486" s="33" t="s">
        <v>220</v>
      </c>
      <c r="D486" s="74">
        <v>5.089820359281437E-2</v>
      </c>
      <c r="E486" s="74">
        <v>5.8823529411764705E-2</v>
      </c>
      <c r="F486" s="74">
        <v>0.10465116279069768</v>
      </c>
      <c r="G486" s="74">
        <v>0</v>
      </c>
      <c r="H486" s="74">
        <v>5.3553038105046344E-2</v>
      </c>
    </row>
    <row r="487" spans="3:16" ht="21">
      <c r="C487" s="33" t="s">
        <v>221</v>
      </c>
      <c r="D487" s="74">
        <v>7.4850299401197605E-3</v>
      </c>
      <c r="E487" s="74">
        <v>1.3071895424836602E-2</v>
      </c>
      <c r="F487" s="74">
        <v>1.1627906976744186E-2</v>
      </c>
      <c r="G487" s="74">
        <v>0</v>
      </c>
      <c r="H487" s="74">
        <v>8.2389289392378988E-3</v>
      </c>
    </row>
    <row r="488" spans="3:16" ht="42">
      <c r="C488" s="33" t="s">
        <v>222</v>
      </c>
      <c r="D488" s="74">
        <v>0.12125748502994012</v>
      </c>
      <c r="E488" s="74">
        <v>9.1503267973856203E-2</v>
      </c>
      <c r="F488" s="74">
        <v>0.20930232558139536</v>
      </c>
      <c r="G488" s="74">
        <v>0.25</v>
      </c>
      <c r="H488" s="74">
        <v>0.13285272914521112</v>
      </c>
    </row>
    <row r="489" spans="3:16" ht="21">
      <c r="C489" s="33" t="s">
        <v>164</v>
      </c>
      <c r="D489" s="74">
        <v>0.56736526946107779</v>
      </c>
      <c r="E489" s="74">
        <v>0.5490196078431373</v>
      </c>
      <c r="F489" s="74">
        <v>0.36046511627906974</v>
      </c>
      <c r="G489" s="74">
        <v>0.125</v>
      </c>
      <c r="H489" s="74">
        <v>0.5169927909371782</v>
      </c>
    </row>
    <row r="492" spans="3:16" ht="23.25">
      <c r="C492" s="122" t="s">
        <v>223</v>
      </c>
      <c r="D492" s="122"/>
      <c r="E492" s="122"/>
      <c r="F492" s="122"/>
      <c r="G492" s="122"/>
      <c r="H492" s="122"/>
      <c r="I492" s="122"/>
      <c r="J492" s="122"/>
      <c r="K492" s="122"/>
      <c r="L492" s="122"/>
      <c r="M492" s="122"/>
      <c r="N492" s="122"/>
      <c r="O492" s="122"/>
      <c r="P492" s="122"/>
    </row>
    <row r="493" spans="3:16" ht="43.5" customHeight="1"/>
    <row r="494" spans="3:16" ht="30" customHeight="1">
      <c r="C494" s="32" t="s">
        <v>47</v>
      </c>
      <c r="D494" s="32" t="s">
        <v>53</v>
      </c>
      <c r="E494" s="32" t="s">
        <v>54</v>
      </c>
      <c r="F494" s="32" t="s">
        <v>55</v>
      </c>
      <c r="G494" s="32" t="s">
        <v>49</v>
      </c>
    </row>
    <row r="495" spans="3:16" ht="21">
      <c r="C495" s="39" t="s">
        <v>18</v>
      </c>
      <c r="D495" s="34">
        <v>27</v>
      </c>
      <c r="E495" s="34">
        <v>25</v>
      </c>
      <c r="F495" s="34">
        <v>30</v>
      </c>
      <c r="G495" s="34">
        <v>82</v>
      </c>
    </row>
    <row r="496" spans="3:16" ht="21">
      <c r="C496" s="39" t="s">
        <v>17</v>
      </c>
      <c r="D496" s="34">
        <v>7</v>
      </c>
      <c r="E496" s="34">
        <v>2</v>
      </c>
      <c r="F496" s="34">
        <v>4</v>
      </c>
      <c r="G496" s="34">
        <v>13</v>
      </c>
    </row>
    <row r="497" spans="3:16" ht="21">
      <c r="C497" s="39" t="s">
        <v>164</v>
      </c>
      <c r="D497" s="34">
        <v>115</v>
      </c>
      <c r="E497" s="34">
        <v>12</v>
      </c>
      <c r="F497" s="34">
        <v>30</v>
      </c>
      <c r="G497" s="34">
        <v>157</v>
      </c>
    </row>
    <row r="498" spans="3:16" ht="15" customHeight="1"/>
    <row r="499" spans="3:16" ht="23.25">
      <c r="C499" s="32" t="s">
        <v>48</v>
      </c>
      <c r="D499" s="32" t="s">
        <v>53</v>
      </c>
      <c r="E499" s="32" t="s">
        <v>54</v>
      </c>
      <c r="F499" s="32" t="s">
        <v>55</v>
      </c>
      <c r="G499" s="32" t="s">
        <v>49</v>
      </c>
    </row>
    <row r="500" spans="3:16" ht="21">
      <c r="C500" s="39" t="s">
        <v>18</v>
      </c>
      <c r="D500" s="36">
        <v>0.17647058823529413</v>
      </c>
      <c r="E500" s="36">
        <v>0.64102564102564108</v>
      </c>
      <c r="F500" s="36">
        <v>0.46875</v>
      </c>
      <c r="G500" s="36">
        <v>0.3203125</v>
      </c>
    </row>
    <row r="501" spans="3:16" ht="21">
      <c r="C501" s="39" t="s">
        <v>17</v>
      </c>
      <c r="D501" s="36">
        <v>4.5751633986928102E-2</v>
      </c>
      <c r="E501" s="36">
        <v>5.128205128205128E-2</v>
      </c>
      <c r="F501" s="36">
        <v>6.25E-2</v>
      </c>
      <c r="G501" s="36">
        <v>5.078125E-2</v>
      </c>
    </row>
    <row r="502" spans="3:16" ht="21">
      <c r="C502" s="39" t="s">
        <v>164</v>
      </c>
      <c r="D502" s="36">
        <v>0.75163398692810457</v>
      </c>
      <c r="E502" s="36">
        <v>0.30769230769230771</v>
      </c>
      <c r="F502" s="36">
        <v>0.46875</v>
      </c>
      <c r="G502" s="36">
        <v>0.61328125</v>
      </c>
    </row>
    <row r="504" spans="3:16" ht="32.25" hidden="1" customHeight="1">
      <c r="C504" s="122" t="s">
        <v>89</v>
      </c>
      <c r="D504" s="122"/>
      <c r="E504" s="122"/>
      <c r="F504" s="122"/>
      <c r="G504" s="122"/>
      <c r="H504" s="122"/>
      <c r="I504" s="122"/>
      <c r="J504" s="122"/>
      <c r="K504" s="122"/>
      <c r="L504" s="122"/>
      <c r="M504" s="122"/>
      <c r="N504" s="122"/>
      <c r="O504" s="122"/>
      <c r="P504" s="122"/>
    </row>
    <row r="505" spans="3:16" ht="38.25" customHeight="1"/>
    <row r="506" spans="3:16" ht="23.25">
      <c r="C506" s="32" t="s">
        <v>47</v>
      </c>
      <c r="D506" s="32" t="s">
        <v>53</v>
      </c>
      <c r="E506" s="32" t="s">
        <v>54</v>
      </c>
      <c r="F506" s="32" t="s">
        <v>55</v>
      </c>
    </row>
    <row r="507" spans="3:16" ht="21">
      <c r="C507" s="33" t="s">
        <v>224</v>
      </c>
      <c r="D507" s="34">
        <v>13</v>
      </c>
      <c r="E507" s="34">
        <v>14</v>
      </c>
      <c r="F507" s="34">
        <v>11</v>
      </c>
    </row>
    <row r="508" spans="3:16" ht="42">
      <c r="C508" s="33" t="s">
        <v>225</v>
      </c>
      <c r="D508" s="34">
        <v>12</v>
      </c>
      <c r="E508" s="34">
        <v>7</v>
      </c>
      <c r="F508" s="34">
        <v>14</v>
      </c>
    </row>
    <row r="509" spans="3:16" ht="42">
      <c r="C509" s="33" t="s">
        <v>226</v>
      </c>
      <c r="D509" s="34">
        <v>9</v>
      </c>
      <c r="E509" s="34">
        <v>6</v>
      </c>
      <c r="F509" s="34">
        <v>0</v>
      </c>
    </row>
    <row r="510" spans="3:16" ht="21">
      <c r="C510" s="33" t="s">
        <v>227</v>
      </c>
      <c r="D510" s="34">
        <v>3</v>
      </c>
      <c r="E510" s="34">
        <v>2</v>
      </c>
      <c r="F510" s="34">
        <v>3</v>
      </c>
    </row>
    <row r="511" spans="3:16" ht="21">
      <c r="C511" s="33" t="s">
        <v>164</v>
      </c>
      <c r="D511" s="34">
        <v>111</v>
      </c>
      <c r="E511" s="34">
        <v>52</v>
      </c>
      <c r="F511" s="34">
        <v>30</v>
      </c>
    </row>
    <row r="512" spans="3:16" ht="20.25" customHeight="1">
      <c r="F512" s="1" t="s">
        <v>228</v>
      </c>
    </row>
    <row r="513" spans="3:16" ht="23.25">
      <c r="C513" s="32" t="s">
        <v>48</v>
      </c>
      <c r="D513" s="32" t="s">
        <v>53</v>
      </c>
      <c r="E513" s="32" t="s">
        <v>54</v>
      </c>
      <c r="F513" s="32" t="s">
        <v>55</v>
      </c>
    </row>
    <row r="514" spans="3:16" ht="21">
      <c r="C514" s="33" t="s">
        <v>224</v>
      </c>
      <c r="D514" s="36">
        <v>8.4967320261437912E-2</v>
      </c>
      <c r="E514" s="36">
        <v>0.16279069767441862</v>
      </c>
      <c r="F514" s="36">
        <v>0.171875</v>
      </c>
    </row>
    <row r="515" spans="3:16" ht="42">
      <c r="C515" s="33" t="s">
        <v>225</v>
      </c>
      <c r="D515" s="36">
        <v>7.8431372549019607E-2</v>
      </c>
      <c r="E515" s="36">
        <v>8.1395348837209308E-2</v>
      </c>
      <c r="F515" s="36">
        <v>0.21875</v>
      </c>
    </row>
    <row r="516" spans="3:16" ht="42">
      <c r="C516" s="33" t="s">
        <v>226</v>
      </c>
      <c r="D516" s="36">
        <v>5.8823529411764705E-2</v>
      </c>
      <c r="E516" s="36">
        <v>6.9767441860465115E-2</v>
      </c>
      <c r="F516" s="36">
        <v>0</v>
      </c>
    </row>
    <row r="517" spans="3:16" ht="21">
      <c r="C517" s="33" t="s">
        <v>227</v>
      </c>
      <c r="D517" s="36">
        <v>1.9607843137254902E-2</v>
      </c>
      <c r="E517" s="36">
        <v>2.3255813953488372E-2</v>
      </c>
      <c r="F517" s="36">
        <v>4.6875E-2</v>
      </c>
    </row>
    <row r="518" spans="3:16" ht="21">
      <c r="C518" s="33" t="s">
        <v>164</v>
      </c>
      <c r="D518" s="36">
        <v>0.72549019607843135</v>
      </c>
      <c r="E518" s="36">
        <v>0.60465116279069764</v>
      </c>
      <c r="F518" s="36">
        <v>0.46875</v>
      </c>
    </row>
    <row r="519" spans="3:16" ht="45.75" customHeight="1"/>
    <row r="520" spans="3:16" ht="23.25">
      <c r="C520" s="122" t="s">
        <v>229</v>
      </c>
      <c r="D520" s="122"/>
      <c r="E520" s="122"/>
      <c r="F520" s="122"/>
      <c r="G520" s="122"/>
      <c r="H520" s="122"/>
      <c r="I520" s="122"/>
      <c r="J520" s="122"/>
      <c r="K520" s="122"/>
      <c r="L520" s="122"/>
      <c r="M520" s="122"/>
      <c r="N520" s="122"/>
      <c r="O520" s="122"/>
      <c r="P520" s="122"/>
    </row>
    <row r="521" spans="3:16" ht="46.5" customHeight="1"/>
    <row r="522" spans="3:16" ht="23.25">
      <c r="C522" s="32" t="s">
        <v>47</v>
      </c>
      <c r="D522" s="32" t="s">
        <v>53</v>
      </c>
      <c r="E522" s="32" t="s">
        <v>54</v>
      </c>
      <c r="F522" s="32" t="s">
        <v>55</v>
      </c>
    </row>
    <row r="523" spans="3:16" ht="21">
      <c r="C523" s="39" t="s">
        <v>18</v>
      </c>
      <c r="D523" s="34">
        <v>26</v>
      </c>
      <c r="E523" s="34">
        <v>24</v>
      </c>
      <c r="F523" s="34">
        <v>28</v>
      </c>
    </row>
    <row r="524" spans="3:16" ht="21">
      <c r="C524" s="39" t="s">
        <v>17</v>
      </c>
      <c r="D524" s="34">
        <v>14</v>
      </c>
      <c r="E524" s="34">
        <v>10</v>
      </c>
      <c r="F524" s="34">
        <v>6</v>
      </c>
    </row>
    <row r="525" spans="3:16" ht="21">
      <c r="C525" s="39" t="s">
        <v>164</v>
      </c>
      <c r="D525" s="34">
        <v>113</v>
      </c>
      <c r="E525" s="34">
        <v>52</v>
      </c>
      <c r="F525" s="34">
        <v>30</v>
      </c>
    </row>
    <row r="527" spans="3:16" ht="23.25">
      <c r="C527" s="32" t="s">
        <v>48</v>
      </c>
      <c r="D527" s="32" t="s">
        <v>53</v>
      </c>
      <c r="E527" s="32" t="s">
        <v>54</v>
      </c>
      <c r="F527" s="32" t="s">
        <v>55</v>
      </c>
    </row>
    <row r="528" spans="3:16" ht="21">
      <c r="C528" s="39" t="s">
        <v>18</v>
      </c>
      <c r="D528" s="36">
        <v>0.16993464052287582</v>
      </c>
      <c r="E528" s="36">
        <v>0.27906976744186046</v>
      </c>
      <c r="F528" s="36">
        <v>0.4375</v>
      </c>
    </row>
    <row r="529" spans="3:16" ht="21">
      <c r="C529" s="39" t="s">
        <v>17</v>
      </c>
      <c r="D529" s="36">
        <v>9.1503267973856203E-2</v>
      </c>
      <c r="E529" s="36">
        <v>0.11627906976744186</v>
      </c>
      <c r="F529" s="36">
        <v>9.375E-2</v>
      </c>
    </row>
    <row r="530" spans="3:16" ht="21">
      <c r="C530" s="39" t="s">
        <v>164</v>
      </c>
      <c r="D530" s="36">
        <v>0.73856209150326801</v>
      </c>
      <c r="E530" s="36">
        <v>0.60465116279069764</v>
      </c>
      <c r="F530" s="36">
        <v>0.46875</v>
      </c>
    </row>
    <row r="531" spans="3:16" ht="56.25" customHeight="1"/>
    <row r="532" spans="3:16" ht="23.25">
      <c r="C532" s="122" t="s">
        <v>230</v>
      </c>
      <c r="D532" s="122"/>
      <c r="E532" s="122"/>
      <c r="F532" s="122"/>
      <c r="G532" s="122"/>
      <c r="H532" s="122"/>
      <c r="I532" s="122"/>
      <c r="J532" s="122"/>
      <c r="K532" s="122"/>
      <c r="L532" s="122"/>
      <c r="M532" s="122"/>
      <c r="N532" s="122"/>
      <c r="O532" s="122"/>
      <c r="P532" s="122"/>
    </row>
    <row r="534" spans="3:16" ht="23.25">
      <c r="C534" s="32" t="s">
        <v>47</v>
      </c>
      <c r="D534" s="32" t="s">
        <v>53</v>
      </c>
      <c r="E534" s="32" t="s">
        <v>54</v>
      </c>
      <c r="F534" s="32" t="s">
        <v>55</v>
      </c>
    </row>
    <row r="535" spans="3:16" ht="42">
      <c r="C535" s="39" t="s">
        <v>231</v>
      </c>
      <c r="D535" s="34">
        <v>4</v>
      </c>
      <c r="E535" s="34">
        <v>0</v>
      </c>
      <c r="F535" s="34">
        <v>1</v>
      </c>
    </row>
    <row r="536" spans="3:16" ht="42">
      <c r="C536" s="39" t="s">
        <v>232</v>
      </c>
      <c r="D536" s="34">
        <v>12</v>
      </c>
      <c r="E536" s="34">
        <v>4</v>
      </c>
      <c r="F536" s="34">
        <v>2</v>
      </c>
    </row>
    <row r="537" spans="3:16" ht="42">
      <c r="C537" s="39" t="s">
        <v>233</v>
      </c>
      <c r="D537" s="34">
        <v>12</v>
      </c>
      <c r="E537" s="34">
        <v>11</v>
      </c>
      <c r="F537" s="34">
        <v>6</v>
      </c>
    </row>
    <row r="538" spans="3:16" ht="42">
      <c r="C538" s="39" t="s">
        <v>234</v>
      </c>
      <c r="D538" s="34">
        <v>2</v>
      </c>
      <c r="E538" s="34">
        <v>5</v>
      </c>
      <c r="F538" s="34">
        <v>7</v>
      </c>
    </row>
    <row r="539" spans="3:16" ht="42">
      <c r="C539" s="39" t="s">
        <v>235</v>
      </c>
      <c r="D539" s="34">
        <v>2</v>
      </c>
      <c r="E539" s="34">
        <v>2</v>
      </c>
      <c r="F539" s="34">
        <v>6</v>
      </c>
    </row>
    <row r="540" spans="3:16" ht="42">
      <c r="C540" s="39" t="s">
        <v>236</v>
      </c>
      <c r="D540" s="34">
        <v>0</v>
      </c>
      <c r="E540" s="34">
        <v>1</v>
      </c>
      <c r="F540" s="34">
        <v>3</v>
      </c>
    </row>
    <row r="541" spans="3:16" ht="21">
      <c r="C541" s="39" t="s">
        <v>237</v>
      </c>
      <c r="D541" s="34">
        <v>1</v>
      </c>
      <c r="E541" s="34">
        <v>0</v>
      </c>
      <c r="F541" s="34">
        <v>9</v>
      </c>
    </row>
    <row r="542" spans="3:16" ht="21">
      <c r="C542" s="39" t="s">
        <v>164</v>
      </c>
      <c r="D542" s="34">
        <v>117</v>
      </c>
      <c r="E542" s="34">
        <v>59</v>
      </c>
      <c r="F542" s="34">
        <v>30</v>
      </c>
    </row>
    <row r="544" spans="3:16" ht="23.25">
      <c r="C544" s="32" t="s">
        <v>48</v>
      </c>
      <c r="D544" s="32" t="s">
        <v>53</v>
      </c>
      <c r="E544" s="32" t="s">
        <v>54</v>
      </c>
      <c r="F544" s="32" t="s">
        <v>55</v>
      </c>
    </row>
    <row r="545" spans="3:16" ht="42">
      <c r="C545" s="39" t="s">
        <v>231</v>
      </c>
      <c r="D545" s="36">
        <v>2.6143790849673203E-2</v>
      </c>
      <c r="E545" s="36">
        <v>0</v>
      </c>
      <c r="F545" s="36">
        <v>1.5625E-2</v>
      </c>
    </row>
    <row r="546" spans="3:16" ht="42">
      <c r="C546" s="39" t="s">
        <v>232</v>
      </c>
      <c r="D546" s="36">
        <v>7.8431372549019607E-2</v>
      </c>
      <c r="E546" s="36">
        <v>4.6511627906976744E-2</v>
      </c>
      <c r="F546" s="36">
        <v>3.125E-2</v>
      </c>
    </row>
    <row r="547" spans="3:16" ht="42">
      <c r="C547" s="39" t="s">
        <v>233</v>
      </c>
      <c r="D547" s="36">
        <v>7.8431372549019607E-2</v>
      </c>
      <c r="E547" s="36">
        <v>0.12790697674418605</v>
      </c>
      <c r="F547" s="36">
        <v>9.375E-2</v>
      </c>
    </row>
    <row r="548" spans="3:16" ht="42">
      <c r="C548" s="39" t="s">
        <v>234</v>
      </c>
      <c r="D548" s="36">
        <v>1.3071895424836602E-2</v>
      </c>
      <c r="E548" s="36">
        <v>5.8139534883720929E-2</v>
      </c>
      <c r="F548" s="36">
        <v>0.109375</v>
      </c>
    </row>
    <row r="549" spans="3:16" ht="42">
      <c r="C549" s="39" t="s">
        <v>235</v>
      </c>
      <c r="D549" s="36">
        <v>1.3071895424836602E-2</v>
      </c>
      <c r="E549" s="36">
        <v>2.3255813953488372E-2</v>
      </c>
      <c r="F549" s="36">
        <v>9.375E-2</v>
      </c>
    </row>
    <row r="550" spans="3:16" ht="42">
      <c r="C550" s="39" t="s">
        <v>236</v>
      </c>
      <c r="D550" s="36">
        <v>0</v>
      </c>
      <c r="E550" s="36">
        <v>1.1627906976744186E-2</v>
      </c>
      <c r="F550" s="36">
        <v>4.6875E-2</v>
      </c>
    </row>
    <row r="551" spans="3:16" ht="21">
      <c r="C551" s="39" t="s">
        <v>237</v>
      </c>
      <c r="D551" s="36">
        <v>6.5359477124183009E-3</v>
      </c>
      <c r="E551" s="36">
        <v>0</v>
      </c>
      <c r="F551" s="36">
        <v>0.140625</v>
      </c>
    </row>
    <row r="552" spans="3:16" ht="21">
      <c r="C552" s="39" t="s">
        <v>164</v>
      </c>
      <c r="D552" s="36">
        <v>0.76470588235294112</v>
      </c>
      <c r="E552" s="36">
        <v>0.68604651162790697</v>
      </c>
      <c r="F552" s="36">
        <v>0.46875</v>
      </c>
    </row>
    <row r="553" spans="3:16" ht="21">
      <c r="C553" s="71"/>
      <c r="D553" s="60"/>
      <c r="E553" s="60"/>
      <c r="F553" s="60"/>
    </row>
    <row r="554" spans="3:16" ht="23.25">
      <c r="C554" s="122" t="s">
        <v>238</v>
      </c>
      <c r="D554" s="122"/>
      <c r="E554" s="122"/>
      <c r="F554" s="122"/>
      <c r="G554" s="122"/>
      <c r="H554" s="122"/>
      <c r="I554" s="122"/>
      <c r="J554" s="122"/>
      <c r="K554" s="122"/>
      <c r="L554" s="122"/>
      <c r="M554" s="122"/>
      <c r="N554" s="122"/>
      <c r="O554" s="122"/>
      <c r="P554" s="122"/>
    </row>
    <row r="555" spans="3:16" ht="21">
      <c r="C555" s="71"/>
      <c r="D555" s="60"/>
      <c r="E555" s="60"/>
      <c r="F555" s="60"/>
    </row>
    <row r="556" spans="3:16" ht="23.25">
      <c r="C556" s="32" t="s">
        <v>47</v>
      </c>
      <c r="D556" s="32" t="s">
        <v>53</v>
      </c>
      <c r="E556" s="32" t="s">
        <v>54</v>
      </c>
      <c r="F556" s="32" t="s">
        <v>55</v>
      </c>
      <c r="G556" s="32" t="s">
        <v>49</v>
      </c>
    </row>
    <row r="557" spans="3:16" ht="23.25" customHeight="1">
      <c r="C557" s="75" t="s">
        <v>239</v>
      </c>
      <c r="D557" s="34">
        <v>0</v>
      </c>
      <c r="E557" s="34">
        <v>0</v>
      </c>
      <c r="F557" s="34">
        <v>0</v>
      </c>
      <c r="G557" s="34">
        <v>0</v>
      </c>
    </row>
    <row r="558" spans="3:16" ht="39" customHeight="1">
      <c r="C558" s="75" t="s">
        <v>240</v>
      </c>
      <c r="D558" s="34">
        <v>0</v>
      </c>
      <c r="E558" s="34">
        <v>0</v>
      </c>
      <c r="F558" s="34">
        <v>0</v>
      </c>
      <c r="G558" s="34">
        <v>0</v>
      </c>
    </row>
    <row r="559" spans="3:16" ht="61.5" customHeight="1">
      <c r="C559" s="75" t="s">
        <v>241</v>
      </c>
      <c r="D559" s="34">
        <v>0</v>
      </c>
      <c r="E559" s="34">
        <v>0</v>
      </c>
      <c r="F559" s="34">
        <v>0</v>
      </c>
      <c r="G559" s="34">
        <v>0</v>
      </c>
    </row>
    <row r="560" spans="3:16" ht="52.5" customHeight="1">
      <c r="C560" s="75" t="s">
        <v>242</v>
      </c>
      <c r="D560" s="34">
        <v>0</v>
      </c>
      <c r="E560" s="34">
        <v>0</v>
      </c>
      <c r="F560" s="34">
        <v>0</v>
      </c>
      <c r="G560" s="34">
        <v>0</v>
      </c>
    </row>
    <row r="561" spans="3:16" ht="23.25" customHeight="1">
      <c r="C561" s="75" t="s">
        <v>243</v>
      </c>
      <c r="D561" s="34">
        <v>1</v>
      </c>
      <c r="E561" s="34">
        <v>0</v>
      </c>
      <c r="F561" s="34">
        <v>0</v>
      </c>
      <c r="G561" s="34">
        <v>1</v>
      </c>
    </row>
    <row r="562" spans="3:16" ht="48.75" customHeight="1">
      <c r="C562" s="75" t="s">
        <v>244</v>
      </c>
      <c r="D562" s="34">
        <v>3</v>
      </c>
      <c r="E562" s="34">
        <v>1</v>
      </c>
      <c r="F562" s="34">
        <v>2</v>
      </c>
      <c r="G562" s="34">
        <v>6</v>
      </c>
    </row>
    <row r="563" spans="3:16" ht="37.5" customHeight="1">
      <c r="C563" s="75" t="s">
        <v>245</v>
      </c>
      <c r="D563" s="34">
        <v>1</v>
      </c>
      <c r="E563" s="34">
        <v>1</v>
      </c>
      <c r="F563" s="34">
        <v>0</v>
      </c>
      <c r="G563" s="34">
        <v>2</v>
      </c>
    </row>
    <row r="564" spans="3:16" ht="54" customHeight="1">
      <c r="C564" s="75" t="s">
        <v>246</v>
      </c>
      <c r="D564" s="34">
        <v>1</v>
      </c>
      <c r="E564" s="34">
        <v>1</v>
      </c>
      <c r="F564" s="34">
        <v>0</v>
      </c>
      <c r="G564" s="34">
        <v>2</v>
      </c>
    </row>
    <row r="565" spans="3:16" ht="23.25" customHeight="1">
      <c r="C565" s="75" t="s">
        <v>247</v>
      </c>
      <c r="D565" s="34">
        <v>1</v>
      </c>
      <c r="E565" s="34">
        <v>0</v>
      </c>
      <c r="F565" s="34">
        <v>3</v>
      </c>
      <c r="G565" s="34">
        <v>4</v>
      </c>
    </row>
    <row r="566" spans="3:16" ht="45" customHeight="1">
      <c r="C566" s="75" t="s">
        <v>248</v>
      </c>
      <c r="D566" s="34">
        <v>1</v>
      </c>
      <c r="E566" s="34">
        <v>1</v>
      </c>
      <c r="F566" s="34">
        <v>1</v>
      </c>
      <c r="G566" s="34">
        <v>3</v>
      </c>
    </row>
    <row r="567" spans="3:16" ht="38.25" customHeight="1">
      <c r="C567" s="75" t="s">
        <v>249</v>
      </c>
      <c r="D567" s="34">
        <v>2</v>
      </c>
      <c r="E567" s="34">
        <v>0</v>
      </c>
      <c r="F567" s="34">
        <v>0</v>
      </c>
      <c r="G567" s="34">
        <v>2</v>
      </c>
    </row>
    <row r="568" spans="3:16" ht="67.5" customHeight="1">
      <c r="C568" s="75" t="s">
        <v>250</v>
      </c>
      <c r="D568" s="34">
        <v>4</v>
      </c>
      <c r="E568" s="34">
        <v>2</v>
      </c>
      <c r="F568" s="34">
        <v>2</v>
      </c>
      <c r="G568" s="34">
        <v>8</v>
      </c>
    </row>
    <row r="569" spans="3:16" ht="23.25" customHeight="1">
      <c r="C569" s="75" t="s">
        <v>251</v>
      </c>
      <c r="D569" s="34">
        <v>4</v>
      </c>
      <c r="E569" s="34">
        <v>3</v>
      </c>
      <c r="F569" s="34">
        <v>1</v>
      </c>
      <c r="G569" s="34">
        <v>8</v>
      </c>
    </row>
    <row r="570" spans="3:16" ht="23.25" customHeight="1">
      <c r="C570" s="75" t="s">
        <v>252</v>
      </c>
      <c r="D570" s="34">
        <v>1</v>
      </c>
      <c r="E570" s="34">
        <v>7</v>
      </c>
      <c r="F570" s="34">
        <v>0</v>
      </c>
      <c r="G570" s="34">
        <v>8</v>
      </c>
    </row>
    <row r="571" spans="3:16" ht="65.25" customHeight="1">
      <c r="C571" s="75" t="s">
        <v>253</v>
      </c>
      <c r="D571" s="34">
        <v>4</v>
      </c>
      <c r="E571" s="34">
        <v>3</v>
      </c>
      <c r="F571" s="34">
        <v>1</v>
      </c>
      <c r="G571" s="34">
        <v>8</v>
      </c>
    </row>
    <row r="572" spans="3:16" ht="41.25" customHeight="1">
      <c r="C572" s="75" t="s">
        <v>254</v>
      </c>
      <c r="D572" s="34">
        <v>11</v>
      </c>
      <c r="E572" s="34">
        <v>2</v>
      </c>
      <c r="F572" s="34">
        <v>6</v>
      </c>
      <c r="G572" s="34">
        <v>19</v>
      </c>
    </row>
    <row r="573" spans="3:16" ht="23.25" customHeight="1">
      <c r="C573" s="75" t="s">
        <v>255</v>
      </c>
      <c r="D573" s="34">
        <v>5</v>
      </c>
      <c r="E573" s="34">
        <v>9</v>
      </c>
      <c r="F573" s="34">
        <v>18</v>
      </c>
      <c r="G573" s="34">
        <v>32</v>
      </c>
    </row>
    <row r="574" spans="3:16" ht="23.25" customHeight="1">
      <c r="C574" s="75" t="s">
        <v>164</v>
      </c>
      <c r="D574" s="34">
        <v>114</v>
      </c>
      <c r="E574" s="34">
        <v>56</v>
      </c>
      <c r="F574" s="34">
        <v>30</v>
      </c>
      <c r="G574" s="34">
        <v>200</v>
      </c>
    </row>
    <row r="575" spans="3:16" ht="21">
      <c r="C575" s="71"/>
      <c r="D575" s="60"/>
      <c r="E575" s="60"/>
      <c r="F575" s="60"/>
    </row>
    <row r="576" spans="3:16" ht="23.25">
      <c r="C576" s="117" t="s">
        <v>256</v>
      </c>
      <c r="D576" s="117"/>
      <c r="E576" s="117"/>
      <c r="F576" s="117"/>
      <c r="G576" s="117"/>
      <c r="H576" s="117"/>
      <c r="I576" s="117"/>
      <c r="J576" s="117"/>
      <c r="K576" s="117"/>
      <c r="L576" s="117"/>
      <c r="M576" s="117"/>
      <c r="N576" s="117"/>
      <c r="O576" s="117"/>
      <c r="P576" s="117"/>
    </row>
    <row r="577" spans="3:16" ht="21">
      <c r="C577" s="71"/>
      <c r="D577" s="60"/>
      <c r="E577" s="60"/>
      <c r="F577" s="60"/>
    </row>
    <row r="578" spans="3:16" ht="23.25">
      <c r="C578" s="122" t="s">
        <v>257</v>
      </c>
      <c r="D578" s="122"/>
      <c r="E578" s="122"/>
      <c r="F578" s="122"/>
      <c r="G578" s="122"/>
      <c r="H578" s="122"/>
      <c r="I578" s="122"/>
      <c r="J578" s="122"/>
      <c r="K578" s="122"/>
      <c r="L578" s="122"/>
      <c r="M578" s="122"/>
      <c r="N578" s="122"/>
      <c r="O578" s="122"/>
      <c r="P578" s="122"/>
    </row>
    <row r="579" spans="3:16" ht="21">
      <c r="C579" s="71"/>
      <c r="D579" s="60"/>
      <c r="E579" s="60"/>
      <c r="F579" s="60"/>
    </row>
    <row r="580" spans="3:16" ht="23.25">
      <c r="C580" s="32" t="s">
        <v>47</v>
      </c>
      <c r="D580" s="32" t="s">
        <v>53</v>
      </c>
      <c r="E580" s="32" t="s">
        <v>54</v>
      </c>
      <c r="F580" s="32" t="s">
        <v>55</v>
      </c>
      <c r="G580" s="32" t="s">
        <v>49</v>
      </c>
    </row>
    <row r="581" spans="3:16" ht="21">
      <c r="C581" s="39" t="s">
        <v>18</v>
      </c>
      <c r="D581" s="34">
        <v>23</v>
      </c>
      <c r="E581" s="34">
        <v>11</v>
      </c>
      <c r="F581" s="34">
        <v>13</v>
      </c>
      <c r="G581" s="34">
        <v>47</v>
      </c>
    </row>
    <row r="582" spans="3:16" ht="21">
      <c r="C582" s="39" t="s">
        <v>17</v>
      </c>
      <c r="D582" s="34">
        <v>1</v>
      </c>
      <c r="E582" s="34">
        <v>1</v>
      </c>
      <c r="F582" s="34">
        <v>3</v>
      </c>
      <c r="G582" s="34">
        <v>5</v>
      </c>
    </row>
    <row r="583" spans="3:16" ht="21">
      <c r="C583" s="39" t="s">
        <v>164</v>
      </c>
      <c r="D583" s="34">
        <v>129</v>
      </c>
      <c r="E583" s="34">
        <v>74</v>
      </c>
      <c r="F583" s="34">
        <v>48</v>
      </c>
      <c r="G583" s="34">
        <v>251</v>
      </c>
    </row>
    <row r="584" spans="3:16" ht="21">
      <c r="C584" s="71"/>
      <c r="D584" s="60"/>
      <c r="E584" s="60"/>
      <c r="F584" s="60"/>
    </row>
    <row r="585" spans="3:16" ht="23.25">
      <c r="C585" s="32" t="s">
        <v>48</v>
      </c>
      <c r="D585" s="32" t="s">
        <v>53</v>
      </c>
      <c r="E585" s="32" t="s">
        <v>54</v>
      </c>
      <c r="F585" s="32" t="s">
        <v>55</v>
      </c>
      <c r="G585" s="32" t="s">
        <v>49</v>
      </c>
    </row>
    <row r="586" spans="3:16" ht="21">
      <c r="C586" s="39" t="s">
        <v>18</v>
      </c>
      <c r="D586" s="36">
        <v>0.15032679738562091</v>
      </c>
      <c r="E586" s="36">
        <v>0.12790697674418605</v>
      </c>
      <c r="F586" s="36">
        <v>0.203125</v>
      </c>
      <c r="G586" s="36">
        <v>0.15511551155115511</v>
      </c>
    </row>
    <row r="587" spans="3:16" ht="21">
      <c r="C587" s="39" t="s">
        <v>17</v>
      </c>
      <c r="D587" s="36">
        <v>6.5359477124183009E-3</v>
      </c>
      <c r="E587" s="36">
        <v>1.1627906976744186E-2</v>
      </c>
      <c r="F587" s="36">
        <v>4.6875E-2</v>
      </c>
      <c r="G587" s="36">
        <v>1.65016501650165E-2</v>
      </c>
    </row>
    <row r="588" spans="3:16" ht="21">
      <c r="C588" s="39" t="s">
        <v>164</v>
      </c>
      <c r="D588" s="36">
        <v>0.84313725490196079</v>
      </c>
      <c r="E588" s="36">
        <v>0.86046511627906974</v>
      </c>
      <c r="F588" s="36">
        <v>0.75</v>
      </c>
      <c r="G588" s="36">
        <v>0.82838283828382842</v>
      </c>
    </row>
    <row r="589" spans="3:16" ht="21">
      <c r="C589" s="71"/>
      <c r="D589" s="60"/>
      <c r="E589" s="60"/>
      <c r="F589" s="60"/>
    </row>
    <row r="590" spans="3:16" ht="21">
      <c r="C590" s="71"/>
      <c r="D590" s="60"/>
      <c r="E590" s="60"/>
      <c r="F590" s="60"/>
    </row>
    <row r="591" spans="3:16" ht="21">
      <c r="C591" s="71"/>
      <c r="D591" s="60"/>
      <c r="E591" s="60"/>
      <c r="F591" s="60"/>
    </row>
    <row r="592" spans="3:16" ht="21">
      <c r="C592" s="71"/>
      <c r="D592" s="60"/>
      <c r="E592" s="60"/>
      <c r="F592" s="60"/>
    </row>
    <row r="593" spans="3:16" ht="21">
      <c r="C593" s="71"/>
      <c r="D593" s="60"/>
      <c r="E593" s="60"/>
      <c r="F593" s="60"/>
    </row>
    <row r="594" spans="3:16" ht="21">
      <c r="C594" s="71"/>
      <c r="D594" s="60"/>
      <c r="E594" s="60"/>
      <c r="F594" s="60"/>
    </row>
    <row r="595" spans="3:16" ht="23.25">
      <c r="C595" s="122" t="s">
        <v>238</v>
      </c>
      <c r="D595" s="122"/>
      <c r="E595" s="122"/>
      <c r="F595" s="122"/>
      <c r="G595" s="122"/>
      <c r="H595" s="122"/>
      <c r="I595" s="122"/>
      <c r="J595" s="122"/>
      <c r="K595" s="122"/>
      <c r="L595" s="122"/>
      <c r="M595" s="122"/>
      <c r="N595" s="122"/>
      <c r="O595" s="122"/>
      <c r="P595" s="122"/>
    </row>
    <row r="596" spans="3:16" ht="21">
      <c r="C596" s="71"/>
      <c r="D596" s="60"/>
      <c r="E596" s="60"/>
      <c r="F596" s="60"/>
    </row>
    <row r="597" spans="3:16" ht="23.25">
      <c r="C597" s="32" t="s">
        <v>47</v>
      </c>
      <c r="D597" s="32" t="s">
        <v>53</v>
      </c>
      <c r="E597" s="32" t="s">
        <v>54</v>
      </c>
      <c r="F597" s="32" t="s">
        <v>55</v>
      </c>
      <c r="G597" s="32" t="s">
        <v>49</v>
      </c>
    </row>
    <row r="598" spans="3:16" ht="42">
      <c r="C598" s="76" t="s">
        <v>254</v>
      </c>
      <c r="D598" s="34">
        <v>7</v>
      </c>
      <c r="E598" s="34">
        <v>3</v>
      </c>
      <c r="F598" s="34">
        <v>4</v>
      </c>
      <c r="G598" s="34">
        <v>14</v>
      </c>
    </row>
    <row r="599" spans="3:16" ht="21">
      <c r="C599" s="76" t="s">
        <v>239</v>
      </c>
      <c r="D599" s="34">
        <v>0</v>
      </c>
      <c r="E599" s="34">
        <v>0</v>
      </c>
      <c r="F599" s="34">
        <v>0</v>
      </c>
      <c r="G599" s="34">
        <v>0</v>
      </c>
    </row>
    <row r="600" spans="3:16" ht="42">
      <c r="C600" s="76" t="s">
        <v>245</v>
      </c>
      <c r="D600" s="34">
        <v>0</v>
      </c>
      <c r="E600" s="34">
        <v>0</v>
      </c>
      <c r="F600" s="34">
        <v>0</v>
      </c>
      <c r="G600" s="34">
        <v>0</v>
      </c>
    </row>
    <row r="601" spans="3:16" ht="21">
      <c r="C601" s="76" t="s">
        <v>251</v>
      </c>
      <c r="D601" s="34">
        <v>0</v>
      </c>
      <c r="E601" s="34">
        <v>0</v>
      </c>
      <c r="F601" s="34">
        <v>1</v>
      </c>
      <c r="G601" s="34">
        <v>1</v>
      </c>
    </row>
    <row r="602" spans="3:16" ht="42">
      <c r="C602" s="76" t="s">
        <v>246</v>
      </c>
      <c r="D602" s="34">
        <v>0</v>
      </c>
      <c r="E602" s="34">
        <v>0</v>
      </c>
      <c r="F602" s="34">
        <v>0</v>
      </c>
      <c r="G602" s="34">
        <v>0</v>
      </c>
    </row>
    <row r="603" spans="3:16" ht="21">
      <c r="C603" s="76" t="s">
        <v>247</v>
      </c>
      <c r="D603" s="34">
        <v>0</v>
      </c>
      <c r="E603" s="34">
        <v>0</v>
      </c>
      <c r="F603" s="34">
        <v>0</v>
      </c>
      <c r="G603" s="34">
        <v>0</v>
      </c>
    </row>
    <row r="604" spans="3:16" ht="84">
      <c r="C604" s="76" t="s">
        <v>240</v>
      </c>
      <c r="D604" s="34">
        <v>1</v>
      </c>
      <c r="E604" s="34">
        <v>0</v>
      </c>
      <c r="F604" s="34">
        <v>0</v>
      </c>
      <c r="G604" s="34">
        <v>1</v>
      </c>
    </row>
    <row r="605" spans="3:16" ht="21">
      <c r="C605" s="76" t="s">
        <v>243</v>
      </c>
      <c r="D605" s="34">
        <v>0</v>
      </c>
      <c r="E605" s="34">
        <v>0</v>
      </c>
      <c r="F605" s="34">
        <v>0</v>
      </c>
      <c r="G605" s="34">
        <v>0</v>
      </c>
    </row>
    <row r="606" spans="3:16" ht="42">
      <c r="C606" s="76" t="s">
        <v>248</v>
      </c>
      <c r="D606" s="34">
        <v>0</v>
      </c>
      <c r="E606" s="34">
        <v>1</v>
      </c>
      <c r="F606" s="34">
        <v>0</v>
      </c>
      <c r="G606" s="34">
        <v>1</v>
      </c>
    </row>
    <row r="607" spans="3:16" ht="21">
      <c r="C607" s="76" t="s">
        <v>249</v>
      </c>
      <c r="D607" s="34">
        <v>0</v>
      </c>
      <c r="E607" s="34">
        <v>0</v>
      </c>
      <c r="F607" s="34">
        <v>0</v>
      </c>
      <c r="G607" s="34">
        <v>0</v>
      </c>
    </row>
    <row r="608" spans="3:16" ht="63">
      <c r="C608" s="76" t="s">
        <v>241</v>
      </c>
      <c r="D608" s="34">
        <v>0</v>
      </c>
      <c r="E608" s="34">
        <v>0</v>
      </c>
      <c r="F608" s="34">
        <v>0</v>
      </c>
      <c r="G608" s="34">
        <v>0</v>
      </c>
    </row>
    <row r="609" spans="3:16" ht="63">
      <c r="C609" s="76" t="s">
        <v>250</v>
      </c>
      <c r="D609" s="34">
        <v>0</v>
      </c>
      <c r="E609" s="34">
        <v>1</v>
      </c>
      <c r="F609" s="34">
        <v>2</v>
      </c>
      <c r="G609" s="34">
        <v>3</v>
      </c>
    </row>
    <row r="610" spans="3:16" ht="21">
      <c r="C610" s="76" t="s">
        <v>255</v>
      </c>
      <c r="D610" s="34">
        <v>5</v>
      </c>
      <c r="E610" s="34">
        <v>7</v>
      </c>
      <c r="F610" s="34">
        <v>8</v>
      </c>
      <c r="G610" s="34">
        <v>20</v>
      </c>
    </row>
    <row r="611" spans="3:16" ht="21">
      <c r="C611" s="76" t="s">
        <v>252</v>
      </c>
      <c r="D611" s="34">
        <v>2</v>
      </c>
      <c r="E611" s="34">
        <v>0</v>
      </c>
      <c r="F611" s="34">
        <v>0</v>
      </c>
      <c r="G611" s="34">
        <v>2</v>
      </c>
    </row>
    <row r="612" spans="3:16" ht="63">
      <c r="C612" s="76" t="s">
        <v>253</v>
      </c>
      <c r="D612" s="34">
        <v>5</v>
      </c>
      <c r="E612" s="34">
        <v>4</v>
      </c>
      <c r="F612" s="34">
        <v>1</v>
      </c>
      <c r="G612" s="34">
        <v>10</v>
      </c>
    </row>
    <row r="613" spans="3:16" ht="42">
      <c r="C613" s="76" t="s">
        <v>242</v>
      </c>
      <c r="D613" s="34">
        <v>0</v>
      </c>
      <c r="E613" s="34">
        <v>0</v>
      </c>
      <c r="F613" s="34">
        <v>0</v>
      </c>
      <c r="G613" s="34">
        <v>0</v>
      </c>
    </row>
    <row r="614" spans="3:16" ht="42">
      <c r="C614" s="76" t="s">
        <v>244</v>
      </c>
      <c r="D614" s="34">
        <v>5</v>
      </c>
      <c r="E614" s="34">
        <v>2</v>
      </c>
      <c r="F614" s="34">
        <v>0</v>
      </c>
      <c r="G614" s="34">
        <v>7</v>
      </c>
    </row>
    <row r="615" spans="3:16" ht="21">
      <c r="C615" s="71"/>
      <c r="D615" s="60"/>
      <c r="E615" s="60"/>
      <c r="F615" s="60"/>
    </row>
    <row r="617" spans="3:16" ht="23.25">
      <c r="C617" s="122" t="s">
        <v>258</v>
      </c>
      <c r="D617" s="122"/>
      <c r="E617" s="122"/>
      <c r="F617" s="122"/>
      <c r="G617" s="122"/>
      <c r="H617" s="122"/>
      <c r="I617" s="122"/>
      <c r="J617" s="122"/>
      <c r="K617" s="122"/>
      <c r="L617" s="122"/>
      <c r="M617" s="122"/>
      <c r="N617" s="122"/>
      <c r="O617" s="122"/>
      <c r="P617" s="122"/>
    </row>
    <row r="619" spans="3:16" ht="23.25">
      <c r="C619" s="32" t="s">
        <v>47</v>
      </c>
      <c r="D619" s="32" t="s">
        <v>53</v>
      </c>
      <c r="E619" s="32" t="s">
        <v>54</v>
      </c>
      <c r="F619" s="32" t="s">
        <v>55</v>
      </c>
      <c r="G619" s="32" t="s">
        <v>49</v>
      </c>
    </row>
    <row r="620" spans="3:16" ht="21">
      <c r="C620" s="33" t="s">
        <v>259</v>
      </c>
      <c r="D620" s="34">
        <v>26</v>
      </c>
      <c r="E620" s="34">
        <v>13</v>
      </c>
      <c r="F620" s="34">
        <v>1</v>
      </c>
      <c r="G620" s="34">
        <v>40</v>
      </c>
    </row>
    <row r="621" spans="3:16" ht="21">
      <c r="C621" s="33" t="s">
        <v>260</v>
      </c>
      <c r="D621" s="34">
        <v>9</v>
      </c>
      <c r="E621" s="34">
        <v>5</v>
      </c>
      <c r="F621" s="34">
        <v>0</v>
      </c>
      <c r="G621" s="34">
        <v>14</v>
      </c>
    </row>
    <row r="622" spans="3:16" ht="21">
      <c r="C622" s="33" t="s">
        <v>261</v>
      </c>
      <c r="D622" s="34">
        <v>0</v>
      </c>
      <c r="E622" s="34">
        <v>0</v>
      </c>
      <c r="F622" s="34">
        <v>0</v>
      </c>
      <c r="G622" s="34">
        <v>0</v>
      </c>
    </row>
    <row r="623" spans="3:16" ht="21">
      <c r="C623" s="33" t="s">
        <v>164</v>
      </c>
      <c r="D623" s="34">
        <v>108</v>
      </c>
      <c r="E623" s="34">
        <v>68</v>
      </c>
      <c r="F623" s="34">
        <v>62</v>
      </c>
      <c r="G623" s="34">
        <v>238</v>
      </c>
    </row>
    <row r="625" spans="3:16" ht="23.25">
      <c r="C625" s="32" t="s">
        <v>48</v>
      </c>
      <c r="D625" s="32" t="s">
        <v>53</v>
      </c>
      <c r="E625" s="32" t="s">
        <v>54</v>
      </c>
      <c r="F625" s="32" t="s">
        <v>55</v>
      </c>
      <c r="G625" s="32" t="s">
        <v>49</v>
      </c>
    </row>
    <row r="626" spans="3:16" ht="21">
      <c r="C626" s="33" t="s">
        <v>259</v>
      </c>
      <c r="D626" s="36">
        <v>0.16993464052287582</v>
      </c>
      <c r="E626" s="36">
        <v>0.15116279069767441</v>
      </c>
      <c r="F626" s="36">
        <v>1.5625E-2</v>
      </c>
      <c r="G626" s="36">
        <v>0.132013201320132</v>
      </c>
    </row>
    <row r="627" spans="3:16" ht="21">
      <c r="C627" s="33" t="s">
        <v>260</v>
      </c>
      <c r="D627" s="36">
        <v>5.8823529411764705E-2</v>
      </c>
      <c r="E627" s="36">
        <v>5.8139534883720929E-2</v>
      </c>
      <c r="F627" s="36">
        <v>0</v>
      </c>
      <c r="G627" s="36">
        <v>4.6204620462046202E-2</v>
      </c>
    </row>
    <row r="628" spans="3:16" ht="21">
      <c r="C628" s="33" t="s">
        <v>261</v>
      </c>
      <c r="D628" s="36">
        <v>0</v>
      </c>
      <c r="E628" s="36">
        <v>0</v>
      </c>
      <c r="F628" s="36">
        <v>0</v>
      </c>
      <c r="G628" s="36">
        <v>0</v>
      </c>
    </row>
    <row r="629" spans="3:16" ht="21">
      <c r="C629" s="33" t="s">
        <v>164</v>
      </c>
      <c r="D629" s="36">
        <v>0.70588235294117652</v>
      </c>
      <c r="E629" s="36">
        <v>0.79069767441860461</v>
      </c>
      <c r="F629" s="36">
        <v>0.96875</v>
      </c>
      <c r="G629" s="36">
        <v>0.78547854785478544</v>
      </c>
    </row>
    <row r="632" spans="3:16" ht="3.75" customHeight="1"/>
    <row r="633" spans="3:16" ht="23.25">
      <c r="C633" s="117" t="s">
        <v>90</v>
      </c>
      <c r="D633" s="117"/>
      <c r="E633" s="117"/>
      <c r="F633" s="117"/>
      <c r="G633" s="117"/>
      <c r="H633" s="117"/>
      <c r="I633" s="117"/>
      <c r="J633" s="117"/>
      <c r="K633" s="117"/>
      <c r="L633" s="117"/>
      <c r="M633" s="117"/>
      <c r="N633" s="117"/>
      <c r="O633" s="117"/>
      <c r="P633" s="117"/>
    </row>
    <row r="635" spans="3:16" ht="23.25">
      <c r="C635" s="122" t="s">
        <v>91</v>
      </c>
      <c r="D635" s="122"/>
      <c r="E635" s="122"/>
      <c r="F635" s="122"/>
      <c r="G635" s="122"/>
      <c r="H635" s="122"/>
      <c r="I635" s="122"/>
      <c r="J635" s="122"/>
      <c r="K635" s="122"/>
      <c r="L635" s="122"/>
      <c r="M635" s="122"/>
      <c r="N635" s="122"/>
      <c r="O635" s="122"/>
      <c r="P635" s="122"/>
    </row>
    <row r="637" spans="3:16" ht="23.25">
      <c r="C637" s="32" t="s">
        <v>47</v>
      </c>
      <c r="D637" s="32" t="s">
        <v>52</v>
      </c>
      <c r="E637" s="32" t="s">
        <v>53</v>
      </c>
      <c r="F637" s="32" t="s">
        <v>54</v>
      </c>
      <c r="G637" s="32" t="s">
        <v>55</v>
      </c>
      <c r="H637" s="32" t="s">
        <v>49</v>
      </c>
    </row>
    <row r="638" spans="3:16" ht="21">
      <c r="C638" s="39" t="s">
        <v>18</v>
      </c>
      <c r="D638" s="34">
        <v>386</v>
      </c>
      <c r="E638" s="34">
        <v>46</v>
      </c>
      <c r="F638" s="34">
        <v>39</v>
      </c>
      <c r="G638" s="34">
        <v>26</v>
      </c>
      <c r="H638" s="35">
        <v>497</v>
      </c>
    </row>
    <row r="639" spans="3:16" ht="21">
      <c r="C639" s="39" t="s">
        <v>17</v>
      </c>
      <c r="D639" s="34">
        <v>146</v>
      </c>
      <c r="E639" s="34">
        <v>28</v>
      </c>
      <c r="F639" s="34">
        <v>13</v>
      </c>
      <c r="G639" s="34">
        <v>26</v>
      </c>
      <c r="H639" s="35">
        <v>213</v>
      </c>
    </row>
    <row r="640" spans="3:16" ht="21">
      <c r="C640" s="39" t="s">
        <v>164</v>
      </c>
      <c r="D640" s="34">
        <v>128</v>
      </c>
      <c r="E640" s="34">
        <v>78</v>
      </c>
      <c r="F640" s="34">
        <v>33</v>
      </c>
      <c r="G640" s="34">
        <v>12</v>
      </c>
      <c r="H640" s="35">
        <v>251</v>
      </c>
    </row>
    <row r="642" spans="3:8" ht="23.25">
      <c r="C642" s="32" t="s">
        <v>48</v>
      </c>
      <c r="D642" s="32" t="s">
        <v>52</v>
      </c>
      <c r="E642" s="32" t="s">
        <v>53</v>
      </c>
      <c r="F642" s="32" t="s">
        <v>54</v>
      </c>
      <c r="G642" s="32" t="s">
        <v>55</v>
      </c>
      <c r="H642" s="32" t="s">
        <v>49</v>
      </c>
    </row>
    <row r="643" spans="3:8" ht="21">
      <c r="C643" s="39" t="s">
        <v>18</v>
      </c>
      <c r="D643" s="36">
        <v>0.57784431137724546</v>
      </c>
      <c r="E643" s="36">
        <v>0.30065359477124182</v>
      </c>
      <c r="F643" s="36">
        <v>0.45348837209302323</v>
      </c>
      <c r="G643" s="36">
        <v>0.40625</v>
      </c>
      <c r="H643" s="37">
        <v>0.51184346035015449</v>
      </c>
    </row>
    <row r="644" spans="3:8" ht="21">
      <c r="C644" s="39" t="s">
        <v>17</v>
      </c>
      <c r="D644" s="36">
        <v>0.21856287425149701</v>
      </c>
      <c r="E644" s="36">
        <v>0.18300653594771241</v>
      </c>
      <c r="F644" s="36">
        <v>0.15116279069767441</v>
      </c>
      <c r="G644" s="36">
        <v>0.40625</v>
      </c>
      <c r="H644" s="37">
        <v>0.21936148300720906</v>
      </c>
    </row>
    <row r="645" spans="3:8" ht="21">
      <c r="C645" s="39" t="s">
        <v>164</v>
      </c>
      <c r="D645" s="36">
        <v>0.19161676646706588</v>
      </c>
      <c r="E645" s="36">
        <v>0.50980392156862742</v>
      </c>
      <c r="F645" s="36">
        <v>0.38372093023255816</v>
      </c>
      <c r="G645" s="36">
        <v>0.1875</v>
      </c>
      <c r="H645" s="37">
        <v>0.2584963954685891</v>
      </c>
    </row>
    <row r="659" spans="3:16" ht="23.25">
      <c r="C659" s="117" t="s">
        <v>262</v>
      </c>
      <c r="D659" s="117"/>
      <c r="E659" s="117"/>
      <c r="F659" s="117"/>
      <c r="G659" s="117"/>
      <c r="H659" s="117"/>
      <c r="I659" s="117"/>
      <c r="J659" s="117"/>
      <c r="K659" s="117"/>
      <c r="L659" s="117"/>
      <c r="M659" s="117"/>
      <c r="N659" s="117"/>
      <c r="O659" s="117"/>
      <c r="P659" s="117"/>
    </row>
    <row r="661" spans="3:16" s="54" customFormat="1" ht="52.5" customHeight="1">
      <c r="C661" s="123" t="s">
        <v>263</v>
      </c>
      <c r="D661" s="123"/>
      <c r="E661" s="123"/>
      <c r="F661" s="123"/>
      <c r="G661" s="123"/>
      <c r="H661" s="123"/>
      <c r="I661" s="123"/>
      <c r="J661" s="123"/>
      <c r="K661" s="123"/>
      <c r="L661" s="123"/>
      <c r="M661" s="123"/>
      <c r="N661" s="123"/>
      <c r="O661" s="123"/>
      <c r="P661" s="123"/>
    </row>
    <row r="663" spans="3:16" ht="23.25">
      <c r="C663" s="32" t="s">
        <v>47</v>
      </c>
      <c r="D663" s="32" t="s">
        <v>52</v>
      </c>
    </row>
    <row r="664" spans="3:16" ht="21">
      <c r="C664" s="39" t="s">
        <v>18</v>
      </c>
      <c r="D664" s="34">
        <v>537</v>
      </c>
    </row>
    <row r="665" spans="3:16" ht="21">
      <c r="C665" s="39" t="s">
        <v>17</v>
      </c>
      <c r="D665" s="34">
        <v>45</v>
      </c>
    </row>
    <row r="666" spans="3:16" ht="21">
      <c r="C666" s="39" t="s">
        <v>163</v>
      </c>
      <c r="D666" s="34">
        <v>16</v>
      </c>
    </row>
    <row r="668" spans="3:16" ht="23.25">
      <c r="C668" s="32" t="s">
        <v>48</v>
      </c>
      <c r="D668" s="32" t="s">
        <v>52</v>
      </c>
    </row>
    <row r="669" spans="3:16" ht="21">
      <c r="C669" s="39" t="s">
        <v>18</v>
      </c>
      <c r="D669" s="36">
        <v>0.89799331103678925</v>
      </c>
    </row>
    <row r="670" spans="3:16" ht="21">
      <c r="C670" s="39" t="s">
        <v>17</v>
      </c>
      <c r="D670" s="36">
        <v>7.5250836120401343E-2</v>
      </c>
    </row>
    <row r="671" spans="3:16" ht="21">
      <c r="C671" s="39" t="s">
        <v>163</v>
      </c>
      <c r="D671" s="36">
        <v>2.6755852842809364E-2</v>
      </c>
    </row>
    <row r="674" spans="3:16" ht="23.25">
      <c r="C674" s="117" t="s">
        <v>264</v>
      </c>
      <c r="D674" s="117"/>
      <c r="E674" s="117"/>
      <c r="F674" s="117"/>
      <c r="G674" s="117"/>
      <c r="H674" s="117"/>
      <c r="I674" s="117"/>
      <c r="J674" s="117"/>
      <c r="K674" s="117"/>
      <c r="L674" s="117"/>
      <c r="M674" s="117"/>
      <c r="N674" s="117"/>
      <c r="O674" s="117"/>
      <c r="P674" s="117"/>
    </row>
    <row r="676" spans="3:16" ht="54" customHeight="1">
      <c r="C676" s="122" t="s">
        <v>265</v>
      </c>
      <c r="D676" s="122"/>
      <c r="E676" s="122"/>
      <c r="F676" s="122"/>
      <c r="G676" s="122"/>
      <c r="H676" s="122"/>
      <c r="I676" s="122"/>
      <c r="J676" s="122"/>
      <c r="K676" s="122"/>
      <c r="L676" s="122"/>
      <c r="M676" s="122"/>
      <c r="N676" s="122"/>
      <c r="O676" s="122"/>
      <c r="P676" s="122"/>
    </row>
    <row r="678" spans="3:16" ht="23.25">
      <c r="C678" s="32" t="s">
        <v>47</v>
      </c>
      <c r="D678" s="32" t="s">
        <v>52</v>
      </c>
    </row>
    <row r="679" spans="3:16" ht="21">
      <c r="C679" s="33" t="s">
        <v>130</v>
      </c>
      <c r="D679" s="34">
        <v>222</v>
      </c>
    </row>
    <row r="680" spans="3:16" ht="21">
      <c r="C680" s="33" t="s">
        <v>161</v>
      </c>
      <c r="D680" s="34">
        <v>309</v>
      </c>
    </row>
    <row r="681" spans="3:16" ht="21">
      <c r="C681" s="33" t="s">
        <v>132</v>
      </c>
      <c r="D681" s="34">
        <v>56</v>
      </c>
    </row>
    <row r="682" spans="3:16" ht="21">
      <c r="C682" s="33" t="s">
        <v>162</v>
      </c>
      <c r="D682" s="34">
        <v>5</v>
      </c>
    </row>
    <row r="683" spans="3:16" ht="21">
      <c r="C683" s="33" t="s">
        <v>163</v>
      </c>
      <c r="D683" s="34">
        <v>6</v>
      </c>
    </row>
    <row r="685" spans="3:16" ht="23.25">
      <c r="C685" s="32" t="s">
        <v>48</v>
      </c>
      <c r="D685" s="32" t="s">
        <v>52</v>
      </c>
    </row>
    <row r="686" spans="3:16" ht="21">
      <c r="C686" s="33" t="s">
        <v>130</v>
      </c>
      <c r="D686" s="36">
        <v>0.37123745819397991</v>
      </c>
    </row>
    <row r="687" spans="3:16" ht="21">
      <c r="C687" s="33" t="s">
        <v>161</v>
      </c>
      <c r="D687" s="36">
        <v>0.51672240802675584</v>
      </c>
    </row>
    <row r="688" spans="3:16" ht="21">
      <c r="C688" s="33" t="s">
        <v>132</v>
      </c>
      <c r="D688" s="36">
        <v>9.3645484949832769E-2</v>
      </c>
    </row>
    <row r="689" spans="3:16" ht="21">
      <c r="C689" s="33" t="s">
        <v>162</v>
      </c>
      <c r="D689" s="36">
        <v>8.3612040133779261E-3</v>
      </c>
    </row>
    <row r="690" spans="3:16" ht="21">
      <c r="C690" s="33" t="s">
        <v>163</v>
      </c>
      <c r="D690" s="36">
        <v>1.0033444816053512E-2</v>
      </c>
    </row>
    <row r="692" spans="3:16" ht="23.25">
      <c r="C692" s="117" t="s">
        <v>92</v>
      </c>
      <c r="D692" s="117"/>
      <c r="E692" s="117"/>
      <c r="F692" s="117"/>
      <c r="G692" s="117"/>
      <c r="H692" s="117"/>
      <c r="I692" s="117"/>
      <c r="J692" s="117"/>
      <c r="K692" s="117"/>
      <c r="L692" s="117"/>
      <c r="M692" s="117"/>
      <c r="N692" s="117"/>
      <c r="O692" s="117"/>
      <c r="P692" s="117"/>
    </row>
    <row r="694" spans="3:16" ht="42" customHeight="1">
      <c r="C694" s="123" t="s">
        <v>93</v>
      </c>
      <c r="D694" s="123"/>
      <c r="E694" s="123"/>
      <c r="F694" s="123"/>
      <c r="G694" s="123"/>
      <c r="H694" s="123"/>
      <c r="I694" s="123"/>
      <c r="J694" s="123"/>
      <c r="K694" s="123"/>
      <c r="L694" s="123"/>
      <c r="M694" s="123"/>
      <c r="N694" s="123"/>
      <c r="O694" s="123"/>
      <c r="P694" s="123"/>
    </row>
    <row r="696" spans="3:16" ht="23.25">
      <c r="C696" s="32" t="s">
        <v>47</v>
      </c>
      <c r="D696" s="32" t="s">
        <v>52</v>
      </c>
      <c r="E696" s="32" t="s">
        <v>53</v>
      </c>
      <c r="F696" s="32" t="s">
        <v>54</v>
      </c>
      <c r="G696" s="32" t="s">
        <v>55</v>
      </c>
      <c r="H696" s="32" t="s">
        <v>49</v>
      </c>
    </row>
    <row r="697" spans="3:16" ht="21">
      <c r="C697" s="39">
        <v>1</v>
      </c>
      <c r="D697" s="34">
        <v>5</v>
      </c>
      <c r="E697" s="34">
        <v>6</v>
      </c>
      <c r="F697" s="34">
        <v>1</v>
      </c>
      <c r="G697" s="34">
        <v>1</v>
      </c>
      <c r="H697" s="34">
        <v>13</v>
      </c>
    </row>
    <row r="698" spans="3:16" ht="21">
      <c r="C698" s="39">
        <v>2</v>
      </c>
      <c r="D698" s="34">
        <v>7</v>
      </c>
      <c r="E698" s="34">
        <v>4</v>
      </c>
      <c r="F698" s="34">
        <v>2</v>
      </c>
      <c r="G698" s="34">
        <v>1</v>
      </c>
      <c r="H698" s="34">
        <v>14</v>
      </c>
    </row>
    <row r="699" spans="3:16" ht="21">
      <c r="C699" s="39">
        <v>3</v>
      </c>
      <c r="D699" s="34">
        <v>86</v>
      </c>
      <c r="E699" s="34">
        <v>22</v>
      </c>
      <c r="F699" s="34">
        <v>21</v>
      </c>
      <c r="G699" s="34">
        <v>9</v>
      </c>
      <c r="H699" s="34">
        <v>138</v>
      </c>
    </row>
    <row r="700" spans="3:16" ht="21">
      <c r="C700" s="39">
        <v>4</v>
      </c>
      <c r="D700" s="34">
        <v>335</v>
      </c>
      <c r="E700" s="34">
        <v>82</v>
      </c>
      <c r="F700" s="34">
        <v>45</v>
      </c>
      <c r="G700" s="34">
        <v>36</v>
      </c>
      <c r="H700" s="34">
        <v>498</v>
      </c>
    </row>
    <row r="701" spans="3:16" ht="21">
      <c r="C701" s="39">
        <v>5</v>
      </c>
      <c r="D701" s="34">
        <v>165</v>
      </c>
      <c r="E701" s="34">
        <v>21</v>
      </c>
      <c r="F701" s="34">
        <v>12</v>
      </c>
      <c r="G701" s="34">
        <v>15</v>
      </c>
      <c r="H701" s="34">
        <v>213</v>
      </c>
    </row>
    <row r="703" spans="3:16" ht="23.25">
      <c r="C703" s="55" t="s">
        <v>48</v>
      </c>
      <c r="D703" s="32" t="s">
        <v>52</v>
      </c>
      <c r="E703" s="32" t="s">
        <v>53</v>
      </c>
      <c r="F703" s="32" t="s">
        <v>54</v>
      </c>
      <c r="G703" s="32" t="s">
        <v>55</v>
      </c>
      <c r="H703" s="32" t="s">
        <v>49</v>
      </c>
    </row>
    <row r="704" spans="3:16" ht="21">
      <c r="C704" s="39">
        <v>1</v>
      </c>
      <c r="D704" s="36">
        <v>8.3612040133779261E-3</v>
      </c>
      <c r="E704" s="36">
        <v>4.4444444444444446E-2</v>
      </c>
      <c r="F704" s="36">
        <v>1.2345679012345678E-2</v>
      </c>
      <c r="G704" s="36">
        <v>1.6129032258064516E-2</v>
      </c>
      <c r="H704" s="36">
        <v>1.4840182648401826E-2</v>
      </c>
    </row>
    <row r="705" spans="3:8" ht="21">
      <c r="C705" s="39">
        <v>2</v>
      </c>
      <c r="D705" s="36">
        <v>1.1705685618729096E-2</v>
      </c>
      <c r="E705" s="36">
        <v>2.9629629629629631E-2</v>
      </c>
      <c r="F705" s="36">
        <v>2.4691358024691357E-2</v>
      </c>
      <c r="G705" s="36">
        <v>1.6129032258064516E-2</v>
      </c>
      <c r="H705" s="36">
        <v>1.5981735159817351E-2</v>
      </c>
    </row>
    <row r="706" spans="3:8" ht="21">
      <c r="C706" s="39">
        <v>3</v>
      </c>
      <c r="D706" s="36">
        <v>0.14381270903010032</v>
      </c>
      <c r="E706" s="36">
        <v>0.16296296296296298</v>
      </c>
      <c r="F706" s="36">
        <v>0.25925925925925924</v>
      </c>
      <c r="G706" s="36">
        <v>0.14516129032258066</v>
      </c>
      <c r="H706" s="36">
        <v>0.15753424657534246</v>
      </c>
    </row>
    <row r="707" spans="3:8" ht="21">
      <c r="C707" s="39">
        <v>4</v>
      </c>
      <c r="D707" s="36">
        <v>0.56020066889632103</v>
      </c>
      <c r="E707" s="36">
        <v>0.6074074074074074</v>
      </c>
      <c r="F707" s="36">
        <v>0.55555555555555558</v>
      </c>
      <c r="G707" s="36">
        <v>0.58064516129032262</v>
      </c>
      <c r="H707" s="36">
        <v>0.56849315068493156</v>
      </c>
    </row>
    <row r="708" spans="3:8" ht="21">
      <c r="C708" s="39">
        <v>5</v>
      </c>
      <c r="D708" s="36">
        <v>0.27591973244147155</v>
      </c>
      <c r="E708" s="36">
        <v>0.15555555555555556</v>
      </c>
      <c r="F708" s="36">
        <v>0.14814814814814814</v>
      </c>
      <c r="G708" s="36">
        <v>0.24193548387096775</v>
      </c>
      <c r="H708" s="36">
        <v>0.24315068493150685</v>
      </c>
    </row>
    <row r="727" spans="3:16" ht="23.25">
      <c r="C727" s="122" t="s">
        <v>266</v>
      </c>
      <c r="D727" s="122"/>
      <c r="E727" s="122"/>
      <c r="F727" s="122"/>
      <c r="G727" s="122"/>
      <c r="H727" s="122"/>
      <c r="I727" s="122"/>
      <c r="J727" s="122"/>
      <c r="K727" s="122"/>
      <c r="L727" s="122"/>
      <c r="M727" s="122"/>
      <c r="N727" s="122"/>
      <c r="O727" s="122"/>
      <c r="P727" s="122"/>
    </row>
    <row r="729" spans="3:16" ht="23.25">
      <c r="C729" s="32" t="s">
        <v>267</v>
      </c>
      <c r="D729" s="32" t="s">
        <v>52</v>
      </c>
      <c r="E729" s="32" t="s">
        <v>268</v>
      </c>
    </row>
    <row r="730" spans="3:16" ht="21">
      <c r="C730" s="33" t="s">
        <v>269</v>
      </c>
      <c r="D730" s="34">
        <v>46</v>
      </c>
      <c r="E730" s="36">
        <v>7.6923076923076927E-2</v>
      </c>
    </row>
    <row r="731" spans="3:16" ht="21">
      <c r="C731" s="33" t="s">
        <v>270</v>
      </c>
      <c r="D731" s="34">
        <v>8</v>
      </c>
      <c r="E731" s="36">
        <v>1.3377926421404682E-2</v>
      </c>
    </row>
    <row r="732" spans="3:16" ht="42">
      <c r="C732" s="33" t="s">
        <v>271</v>
      </c>
      <c r="D732" s="34">
        <v>6</v>
      </c>
      <c r="E732" s="36">
        <v>1.0033444816053512E-2</v>
      </c>
    </row>
    <row r="733" spans="3:16" ht="63">
      <c r="C733" s="33" t="s">
        <v>272</v>
      </c>
      <c r="D733" s="34">
        <v>12</v>
      </c>
      <c r="E733" s="36">
        <v>2.0066889632107024E-2</v>
      </c>
    </row>
    <row r="734" spans="3:16" ht="84">
      <c r="C734" s="33" t="s">
        <v>273</v>
      </c>
      <c r="D734" s="34">
        <v>32</v>
      </c>
      <c r="E734" s="36">
        <v>5.3511705685618728E-2</v>
      </c>
    </row>
    <row r="735" spans="3:16" ht="21">
      <c r="C735" s="33" t="s">
        <v>274</v>
      </c>
      <c r="D735" s="34">
        <v>79</v>
      </c>
      <c r="E735" s="36">
        <v>0.13210702341137123</v>
      </c>
    </row>
    <row r="736" spans="3:16" ht="21">
      <c r="C736" s="33" t="s">
        <v>164</v>
      </c>
      <c r="D736" s="34">
        <v>169</v>
      </c>
      <c r="E736" s="36">
        <v>0.28260869565217389</v>
      </c>
    </row>
    <row r="737" spans="3:16" ht="37.5" customHeight="1"/>
    <row r="738" spans="3:16" ht="23.25">
      <c r="C738" s="122" t="s">
        <v>275</v>
      </c>
      <c r="D738" s="122"/>
      <c r="E738" s="122"/>
      <c r="F738" s="122"/>
      <c r="G738" s="122"/>
      <c r="H738" s="122"/>
      <c r="I738" s="122"/>
      <c r="J738" s="122"/>
      <c r="K738" s="122"/>
      <c r="L738" s="122"/>
      <c r="M738" s="122"/>
      <c r="N738" s="122"/>
      <c r="O738" s="122"/>
      <c r="P738" s="122"/>
    </row>
    <row r="739" spans="3:16" ht="42.75" customHeight="1"/>
    <row r="740" spans="3:16" ht="18.75" customHeight="1">
      <c r="C740" s="32" t="s">
        <v>47</v>
      </c>
      <c r="D740" s="32" t="s">
        <v>52</v>
      </c>
      <c r="E740" s="32" t="s">
        <v>53</v>
      </c>
      <c r="F740" s="32" t="s">
        <v>49</v>
      </c>
    </row>
    <row r="741" spans="3:16" ht="18.75" customHeight="1">
      <c r="C741" s="33" t="s">
        <v>130</v>
      </c>
      <c r="D741" s="77">
        <v>57</v>
      </c>
      <c r="E741" s="34">
        <v>9</v>
      </c>
      <c r="F741" s="35">
        <v>66</v>
      </c>
    </row>
    <row r="742" spans="3:16" ht="18.75" customHeight="1">
      <c r="C742" s="33" t="s">
        <v>161</v>
      </c>
      <c r="D742" s="77">
        <v>223</v>
      </c>
      <c r="E742" s="34">
        <v>51</v>
      </c>
      <c r="F742" s="35">
        <v>274</v>
      </c>
    </row>
    <row r="743" spans="3:16" ht="21">
      <c r="C743" s="33" t="s">
        <v>132</v>
      </c>
      <c r="D743" s="77">
        <v>229</v>
      </c>
      <c r="E743" s="34">
        <v>59</v>
      </c>
      <c r="F743" s="35">
        <v>288</v>
      </c>
    </row>
    <row r="744" spans="3:16" ht="21">
      <c r="C744" s="33" t="s">
        <v>162</v>
      </c>
      <c r="D744" s="77">
        <v>52</v>
      </c>
      <c r="E744" s="34">
        <v>15</v>
      </c>
      <c r="F744" s="35">
        <v>67</v>
      </c>
    </row>
    <row r="745" spans="3:16" ht="21">
      <c r="C745" s="33" t="s">
        <v>163</v>
      </c>
      <c r="D745" s="77">
        <v>37</v>
      </c>
      <c r="E745" s="34">
        <v>1</v>
      </c>
      <c r="F745" s="35">
        <v>38</v>
      </c>
    </row>
    <row r="746" spans="3:16" ht="21">
      <c r="C746" s="33" t="s">
        <v>49</v>
      </c>
      <c r="D746" s="77">
        <v>598</v>
      </c>
      <c r="E746" s="77">
        <v>135</v>
      </c>
      <c r="F746" s="78">
        <v>733</v>
      </c>
    </row>
    <row r="748" spans="3:16" ht="23.25">
      <c r="C748" s="32" t="s">
        <v>48</v>
      </c>
      <c r="D748" s="32" t="s">
        <v>52</v>
      </c>
      <c r="E748" s="32" t="s">
        <v>53</v>
      </c>
      <c r="F748" s="32" t="s">
        <v>49</v>
      </c>
    </row>
    <row r="749" spans="3:16" ht="21">
      <c r="C749" s="33" t="s">
        <v>130</v>
      </c>
      <c r="D749" s="36">
        <v>9.5317725752508367E-2</v>
      </c>
      <c r="E749" s="36">
        <v>6.6666666666666666E-2</v>
      </c>
      <c r="F749" s="37">
        <v>9.0040927694406553E-2</v>
      </c>
      <c r="G749" s="79"/>
    </row>
    <row r="750" spans="3:16" ht="21">
      <c r="C750" s="33" t="s">
        <v>161</v>
      </c>
      <c r="D750" s="36">
        <v>0.37290969899665549</v>
      </c>
      <c r="E750" s="36">
        <v>0.37777777777777777</v>
      </c>
      <c r="F750" s="37">
        <v>0.373806275579809</v>
      </c>
    </row>
    <row r="751" spans="3:16" ht="21">
      <c r="C751" s="33" t="s">
        <v>132</v>
      </c>
      <c r="D751" s="36">
        <v>0.38294314381270905</v>
      </c>
      <c r="E751" s="36">
        <v>0.43703703703703706</v>
      </c>
      <c r="F751" s="37">
        <v>0.39290586630286495</v>
      </c>
    </row>
    <row r="752" spans="3:16" ht="21">
      <c r="C752" s="33" t="s">
        <v>162</v>
      </c>
      <c r="D752" s="36">
        <v>8.6956521739130432E-2</v>
      </c>
      <c r="E752" s="36">
        <v>0.1111111111111111</v>
      </c>
      <c r="F752" s="37">
        <v>9.1405184174624829E-2</v>
      </c>
    </row>
    <row r="753" spans="3:16" ht="21">
      <c r="C753" s="33" t="s">
        <v>163</v>
      </c>
      <c r="D753" s="36">
        <v>6.1872909698996656E-2</v>
      </c>
      <c r="E753" s="36">
        <v>7.4074074074074077E-3</v>
      </c>
      <c r="F753" s="37">
        <v>5.1841746248294678E-2</v>
      </c>
    </row>
    <row r="754" spans="3:16" ht="40.5" customHeight="1"/>
    <row r="755" spans="3:16" ht="23.25">
      <c r="C755" s="122" t="s">
        <v>276</v>
      </c>
      <c r="D755" s="122"/>
      <c r="E755" s="122"/>
      <c r="F755" s="122"/>
      <c r="G755" s="122"/>
      <c r="H755" s="122"/>
      <c r="I755" s="122"/>
      <c r="J755" s="122"/>
      <c r="K755" s="122"/>
      <c r="L755" s="122"/>
      <c r="M755" s="122"/>
      <c r="N755" s="122"/>
      <c r="O755" s="122"/>
      <c r="P755" s="122"/>
    </row>
    <row r="756" spans="3:16" ht="12.75" customHeight="1"/>
    <row r="757" spans="3:16" ht="23.25">
      <c r="C757" s="32" t="s">
        <v>47</v>
      </c>
      <c r="D757" s="32" t="s">
        <v>53</v>
      </c>
      <c r="E757" s="32" t="s">
        <v>54</v>
      </c>
      <c r="F757" s="32" t="s">
        <v>55</v>
      </c>
      <c r="G757" s="32" t="s">
        <v>49</v>
      </c>
    </row>
    <row r="758" spans="3:16" ht="21">
      <c r="C758" s="33" t="s">
        <v>277</v>
      </c>
      <c r="D758" s="34">
        <v>18</v>
      </c>
      <c r="E758" s="34">
        <v>13</v>
      </c>
      <c r="F758" s="34">
        <v>20</v>
      </c>
      <c r="G758" s="34">
        <v>51</v>
      </c>
    </row>
    <row r="759" spans="3:16" ht="21">
      <c r="C759" s="33" t="s">
        <v>278</v>
      </c>
      <c r="D759" s="34">
        <v>74</v>
      </c>
      <c r="E759" s="34">
        <v>37</v>
      </c>
      <c r="F759" s="34">
        <v>27</v>
      </c>
      <c r="G759" s="34">
        <v>138</v>
      </c>
    </row>
    <row r="760" spans="3:16" ht="21">
      <c r="C760" s="33" t="s">
        <v>279</v>
      </c>
      <c r="D760" s="34">
        <v>39</v>
      </c>
      <c r="E760" s="34">
        <v>29</v>
      </c>
      <c r="F760" s="34">
        <v>10</v>
      </c>
      <c r="G760" s="34">
        <v>78</v>
      </c>
    </row>
    <row r="761" spans="3:16" ht="21">
      <c r="C761" s="33" t="s">
        <v>280</v>
      </c>
      <c r="D761" s="34">
        <v>4</v>
      </c>
      <c r="E761" s="34">
        <v>2</v>
      </c>
      <c r="F761" s="34">
        <v>5</v>
      </c>
      <c r="G761" s="34">
        <v>11</v>
      </c>
    </row>
    <row r="781" spans="3:7" ht="23.25">
      <c r="C781" s="32" t="s">
        <v>48</v>
      </c>
      <c r="D781" s="32" t="s">
        <v>53</v>
      </c>
      <c r="E781" s="32" t="s">
        <v>54</v>
      </c>
      <c r="F781" s="32" t="s">
        <v>55</v>
      </c>
      <c r="G781" s="32" t="s">
        <v>49</v>
      </c>
    </row>
    <row r="782" spans="3:7" ht="21">
      <c r="C782" s="33" t="s">
        <v>277</v>
      </c>
      <c r="D782" s="36">
        <v>0.13333333333333333</v>
      </c>
      <c r="E782" s="36">
        <v>0.16049382716049382</v>
      </c>
      <c r="F782" s="36">
        <v>0.32258064516129031</v>
      </c>
      <c r="G782" s="36">
        <v>0.18345323741007194</v>
      </c>
    </row>
    <row r="783" spans="3:7" ht="21">
      <c r="C783" s="33" t="s">
        <v>278</v>
      </c>
      <c r="D783" s="36">
        <v>0.54814814814814816</v>
      </c>
      <c r="E783" s="36">
        <v>0.4567901234567901</v>
      </c>
      <c r="F783" s="36">
        <v>0.43548387096774194</v>
      </c>
      <c r="G783" s="36">
        <v>0.49640287769784175</v>
      </c>
    </row>
    <row r="784" spans="3:7" ht="21">
      <c r="C784" s="33" t="s">
        <v>279</v>
      </c>
      <c r="D784" s="36">
        <v>0.28888888888888886</v>
      </c>
      <c r="E784" s="36">
        <v>0.35802469135802467</v>
      </c>
      <c r="F784" s="36">
        <v>0.16129032258064516</v>
      </c>
      <c r="G784" s="36">
        <v>0.2805755395683453</v>
      </c>
    </row>
    <row r="785" spans="3:16" ht="21">
      <c r="C785" s="33" t="s">
        <v>280</v>
      </c>
      <c r="D785" s="36">
        <v>2.9629629629629631E-2</v>
      </c>
      <c r="E785" s="36">
        <v>2.4691358024691357E-2</v>
      </c>
      <c r="F785" s="36">
        <v>8.0645161290322578E-2</v>
      </c>
      <c r="G785" s="36">
        <v>3.9568345323741004E-2</v>
      </c>
    </row>
    <row r="786" spans="3:16" ht="98.25" customHeight="1"/>
    <row r="787" spans="3:16" ht="22.5">
      <c r="C787" s="121" t="s">
        <v>281</v>
      </c>
      <c r="D787" s="121"/>
      <c r="E787" s="121"/>
      <c r="F787" s="121"/>
      <c r="G787" s="121"/>
      <c r="H787" s="121"/>
      <c r="I787" s="121"/>
      <c r="J787" s="121"/>
      <c r="K787" s="121"/>
      <c r="L787" s="121"/>
      <c r="M787" s="121"/>
      <c r="N787" s="121"/>
      <c r="O787" s="121"/>
      <c r="P787" s="121"/>
    </row>
    <row r="789" spans="3:16" ht="23.25">
      <c r="C789" s="32" t="s">
        <v>282</v>
      </c>
      <c r="D789" s="32" t="s">
        <v>54</v>
      </c>
      <c r="E789" s="32" t="s">
        <v>55</v>
      </c>
      <c r="F789" s="32" t="s">
        <v>49</v>
      </c>
    </row>
    <row r="790" spans="3:16" ht="21">
      <c r="C790" s="33" t="s">
        <v>37</v>
      </c>
      <c r="D790" s="34">
        <v>9</v>
      </c>
      <c r="E790" s="34">
        <v>13</v>
      </c>
      <c r="F790" s="34">
        <v>22</v>
      </c>
    </row>
    <row r="791" spans="3:16" ht="21">
      <c r="C791" s="33" t="s">
        <v>283</v>
      </c>
      <c r="D791" s="34">
        <v>32</v>
      </c>
      <c r="E791" s="34">
        <v>20</v>
      </c>
      <c r="F791" s="34">
        <v>52</v>
      </c>
    </row>
    <row r="792" spans="3:16" ht="21">
      <c r="C792" s="33" t="s">
        <v>94</v>
      </c>
      <c r="D792" s="34">
        <v>17</v>
      </c>
      <c r="E792" s="34">
        <v>8</v>
      </c>
      <c r="F792" s="34">
        <v>25</v>
      </c>
    </row>
    <row r="793" spans="3:16" ht="21">
      <c r="C793" s="33" t="s">
        <v>284</v>
      </c>
      <c r="D793" s="34">
        <v>6</v>
      </c>
      <c r="E793" s="34">
        <v>1</v>
      </c>
      <c r="F793" s="34">
        <v>7</v>
      </c>
    </row>
    <row r="794" spans="3:16" ht="21">
      <c r="C794" s="33" t="s">
        <v>285</v>
      </c>
      <c r="D794" s="34">
        <v>17</v>
      </c>
      <c r="E794" s="34">
        <v>20</v>
      </c>
      <c r="F794" s="34">
        <v>37</v>
      </c>
    </row>
    <row r="796" spans="3:16" ht="23.25">
      <c r="C796" s="32" t="s">
        <v>286</v>
      </c>
      <c r="D796" s="32" t="s">
        <v>54</v>
      </c>
      <c r="E796" s="32" t="s">
        <v>55</v>
      </c>
      <c r="F796" s="32" t="s">
        <v>49</v>
      </c>
    </row>
    <row r="797" spans="3:16" ht="21">
      <c r="C797" s="33" t="s">
        <v>37</v>
      </c>
      <c r="D797" s="36">
        <v>0.1111111111111111</v>
      </c>
      <c r="E797" s="36">
        <v>0.20967741935483872</v>
      </c>
      <c r="F797" s="36">
        <v>0.15384615384615385</v>
      </c>
    </row>
    <row r="798" spans="3:16" ht="21">
      <c r="C798" s="33" t="s">
        <v>283</v>
      </c>
      <c r="D798" s="36">
        <v>0.39506172839506171</v>
      </c>
      <c r="E798" s="36">
        <v>0.32258064516129031</v>
      </c>
      <c r="F798" s="36">
        <v>0.36363636363636365</v>
      </c>
    </row>
    <row r="799" spans="3:16" ht="21">
      <c r="C799" s="33" t="s">
        <v>94</v>
      </c>
      <c r="D799" s="36">
        <v>0.20987654320987653</v>
      </c>
      <c r="E799" s="36">
        <v>0.12903225806451613</v>
      </c>
      <c r="F799" s="36">
        <v>0.17482517482517482</v>
      </c>
    </row>
    <row r="800" spans="3:16" ht="21">
      <c r="C800" s="33" t="s">
        <v>284</v>
      </c>
      <c r="D800" s="36">
        <v>7.407407407407407E-2</v>
      </c>
      <c r="E800" s="36">
        <v>1.6129032258064516E-2</v>
      </c>
      <c r="F800" s="36">
        <v>4.8951048951048952E-2</v>
      </c>
    </row>
    <row r="801" spans="3:6" ht="21">
      <c r="C801" s="33" t="s">
        <v>285</v>
      </c>
      <c r="D801" s="36">
        <v>0.20987654320987653</v>
      </c>
      <c r="E801" s="36">
        <v>0.32258064516129031</v>
      </c>
      <c r="F801" s="36">
        <v>0.25874125874125875</v>
      </c>
    </row>
    <row r="803" spans="3:6" ht="23.25">
      <c r="C803" s="56" t="s">
        <v>287</v>
      </c>
      <c r="D803" s="32" t="s">
        <v>54</v>
      </c>
      <c r="E803" s="32" t="s">
        <v>55</v>
      </c>
      <c r="F803" s="32" t="s">
        <v>49</v>
      </c>
    </row>
    <row r="804" spans="3:6" ht="21">
      <c r="C804" s="33" t="s">
        <v>37</v>
      </c>
      <c r="D804" s="34">
        <v>7</v>
      </c>
      <c r="E804" s="34">
        <v>6</v>
      </c>
      <c r="F804" s="34">
        <v>13</v>
      </c>
    </row>
    <row r="805" spans="3:6" ht="21">
      <c r="C805" s="33" t="s">
        <v>283</v>
      </c>
      <c r="D805" s="34">
        <v>27</v>
      </c>
      <c r="E805" s="34">
        <v>15</v>
      </c>
      <c r="F805" s="34">
        <v>42</v>
      </c>
    </row>
    <row r="806" spans="3:6" ht="21">
      <c r="C806" s="33" t="s">
        <v>94</v>
      </c>
      <c r="D806" s="34">
        <v>15</v>
      </c>
      <c r="E806" s="34">
        <v>12</v>
      </c>
      <c r="F806" s="34">
        <v>27</v>
      </c>
    </row>
    <row r="807" spans="3:6" ht="21">
      <c r="C807" s="33" t="s">
        <v>284</v>
      </c>
      <c r="D807" s="34">
        <v>7</v>
      </c>
      <c r="E807" s="34">
        <v>4</v>
      </c>
      <c r="F807" s="34">
        <v>11</v>
      </c>
    </row>
    <row r="808" spans="3:6" ht="21">
      <c r="C808" s="33" t="s">
        <v>285</v>
      </c>
      <c r="D808" s="34">
        <v>25</v>
      </c>
      <c r="E808" s="34">
        <v>25</v>
      </c>
      <c r="F808" s="34">
        <v>50</v>
      </c>
    </row>
    <row r="810" spans="3:6" ht="46.5">
      <c r="C810" s="56" t="s">
        <v>288</v>
      </c>
      <c r="D810" s="32" t="s">
        <v>54</v>
      </c>
      <c r="E810" s="32" t="s">
        <v>55</v>
      </c>
      <c r="F810" s="32" t="s">
        <v>49</v>
      </c>
    </row>
    <row r="811" spans="3:6" ht="21">
      <c r="C811" s="33" t="s">
        <v>37</v>
      </c>
      <c r="D811" s="36">
        <v>8.6419753086419748E-2</v>
      </c>
      <c r="E811" s="36">
        <v>9.6774193548387094E-2</v>
      </c>
      <c r="F811" s="36">
        <v>9.0909090909090912E-2</v>
      </c>
    </row>
    <row r="812" spans="3:6" ht="21">
      <c r="C812" s="33" t="s">
        <v>283</v>
      </c>
      <c r="D812" s="36">
        <v>0.33333333333333331</v>
      </c>
      <c r="E812" s="36">
        <v>0.24193548387096775</v>
      </c>
      <c r="F812" s="36">
        <v>0.2937062937062937</v>
      </c>
    </row>
    <row r="813" spans="3:6" ht="21">
      <c r="C813" s="33" t="s">
        <v>94</v>
      </c>
      <c r="D813" s="36">
        <v>0.18518518518518517</v>
      </c>
      <c r="E813" s="36">
        <v>0.19354838709677419</v>
      </c>
      <c r="F813" s="36">
        <v>0.1888111888111888</v>
      </c>
    </row>
    <row r="814" spans="3:6" ht="21">
      <c r="C814" s="33" t="s">
        <v>284</v>
      </c>
      <c r="D814" s="36">
        <v>8.6419753086419748E-2</v>
      </c>
      <c r="E814" s="36">
        <v>6.4516129032258063E-2</v>
      </c>
      <c r="F814" s="36">
        <v>7.6923076923076927E-2</v>
      </c>
    </row>
    <row r="815" spans="3:6" ht="21">
      <c r="C815" s="33" t="s">
        <v>285</v>
      </c>
      <c r="D815" s="36">
        <v>0.30864197530864196</v>
      </c>
      <c r="E815" s="36">
        <v>0.40322580645161288</v>
      </c>
      <c r="F815" s="36">
        <v>0.34965034965034963</v>
      </c>
    </row>
    <row r="817" spans="3:6" ht="23.25">
      <c r="C817" s="32" t="s">
        <v>289</v>
      </c>
      <c r="D817" s="32" t="s">
        <v>54</v>
      </c>
      <c r="E817" s="32" t="s">
        <v>55</v>
      </c>
      <c r="F817" s="32" t="s">
        <v>49</v>
      </c>
    </row>
    <row r="818" spans="3:6" ht="21">
      <c r="C818" s="33" t="s">
        <v>37</v>
      </c>
      <c r="D818" s="34">
        <v>7</v>
      </c>
      <c r="E818" s="34">
        <v>5</v>
      </c>
      <c r="F818" s="34">
        <v>12</v>
      </c>
    </row>
    <row r="819" spans="3:6" ht="21">
      <c r="C819" s="33" t="s">
        <v>283</v>
      </c>
      <c r="D819" s="34">
        <v>38</v>
      </c>
      <c r="E819" s="34">
        <v>26</v>
      </c>
      <c r="F819" s="34">
        <v>64</v>
      </c>
    </row>
    <row r="820" spans="3:6" ht="21">
      <c r="C820" s="33" t="s">
        <v>94</v>
      </c>
      <c r="D820" s="34">
        <v>15</v>
      </c>
      <c r="E820" s="34">
        <v>10</v>
      </c>
      <c r="F820" s="34">
        <v>25</v>
      </c>
    </row>
    <row r="821" spans="3:6" ht="21">
      <c r="C821" s="33" t="s">
        <v>284</v>
      </c>
      <c r="D821" s="34">
        <v>3</v>
      </c>
      <c r="E821" s="34">
        <v>0</v>
      </c>
      <c r="F821" s="34">
        <v>3</v>
      </c>
    </row>
    <row r="822" spans="3:6" ht="21">
      <c r="C822" s="33" t="s">
        <v>285</v>
      </c>
      <c r="D822" s="34">
        <v>18</v>
      </c>
      <c r="E822" s="34">
        <v>21</v>
      </c>
      <c r="F822" s="34">
        <v>39</v>
      </c>
    </row>
    <row r="826" spans="3:6" ht="23.25">
      <c r="C826" s="56" t="s">
        <v>290</v>
      </c>
      <c r="D826" s="32" t="s">
        <v>54</v>
      </c>
      <c r="E826" s="32" t="s">
        <v>55</v>
      </c>
      <c r="F826" s="32" t="s">
        <v>49</v>
      </c>
    </row>
    <row r="827" spans="3:6" ht="21">
      <c r="C827" s="33" t="s">
        <v>37</v>
      </c>
      <c r="D827" s="36">
        <v>8.6419753086419748E-2</v>
      </c>
      <c r="E827" s="36">
        <v>8.0645161290322578E-2</v>
      </c>
      <c r="F827" s="36">
        <v>8.3916083916083919E-2</v>
      </c>
    </row>
    <row r="828" spans="3:6" ht="21">
      <c r="C828" s="33" t="s">
        <v>283</v>
      </c>
      <c r="D828" s="36">
        <v>0.46913580246913578</v>
      </c>
      <c r="E828" s="36">
        <v>0.41935483870967744</v>
      </c>
      <c r="F828" s="36">
        <v>0.44755244755244755</v>
      </c>
    </row>
    <row r="829" spans="3:6" ht="21">
      <c r="C829" s="33" t="s">
        <v>94</v>
      </c>
      <c r="D829" s="36">
        <v>0.18518518518518517</v>
      </c>
      <c r="E829" s="36">
        <v>0.16129032258064516</v>
      </c>
      <c r="F829" s="36">
        <v>0.17482517482517482</v>
      </c>
    </row>
    <row r="830" spans="3:6" ht="21">
      <c r="C830" s="33" t="s">
        <v>284</v>
      </c>
      <c r="D830" s="36">
        <v>3.7037037037037035E-2</v>
      </c>
      <c r="E830" s="36">
        <v>0</v>
      </c>
      <c r="F830" s="36">
        <v>2.097902097902098E-2</v>
      </c>
    </row>
    <row r="831" spans="3:6" ht="21">
      <c r="C831" s="33" t="s">
        <v>285</v>
      </c>
      <c r="D831" s="36">
        <v>0.22222222222222221</v>
      </c>
      <c r="E831" s="36">
        <v>0.33870967741935482</v>
      </c>
      <c r="F831" s="36">
        <v>0.27272727272727271</v>
      </c>
    </row>
    <row r="834" spans="3:6" ht="23.25">
      <c r="C834" s="32" t="s">
        <v>291</v>
      </c>
      <c r="D834" s="32" t="s">
        <v>54</v>
      </c>
      <c r="E834" s="32" t="s">
        <v>55</v>
      </c>
      <c r="F834" s="32" t="s">
        <v>49</v>
      </c>
    </row>
    <row r="835" spans="3:6" ht="21">
      <c r="C835" s="33" t="s">
        <v>37</v>
      </c>
      <c r="D835" s="34">
        <v>2</v>
      </c>
      <c r="E835" s="34">
        <v>2</v>
      </c>
      <c r="F835" s="34">
        <v>4</v>
      </c>
    </row>
    <row r="836" spans="3:6" ht="21">
      <c r="C836" s="33" t="s">
        <v>283</v>
      </c>
      <c r="D836" s="34">
        <v>12</v>
      </c>
      <c r="E836" s="34">
        <v>7</v>
      </c>
      <c r="F836" s="34">
        <v>19</v>
      </c>
    </row>
    <row r="837" spans="3:6" ht="21">
      <c r="C837" s="33" t="s">
        <v>94</v>
      </c>
      <c r="D837" s="34">
        <v>21</v>
      </c>
      <c r="E837" s="34">
        <v>25</v>
      </c>
      <c r="F837" s="34">
        <v>46</v>
      </c>
    </row>
    <row r="838" spans="3:6" ht="21">
      <c r="C838" s="33" t="s">
        <v>284</v>
      </c>
      <c r="D838" s="34">
        <v>25</v>
      </c>
      <c r="E838" s="34">
        <v>8</v>
      </c>
      <c r="F838" s="34">
        <v>33</v>
      </c>
    </row>
    <row r="839" spans="3:6" ht="21">
      <c r="C839" s="33" t="s">
        <v>285</v>
      </c>
      <c r="D839" s="34">
        <v>21</v>
      </c>
      <c r="E839" s="34">
        <v>20</v>
      </c>
      <c r="F839" s="34">
        <v>41</v>
      </c>
    </row>
    <row r="842" spans="3:6" ht="23.25">
      <c r="C842" s="56" t="s">
        <v>292</v>
      </c>
      <c r="D842" s="32" t="s">
        <v>54</v>
      </c>
      <c r="E842" s="32" t="s">
        <v>55</v>
      </c>
      <c r="F842" s="32" t="s">
        <v>49</v>
      </c>
    </row>
    <row r="843" spans="3:6" ht="21">
      <c r="C843" s="33" t="s">
        <v>37</v>
      </c>
      <c r="D843" s="36">
        <v>2.4691358024691357E-2</v>
      </c>
      <c r="E843" s="36">
        <v>3.2258064516129031E-2</v>
      </c>
      <c r="F843" s="36">
        <v>2.7972027972027972E-2</v>
      </c>
    </row>
    <row r="844" spans="3:6" ht="21">
      <c r="C844" s="33" t="s">
        <v>283</v>
      </c>
      <c r="D844" s="36">
        <v>0.14814814814814814</v>
      </c>
      <c r="E844" s="36">
        <v>0.11290322580645161</v>
      </c>
      <c r="F844" s="36">
        <v>0.13286713286713286</v>
      </c>
    </row>
    <row r="845" spans="3:6" ht="21">
      <c r="C845" s="33" t="s">
        <v>94</v>
      </c>
      <c r="D845" s="36">
        <v>0.25925925925925924</v>
      </c>
      <c r="E845" s="36">
        <v>0.40322580645161288</v>
      </c>
      <c r="F845" s="36">
        <v>0.32167832167832167</v>
      </c>
    </row>
    <row r="846" spans="3:6" ht="21">
      <c r="C846" s="33" t="s">
        <v>284</v>
      </c>
      <c r="D846" s="36">
        <v>0.30864197530864196</v>
      </c>
      <c r="E846" s="36">
        <v>0.12903225806451613</v>
      </c>
      <c r="F846" s="36">
        <v>0.23076923076923078</v>
      </c>
    </row>
    <row r="847" spans="3:6" ht="21">
      <c r="C847" s="33" t="s">
        <v>285</v>
      </c>
      <c r="D847" s="36">
        <v>0.25925925925925924</v>
      </c>
      <c r="E847" s="36">
        <v>0.32258064516129031</v>
      </c>
      <c r="F847" s="36">
        <v>0.28671328671328672</v>
      </c>
    </row>
    <row r="849" spans="3:6" ht="23.25">
      <c r="C849" s="32" t="s">
        <v>293</v>
      </c>
      <c r="D849" s="32" t="s">
        <v>54</v>
      </c>
      <c r="E849" s="32" t="s">
        <v>55</v>
      </c>
      <c r="F849" s="32" t="s">
        <v>49</v>
      </c>
    </row>
    <row r="850" spans="3:6" ht="21">
      <c r="C850" s="33" t="s">
        <v>37</v>
      </c>
      <c r="D850" s="34">
        <v>13</v>
      </c>
      <c r="E850" s="34">
        <v>15</v>
      </c>
      <c r="F850" s="34">
        <v>28</v>
      </c>
    </row>
    <row r="851" spans="3:6" ht="21">
      <c r="C851" s="33" t="s">
        <v>283</v>
      </c>
      <c r="D851" s="34">
        <v>35</v>
      </c>
      <c r="E851" s="34">
        <v>22</v>
      </c>
      <c r="F851" s="34">
        <v>57</v>
      </c>
    </row>
    <row r="852" spans="3:6" ht="21">
      <c r="C852" s="33" t="s">
        <v>94</v>
      </c>
      <c r="D852" s="34">
        <v>12</v>
      </c>
      <c r="E852" s="34">
        <v>7</v>
      </c>
      <c r="F852" s="34">
        <v>19</v>
      </c>
    </row>
    <row r="853" spans="3:6" ht="21">
      <c r="C853" s="33" t="s">
        <v>284</v>
      </c>
      <c r="D853" s="34">
        <v>3</v>
      </c>
      <c r="E853" s="34">
        <v>1</v>
      </c>
      <c r="F853" s="34">
        <v>4</v>
      </c>
    </row>
    <row r="854" spans="3:6" ht="21">
      <c r="C854" s="33" t="s">
        <v>285</v>
      </c>
      <c r="D854" s="34">
        <v>18</v>
      </c>
      <c r="E854" s="34">
        <v>17</v>
      </c>
      <c r="F854" s="34">
        <v>35</v>
      </c>
    </row>
    <row r="857" spans="3:6" ht="23.25">
      <c r="C857" s="56" t="s">
        <v>294</v>
      </c>
      <c r="D857" s="32" t="s">
        <v>54</v>
      </c>
      <c r="E857" s="32" t="s">
        <v>55</v>
      </c>
      <c r="F857" s="32" t="s">
        <v>49</v>
      </c>
    </row>
    <row r="858" spans="3:6" ht="21">
      <c r="C858" s="33" t="s">
        <v>37</v>
      </c>
      <c r="D858" s="36">
        <v>0.16049382716049382</v>
      </c>
      <c r="E858" s="36">
        <v>0.24193548387096775</v>
      </c>
      <c r="F858" s="36">
        <v>0.19580419580419581</v>
      </c>
    </row>
    <row r="859" spans="3:6" ht="21">
      <c r="C859" s="33" t="s">
        <v>283</v>
      </c>
      <c r="D859" s="36">
        <v>0.43209876543209874</v>
      </c>
      <c r="E859" s="36">
        <v>0.35483870967741937</v>
      </c>
      <c r="F859" s="36">
        <v>0.39860139860139859</v>
      </c>
    </row>
    <row r="860" spans="3:6" ht="21">
      <c r="C860" s="33" t="s">
        <v>94</v>
      </c>
      <c r="D860" s="36">
        <v>0.14814814814814814</v>
      </c>
      <c r="E860" s="36">
        <v>0.11290322580645161</v>
      </c>
      <c r="F860" s="36">
        <v>0.13286713286713286</v>
      </c>
    </row>
    <row r="861" spans="3:6" ht="21">
      <c r="C861" s="33" t="s">
        <v>284</v>
      </c>
      <c r="D861" s="36">
        <v>3.7037037037037035E-2</v>
      </c>
      <c r="E861" s="36">
        <v>1.6129032258064516E-2</v>
      </c>
      <c r="F861" s="36">
        <v>2.7972027972027972E-2</v>
      </c>
    </row>
    <row r="862" spans="3:6" ht="21">
      <c r="C862" s="33" t="s">
        <v>285</v>
      </c>
      <c r="D862" s="36">
        <v>0.22222222222222221</v>
      </c>
      <c r="E862" s="36">
        <v>0.27419354838709675</v>
      </c>
      <c r="F862" s="36">
        <v>0.24475524475524477</v>
      </c>
    </row>
    <row r="864" spans="3:6" ht="46.5">
      <c r="C864" s="56" t="s">
        <v>295</v>
      </c>
      <c r="D864" s="32" t="s">
        <v>54</v>
      </c>
      <c r="E864" s="32" t="s">
        <v>55</v>
      </c>
      <c r="F864" s="32" t="s">
        <v>49</v>
      </c>
    </row>
    <row r="865" spans="3:16" ht="21">
      <c r="C865" s="33" t="s">
        <v>37</v>
      </c>
      <c r="D865" s="34">
        <v>12</v>
      </c>
      <c r="E865" s="34">
        <v>8</v>
      </c>
      <c r="F865" s="34">
        <v>20</v>
      </c>
    </row>
    <row r="866" spans="3:16" ht="21">
      <c r="C866" s="33" t="s">
        <v>283</v>
      </c>
      <c r="D866" s="34">
        <v>24</v>
      </c>
      <c r="E866" s="34">
        <v>20</v>
      </c>
      <c r="F866" s="34">
        <v>44</v>
      </c>
    </row>
    <row r="867" spans="3:16" ht="21">
      <c r="C867" s="33" t="s">
        <v>94</v>
      </c>
      <c r="D867" s="34">
        <v>17</v>
      </c>
      <c r="E867" s="34">
        <v>15</v>
      </c>
      <c r="F867" s="34">
        <v>32</v>
      </c>
    </row>
    <row r="868" spans="3:16" ht="21">
      <c r="C868" s="33" t="s">
        <v>284</v>
      </c>
      <c r="D868" s="34">
        <v>12</v>
      </c>
      <c r="E868" s="34">
        <v>4</v>
      </c>
      <c r="F868" s="34">
        <v>16</v>
      </c>
    </row>
    <row r="869" spans="3:16" ht="21">
      <c r="C869" s="33" t="s">
        <v>285</v>
      </c>
      <c r="D869" s="34">
        <v>16</v>
      </c>
      <c r="E869" s="34">
        <v>15</v>
      </c>
      <c r="F869" s="34">
        <v>31</v>
      </c>
    </row>
    <row r="871" spans="3:16" ht="46.5">
      <c r="C871" s="56" t="s">
        <v>296</v>
      </c>
      <c r="D871" s="32" t="s">
        <v>54</v>
      </c>
      <c r="E871" s="32" t="s">
        <v>55</v>
      </c>
      <c r="F871" s="32" t="s">
        <v>49</v>
      </c>
    </row>
    <row r="872" spans="3:16" ht="21">
      <c r="C872" s="33" t="s">
        <v>37</v>
      </c>
      <c r="D872" s="36">
        <v>0.14814814814814814</v>
      </c>
      <c r="E872" s="36">
        <v>0.12903225806451613</v>
      </c>
      <c r="F872" s="36">
        <v>0.13986013986013987</v>
      </c>
    </row>
    <row r="873" spans="3:16" ht="21">
      <c r="C873" s="33" t="s">
        <v>283</v>
      </c>
      <c r="D873" s="36">
        <v>0.29629629629629628</v>
      </c>
      <c r="E873" s="36">
        <v>0.32258064516129031</v>
      </c>
      <c r="F873" s="36">
        <v>0.30769230769230771</v>
      </c>
    </row>
    <row r="874" spans="3:16" ht="21">
      <c r="C874" s="33" t="s">
        <v>94</v>
      </c>
      <c r="D874" s="36">
        <v>0.20987654320987653</v>
      </c>
      <c r="E874" s="36">
        <v>0.24193548387096775</v>
      </c>
      <c r="F874" s="36">
        <v>0.22377622377622378</v>
      </c>
    </row>
    <row r="875" spans="3:16" ht="21">
      <c r="C875" s="33" t="s">
        <v>284</v>
      </c>
      <c r="D875" s="36">
        <v>0.14814814814814814</v>
      </c>
      <c r="E875" s="36">
        <v>6.4516129032258063E-2</v>
      </c>
      <c r="F875" s="36">
        <v>0.11188811188811189</v>
      </c>
    </row>
    <row r="876" spans="3:16" ht="21">
      <c r="C876" s="33" t="s">
        <v>285</v>
      </c>
      <c r="D876" s="36">
        <v>0.19753086419753085</v>
      </c>
      <c r="E876" s="36">
        <v>0.24193548387096775</v>
      </c>
      <c r="F876" s="36">
        <v>0.21678321678321677</v>
      </c>
    </row>
    <row r="878" spans="3:16" s="54" customFormat="1" ht="45.75" customHeight="1">
      <c r="C878" s="123" t="s">
        <v>297</v>
      </c>
      <c r="D878" s="123"/>
      <c r="E878" s="123"/>
      <c r="F878" s="123"/>
      <c r="G878" s="123"/>
      <c r="H878" s="123"/>
      <c r="I878" s="123"/>
      <c r="J878" s="123"/>
      <c r="K878" s="123"/>
      <c r="L878" s="123"/>
      <c r="M878" s="123"/>
      <c r="N878" s="123"/>
      <c r="O878" s="123"/>
      <c r="P878" s="123"/>
    </row>
    <row r="880" spans="3:16" ht="23.25">
      <c r="C880" s="56" t="s">
        <v>95</v>
      </c>
      <c r="D880" s="32" t="s">
        <v>52</v>
      </c>
      <c r="E880" s="32" t="s">
        <v>96</v>
      </c>
    </row>
    <row r="881" spans="3:16" ht="21">
      <c r="C881" s="33" t="s">
        <v>37</v>
      </c>
      <c r="D881" s="34">
        <v>134</v>
      </c>
      <c r="E881" s="36">
        <v>0.20059880239520958</v>
      </c>
    </row>
    <row r="882" spans="3:16" ht="21">
      <c r="C882" s="33" t="s">
        <v>97</v>
      </c>
      <c r="D882" s="34">
        <v>124</v>
      </c>
      <c r="E882" s="36">
        <v>0.18562874251497005</v>
      </c>
    </row>
    <row r="883" spans="3:16" ht="21">
      <c r="C883" s="33" t="s">
        <v>94</v>
      </c>
      <c r="D883" s="34">
        <v>10</v>
      </c>
      <c r="E883" s="36">
        <v>1.4970059880239521E-2</v>
      </c>
    </row>
    <row r="884" spans="3:16" ht="21">
      <c r="C884" s="33" t="s">
        <v>298</v>
      </c>
      <c r="D884" s="34">
        <v>1</v>
      </c>
      <c r="E884" s="36">
        <v>1.4970059880239522E-3</v>
      </c>
    </row>
    <row r="885" spans="3:16" ht="21">
      <c r="C885" s="33" t="s">
        <v>164</v>
      </c>
      <c r="D885" s="34">
        <v>329</v>
      </c>
      <c r="E885" s="36">
        <v>0.49251497005988026</v>
      </c>
    </row>
    <row r="886" spans="3:16" ht="123" customHeight="1"/>
    <row r="887" spans="3:16" ht="22.5">
      <c r="C887" s="121" t="s">
        <v>299</v>
      </c>
      <c r="D887" s="121"/>
      <c r="E887" s="121"/>
      <c r="F887" s="121"/>
      <c r="G887" s="121"/>
      <c r="H887" s="121"/>
      <c r="I887" s="121"/>
      <c r="J887" s="121"/>
      <c r="K887" s="121"/>
      <c r="L887" s="121"/>
      <c r="M887" s="121"/>
      <c r="N887" s="121"/>
      <c r="O887" s="121"/>
      <c r="P887" s="121"/>
    </row>
    <row r="888" spans="3:16" ht="45.75" customHeight="1"/>
    <row r="889" spans="3:16" ht="23.25">
      <c r="C889" s="56" t="s">
        <v>267</v>
      </c>
      <c r="D889" s="32" t="s">
        <v>53</v>
      </c>
      <c r="E889" s="32" t="s">
        <v>300</v>
      </c>
    </row>
    <row r="890" spans="3:16" ht="21">
      <c r="C890" s="33" t="s">
        <v>130</v>
      </c>
      <c r="D890" s="34">
        <v>58</v>
      </c>
      <c r="E890" s="36">
        <v>0.37908496732026142</v>
      </c>
    </row>
    <row r="891" spans="3:16" ht="21">
      <c r="C891" s="33" t="s">
        <v>161</v>
      </c>
      <c r="D891" s="34">
        <v>64</v>
      </c>
      <c r="E891" s="36">
        <v>0.41830065359477125</v>
      </c>
    </row>
    <row r="892" spans="3:16" ht="21">
      <c r="C892" s="33" t="s">
        <v>132</v>
      </c>
      <c r="D892" s="34">
        <v>8</v>
      </c>
      <c r="E892" s="36">
        <v>5.2287581699346407E-2</v>
      </c>
    </row>
    <row r="893" spans="3:16" ht="21">
      <c r="C893" s="33" t="s">
        <v>162</v>
      </c>
      <c r="D893" s="34">
        <v>5</v>
      </c>
      <c r="E893" s="36">
        <v>3.2679738562091505E-2</v>
      </c>
    </row>
    <row r="894" spans="3:16" ht="21">
      <c r="C894" s="33" t="s">
        <v>164</v>
      </c>
      <c r="D894" s="34">
        <v>18</v>
      </c>
      <c r="E894" s="36">
        <v>0.11764705882352941</v>
      </c>
    </row>
  </sheetData>
  <mergeCells count="72">
    <mergeCell ref="C887:P887"/>
    <mergeCell ref="C659:P659"/>
    <mergeCell ref="C661:P661"/>
    <mergeCell ref="C674:P674"/>
    <mergeCell ref="C676:P676"/>
    <mergeCell ref="C692:P692"/>
    <mergeCell ref="C694:P694"/>
    <mergeCell ref="C727:P727"/>
    <mergeCell ref="C738:P738"/>
    <mergeCell ref="C755:P755"/>
    <mergeCell ref="C787:P787"/>
    <mergeCell ref="C878:P878"/>
    <mergeCell ref="C635:P635"/>
    <mergeCell ref="C473:P473"/>
    <mergeCell ref="C492:P492"/>
    <mergeCell ref="C504:P504"/>
    <mergeCell ref="C520:P520"/>
    <mergeCell ref="C532:P532"/>
    <mergeCell ref="C554:P554"/>
    <mergeCell ref="C576:P576"/>
    <mergeCell ref="C578:P578"/>
    <mergeCell ref="C595:P595"/>
    <mergeCell ref="C617:P617"/>
    <mergeCell ref="C633:P633"/>
    <mergeCell ref="C457:P457"/>
    <mergeCell ref="C293:P293"/>
    <mergeCell ref="C309:P309"/>
    <mergeCell ref="C323:P323"/>
    <mergeCell ref="C341:P341"/>
    <mergeCell ref="C353:P353"/>
    <mergeCell ref="C377:P377"/>
    <mergeCell ref="C387:P387"/>
    <mergeCell ref="C416:P416"/>
    <mergeCell ref="C418:P418"/>
    <mergeCell ref="C428:P428"/>
    <mergeCell ref="C430:P430"/>
    <mergeCell ref="C291:P291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41:I141"/>
    <mergeCell ref="C151:P151"/>
    <mergeCell ref="C153:P153"/>
    <mergeCell ref="C115:I115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14:I114"/>
    <mergeCell ref="C103:I103"/>
    <mergeCell ref="C38:P38"/>
    <mergeCell ref="C40:P40"/>
    <mergeCell ref="C50:P50"/>
    <mergeCell ref="C62:P62"/>
    <mergeCell ref="C77:P77"/>
    <mergeCell ref="C79:P79"/>
    <mergeCell ref="C97:P97"/>
    <mergeCell ref="C99:I99"/>
    <mergeCell ref="C100:I100"/>
    <mergeCell ref="C101:I101"/>
    <mergeCell ref="C102:I10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0:S275"/>
  <sheetViews>
    <sheetView zoomScale="110" zoomScaleNormal="110" workbookViewId="0">
      <selection activeCell="C35" sqref="C35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7" t="s">
        <v>129</v>
      </c>
    </row>
    <row r="31" spans="3:6" ht="18.75">
      <c r="C31" s="80" t="s">
        <v>428</v>
      </c>
      <c r="F31" s="81"/>
    </row>
    <row r="32" spans="3:6" ht="18.75">
      <c r="C32" s="57" t="s">
        <v>429</v>
      </c>
    </row>
    <row r="33" spans="2:19" ht="18.75">
      <c r="C33" s="57" t="s">
        <v>408</v>
      </c>
    </row>
    <row r="34" spans="2:19" ht="18.75">
      <c r="C34" s="80" t="s">
        <v>430</v>
      </c>
    </row>
    <row r="36" spans="2:19" ht="39" customHeight="1">
      <c r="B36" s="30"/>
      <c r="C36" s="117" t="s">
        <v>50</v>
      </c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R36" s="58"/>
      <c r="S36" s="31"/>
    </row>
    <row r="37" spans="2:19" ht="19.5" customHeight="1">
      <c r="B37" s="30"/>
      <c r="C37" s="3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8"/>
      <c r="S37" s="31"/>
    </row>
    <row r="38" spans="2:19" ht="23.25">
      <c r="B38" s="30"/>
      <c r="C38" s="118" t="s">
        <v>51</v>
      </c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R38" s="58"/>
      <c r="S38" s="31"/>
    </row>
    <row r="39" spans="2:19" ht="19.5" customHeight="1">
      <c r="B39" s="30"/>
      <c r="C39" s="3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8"/>
      <c r="S39" s="31"/>
    </row>
    <row r="40" spans="2:19" ht="19.5" customHeight="1">
      <c r="B40" s="30"/>
      <c r="C40" s="32" t="s">
        <v>47</v>
      </c>
      <c r="D40" s="32" t="s">
        <v>52</v>
      </c>
      <c r="E40" s="32" t="s">
        <v>53</v>
      </c>
      <c r="F40" s="32" t="s">
        <v>54</v>
      </c>
      <c r="G40" s="32" t="s">
        <v>55</v>
      </c>
      <c r="H40" s="32" t="s">
        <v>49</v>
      </c>
      <c r="I40" s="2"/>
      <c r="J40" s="2"/>
      <c r="K40" s="2"/>
      <c r="L40" s="2"/>
      <c r="M40" s="2"/>
      <c r="N40" s="2"/>
      <c r="O40" s="2"/>
      <c r="P40" s="2"/>
      <c r="R40" s="58"/>
      <c r="S40" s="31"/>
    </row>
    <row r="41" spans="2:19" ht="19.5" customHeight="1">
      <c r="B41" s="30"/>
      <c r="C41" s="33" t="s">
        <v>56</v>
      </c>
      <c r="D41" s="34">
        <v>54</v>
      </c>
      <c r="E41" s="34">
        <v>6</v>
      </c>
      <c r="F41" s="34">
        <v>1</v>
      </c>
      <c r="G41" s="34">
        <v>1</v>
      </c>
      <c r="H41" s="35">
        <f>SUM(D41:G41)</f>
        <v>62</v>
      </c>
      <c r="I41" s="2"/>
      <c r="J41" s="2"/>
      <c r="K41" s="2"/>
      <c r="L41" s="2"/>
      <c r="M41" s="2"/>
      <c r="N41" s="2"/>
      <c r="O41" s="2"/>
      <c r="P41" s="2"/>
      <c r="Q41" s="53"/>
      <c r="R41" s="58"/>
      <c r="S41" s="31"/>
    </row>
    <row r="42" spans="2:19" ht="19.5" customHeight="1">
      <c r="B42" s="30"/>
      <c r="C42" s="33" t="s">
        <v>57</v>
      </c>
      <c r="D42" s="34">
        <v>100</v>
      </c>
      <c r="E42" s="34">
        <v>17</v>
      </c>
      <c r="F42" s="34">
        <v>4</v>
      </c>
      <c r="G42" s="34">
        <v>1</v>
      </c>
      <c r="H42" s="35">
        <f>SUM(D42:G42)</f>
        <v>122</v>
      </c>
      <c r="I42" s="2"/>
      <c r="J42" s="2"/>
      <c r="K42" s="2"/>
      <c r="L42" s="2"/>
      <c r="M42" s="2"/>
      <c r="N42" s="2"/>
      <c r="O42" s="2"/>
      <c r="P42" s="2"/>
      <c r="R42" s="58"/>
      <c r="S42" s="31"/>
    </row>
    <row r="43" spans="2:19" ht="19.5" customHeight="1">
      <c r="B43" s="30"/>
      <c r="C43" s="33" t="s">
        <v>49</v>
      </c>
      <c r="D43" s="34">
        <f>D41+D42</f>
        <v>154</v>
      </c>
      <c r="E43" s="34">
        <f t="shared" ref="E43:G43" si="0">E41+E42</f>
        <v>23</v>
      </c>
      <c r="F43" s="34">
        <f t="shared" si="0"/>
        <v>5</v>
      </c>
      <c r="G43" s="34">
        <f t="shared" si="0"/>
        <v>2</v>
      </c>
      <c r="H43" s="34">
        <f>H41+H42</f>
        <v>184</v>
      </c>
      <c r="I43" s="2"/>
      <c r="J43" s="2"/>
      <c r="K43" s="2"/>
      <c r="L43" s="2"/>
      <c r="M43" s="2"/>
      <c r="N43" s="2"/>
      <c r="O43" s="2"/>
      <c r="P43" s="2"/>
      <c r="R43" s="58"/>
      <c r="S43" s="31"/>
    </row>
    <row r="44" spans="2:19" ht="19.5" customHeight="1">
      <c r="B44" s="30"/>
      <c r="C44" s="30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8"/>
      <c r="S44" s="31"/>
    </row>
    <row r="45" spans="2:19" ht="25.5" customHeight="1">
      <c r="B45" s="30"/>
      <c r="C45" s="32" t="s">
        <v>48</v>
      </c>
      <c r="D45" s="32" t="s">
        <v>52</v>
      </c>
      <c r="E45" s="32" t="s">
        <v>53</v>
      </c>
      <c r="F45" s="32" t="s">
        <v>54</v>
      </c>
      <c r="G45" s="32" t="s">
        <v>55</v>
      </c>
      <c r="H45" s="32" t="s">
        <v>49</v>
      </c>
      <c r="I45" s="2"/>
      <c r="J45" s="2"/>
      <c r="K45" s="2"/>
      <c r="L45" s="2"/>
      <c r="M45" s="2"/>
      <c r="N45" s="2"/>
      <c r="O45" s="2"/>
      <c r="P45" s="2"/>
      <c r="R45" s="58"/>
      <c r="S45" s="31"/>
    </row>
    <row r="46" spans="2:19" ht="19.5" customHeight="1">
      <c r="B46" s="30"/>
      <c r="C46" s="33" t="s">
        <v>56</v>
      </c>
      <c r="D46" s="36">
        <f>D41/D43</f>
        <v>0.35064935064935066</v>
      </c>
      <c r="E46" s="36">
        <f>E41/E43</f>
        <v>0.2608695652173913</v>
      </c>
      <c r="F46" s="36">
        <f>F41/F43</f>
        <v>0.2</v>
      </c>
      <c r="G46" s="36">
        <f>G41/G43</f>
        <v>0.5</v>
      </c>
      <c r="H46" s="37">
        <f>H41/H43</f>
        <v>0.33695652173913043</v>
      </c>
      <c r="I46" s="2"/>
      <c r="J46" s="2"/>
      <c r="K46" s="2"/>
      <c r="L46" s="2"/>
      <c r="M46" s="2"/>
      <c r="N46" s="2"/>
      <c r="O46" s="2"/>
      <c r="P46" s="2"/>
      <c r="R46" s="58"/>
      <c r="S46" s="31"/>
    </row>
    <row r="47" spans="2:19" ht="19.5" customHeight="1">
      <c r="B47" s="30"/>
      <c r="C47" s="33" t="s">
        <v>57</v>
      </c>
      <c r="D47" s="36">
        <f>D42/D43</f>
        <v>0.64935064935064934</v>
      </c>
      <c r="E47" s="36">
        <f>E42/E43</f>
        <v>0.73913043478260865</v>
      </c>
      <c r="F47" s="36">
        <f>F42/F43</f>
        <v>0.8</v>
      </c>
      <c r="G47" s="36">
        <f>G42/G43</f>
        <v>0.5</v>
      </c>
      <c r="H47" s="37">
        <f>H42/H43</f>
        <v>0.66304347826086951</v>
      </c>
      <c r="I47" s="2"/>
      <c r="J47" s="2"/>
      <c r="K47" s="2"/>
      <c r="L47" s="2"/>
      <c r="M47" s="2"/>
      <c r="N47" s="2"/>
      <c r="O47" s="2"/>
      <c r="P47" s="2"/>
      <c r="R47" s="58"/>
      <c r="S47" s="31"/>
    </row>
    <row r="48" spans="2:19" ht="105" customHeight="1">
      <c r="B48" s="30"/>
      <c r="C48" s="3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8"/>
      <c r="S48" s="31"/>
    </row>
    <row r="49" spans="2:19" ht="23.25">
      <c r="B49" s="30"/>
      <c r="C49" s="118" t="s">
        <v>58</v>
      </c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R49" s="58"/>
      <c r="S49" s="31"/>
    </row>
    <row r="50" spans="2:19" ht="19.5" customHeight="1">
      <c r="B50" s="30"/>
      <c r="C50" s="3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8"/>
      <c r="S50" s="31"/>
    </row>
    <row r="51" spans="2:19" ht="19.5" customHeight="1">
      <c r="B51" s="30"/>
      <c r="C51" s="32" t="s">
        <v>47</v>
      </c>
      <c r="D51" s="32" t="s">
        <v>52</v>
      </c>
      <c r="E51" s="32" t="s">
        <v>53</v>
      </c>
      <c r="F51" s="32" t="s">
        <v>54</v>
      </c>
      <c r="G51" s="32" t="s">
        <v>55</v>
      </c>
      <c r="H51" s="32" t="s">
        <v>49</v>
      </c>
      <c r="I51" s="2"/>
      <c r="J51" s="2"/>
      <c r="K51" s="2"/>
      <c r="L51" s="2"/>
      <c r="M51" s="2"/>
      <c r="N51" s="2"/>
      <c r="O51" s="2"/>
      <c r="P51" s="2"/>
      <c r="R51" s="58"/>
      <c r="S51" s="31"/>
    </row>
    <row r="52" spans="2:19" ht="19.5" customHeight="1">
      <c r="B52" s="30"/>
      <c r="C52" s="33" t="s">
        <v>59</v>
      </c>
      <c r="D52" s="34">
        <v>142</v>
      </c>
      <c r="E52" s="34">
        <v>21</v>
      </c>
      <c r="F52" s="34">
        <v>5</v>
      </c>
      <c r="G52" s="34">
        <v>1</v>
      </c>
      <c r="H52" s="34">
        <f>SUM(D52:G52)</f>
        <v>169</v>
      </c>
      <c r="I52" s="2"/>
      <c r="J52" s="2"/>
      <c r="K52" s="2"/>
      <c r="L52" s="2"/>
      <c r="M52" s="2"/>
      <c r="N52" s="2"/>
      <c r="O52" s="2"/>
      <c r="P52" s="2"/>
      <c r="R52" s="58"/>
      <c r="S52" s="31"/>
    </row>
    <row r="53" spans="2:19" ht="19.5" customHeight="1">
      <c r="B53" s="30"/>
      <c r="C53" s="33" t="s">
        <v>60</v>
      </c>
      <c r="D53" s="34">
        <v>10</v>
      </c>
      <c r="E53" s="34">
        <v>2</v>
      </c>
      <c r="F53" s="34">
        <v>0</v>
      </c>
      <c r="G53" s="34">
        <v>1</v>
      </c>
      <c r="H53" s="34">
        <f t="shared" ref="H53:H54" si="1">SUM(D53:G53)</f>
        <v>13</v>
      </c>
      <c r="I53" s="2"/>
      <c r="J53" s="2"/>
      <c r="K53" s="2"/>
      <c r="L53" s="2"/>
      <c r="M53" s="2"/>
      <c r="N53" s="2"/>
      <c r="O53" s="2"/>
      <c r="P53" s="2"/>
      <c r="R53" s="58"/>
      <c r="S53" s="31"/>
    </row>
    <row r="54" spans="2:19" ht="19.5" customHeight="1">
      <c r="B54" s="30"/>
      <c r="C54" s="33" t="s">
        <v>61</v>
      </c>
      <c r="D54" s="34">
        <v>2</v>
      </c>
      <c r="E54" s="34">
        <v>0</v>
      </c>
      <c r="F54" s="34">
        <v>0</v>
      </c>
      <c r="G54" s="34">
        <v>0</v>
      </c>
      <c r="H54" s="34">
        <f t="shared" si="1"/>
        <v>2</v>
      </c>
      <c r="I54" s="2"/>
      <c r="J54" s="2"/>
      <c r="K54" s="2"/>
      <c r="L54" s="2"/>
      <c r="M54" s="2"/>
      <c r="N54" s="2"/>
      <c r="O54" s="2"/>
      <c r="P54" s="2"/>
      <c r="R54" s="58"/>
      <c r="S54" s="31"/>
    </row>
    <row r="55" spans="2:19" ht="19.5" customHeight="1">
      <c r="B55" s="30"/>
      <c r="C55" s="33" t="s">
        <v>49</v>
      </c>
      <c r="D55" s="34">
        <f>SUM(D52:D54)</f>
        <v>154</v>
      </c>
      <c r="E55" s="34">
        <f t="shared" ref="E55:H55" si="2">SUM(E52:E54)</f>
        <v>23</v>
      </c>
      <c r="F55" s="34">
        <f t="shared" si="2"/>
        <v>5</v>
      </c>
      <c r="G55" s="34">
        <f t="shared" si="2"/>
        <v>2</v>
      </c>
      <c r="H55" s="34">
        <f t="shared" si="2"/>
        <v>184</v>
      </c>
      <c r="I55" s="2"/>
      <c r="J55" s="2"/>
      <c r="K55" s="2"/>
      <c r="L55" s="2"/>
      <c r="M55" s="2"/>
      <c r="N55" s="2"/>
      <c r="O55" s="2"/>
      <c r="P55" s="2"/>
      <c r="R55" s="58"/>
      <c r="S55" s="31"/>
    </row>
    <row r="56" spans="2:19" ht="19.5" customHeight="1">
      <c r="B56" s="30"/>
      <c r="C56" s="30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8"/>
      <c r="S56" s="31"/>
    </row>
    <row r="57" spans="2:19" ht="19.5" customHeight="1">
      <c r="B57" s="30"/>
      <c r="C57" s="32" t="s">
        <v>48</v>
      </c>
      <c r="D57" s="32" t="s">
        <v>52</v>
      </c>
      <c r="E57" s="32" t="s">
        <v>53</v>
      </c>
      <c r="F57" s="32" t="s">
        <v>54</v>
      </c>
      <c r="G57" s="32" t="s">
        <v>55</v>
      </c>
      <c r="H57" s="32" t="s">
        <v>49</v>
      </c>
      <c r="I57" s="2"/>
      <c r="J57" s="2"/>
      <c r="K57" s="2"/>
      <c r="L57" s="2"/>
      <c r="M57" s="2"/>
      <c r="N57" s="2"/>
      <c r="O57" s="2"/>
      <c r="P57" s="2"/>
      <c r="R57" s="58"/>
      <c r="S57" s="31"/>
    </row>
    <row r="58" spans="2:19" ht="19.5" customHeight="1">
      <c r="B58" s="30"/>
      <c r="C58" s="33" t="s">
        <v>59</v>
      </c>
      <c r="D58" s="36">
        <f>D52/D55</f>
        <v>0.92207792207792205</v>
      </c>
      <c r="E58" s="36">
        <f>E52/E55</f>
        <v>0.91304347826086951</v>
      </c>
      <c r="F58" s="36">
        <f>F52/F55</f>
        <v>1</v>
      </c>
      <c r="G58" s="36">
        <f>G52/G55</f>
        <v>0.5</v>
      </c>
      <c r="H58" s="36">
        <f>H52/H55</f>
        <v>0.91847826086956519</v>
      </c>
      <c r="I58" s="38"/>
      <c r="J58" s="2"/>
      <c r="K58" s="2"/>
      <c r="L58" s="2"/>
      <c r="M58" s="2"/>
      <c r="N58" s="2"/>
      <c r="O58" s="2"/>
      <c r="P58" s="2"/>
      <c r="R58" s="58"/>
      <c r="S58" s="31"/>
    </row>
    <row r="59" spans="2:19" ht="23.25">
      <c r="B59" s="30"/>
      <c r="C59" s="33" t="s">
        <v>60</v>
      </c>
      <c r="D59" s="36">
        <f>D53/D55</f>
        <v>6.4935064935064929E-2</v>
      </c>
      <c r="E59" s="36">
        <f>E53/E55</f>
        <v>8.6956521739130432E-2</v>
      </c>
      <c r="F59" s="36">
        <f>F53/F55</f>
        <v>0</v>
      </c>
      <c r="G59" s="36">
        <f>G53/G55</f>
        <v>0.5</v>
      </c>
      <c r="H59" s="36">
        <f>H53/H55</f>
        <v>7.0652173913043473E-2</v>
      </c>
      <c r="I59" s="38"/>
      <c r="J59" s="2"/>
      <c r="K59" s="2"/>
      <c r="L59" s="2"/>
      <c r="M59" s="2"/>
      <c r="N59" s="2"/>
      <c r="O59" s="2"/>
      <c r="P59" s="2"/>
      <c r="R59" s="58"/>
      <c r="S59" s="31"/>
    </row>
    <row r="60" spans="2:19" ht="19.5" customHeight="1">
      <c r="B60" s="30"/>
      <c r="C60" s="33" t="s">
        <v>61</v>
      </c>
      <c r="D60" s="36">
        <f>D54/D55</f>
        <v>1.2987012987012988E-2</v>
      </c>
      <c r="E60" s="36">
        <f>E54/E55</f>
        <v>0</v>
      </c>
      <c r="F60" s="36">
        <f>F54/F55</f>
        <v>0</v>
      </c>
      <c r="G60" s="36">
        <f>G54/G55</f>
        <v>0</v>
      </c>
      <c r="H60" s="36">
        <f>H54/H55</f>
        <v>1.0869565217391304E-2</v>
      </c>
      <c r="I60" s="38"/>
      <c r="J60" s="2"/>
      <c r="K60" s="2"/>
      <c r="L60" s="2"/>
      <c r="M60" s="2"/>
      <c r="N60" s="2"/>
      <c r="O60" s="2"/>
      <c r="P60" s="2"/>
      <c r="R60" s="58"/>
      <c r="S60" s="31"/>
    </row>
    <row r="61" spans="2:19" ht="78.75" customHeight="1">
      <c r="B61" s="30"/>
      <c r="C61" s="3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8"/>
      <c r="S61" s="31"/>
    </row>
    <row r="62" spans="2:19" ht="23.25">
      <c r="C62" s="118" t="s">
        <v>62</v>
      </c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R62" s="58"/>
      <c r="S62" s="31"/>
    </row>
    <row r="63" spans="2:19" ht="18.75">
      <c r="C63" s="3"/>
      <c r="D63" s="82"/>
      <c r="E63" s="3"/>
      <c r="R63" s="58"/>
      <c r="S63" s="31"/>
    </row>
    <row r="64" spans="2:19" ht="23.25">
      <c r="C64" s="39">
        <v>0</v>
      </c>
      <c r="D64" s="73">
        <v>167</v>
      </c>
      <c r="E64" s="40">
        <f>D64/D68</f>
        <v>0.90760869565217395</v>
      </c>
      <c r="F64" s="41"/>
      <c r="G64" s="41"/>
      <c r="H64" s="41"/>
      <c r="I64" s="41"/>
      <c r="R64" s="58"/>
      <c r="S64" s="31"/>
    </row>
    <row r="65" spans="3:19" ht="23.25">
      <c r="C65" s="39">
        <v>1</v>
      </c>
      <c r="D65" s="73">
        <v>15</v>
      </c>
      <c r="E65" s="40">
        <f>D65/D68</f>
        <v>8.1521739130434784E-2</v>
      </c>
      <c r="F65" s="41"/>
      <c r="G65" s="41"/>
      <c r="H65" s="41"/>
      <c r="I65" s="41"/>
      <c r="R65" s="58"/>
      <c r="S65" s="31"/>
    </row>
    <row r="66" spans="3:19" ht="23.25">
      <c r="C66" s="39">
        <v>2</v>
      </c>
      <c r="D66" s="73">
        <v>2</v>
      </c>
      <c r="E66" s="40">
        <f>D66/D68</f>
        <v>1.0869565217391304E-2</v>
      </c>
      <c r="F66" s="41"/>
      <c r="G66" s="41"/>
      <c r="H66" s="41"/>
      <c r="I66" s="41"/>
      <c r="R66" s="58"/>
      <c r="S66" s="31"/>
    </row>
    <row r="67" spans="3:19" ht="23.25">
      <c r="C67" s="39" t="s">
        <v>301</v>
      </c>
      <c r="D67" s="73">
        <v>0</v>
      </c>
      <c r="E67" s="40">
        <f>D67/D68</f>
        <v>0</v>
      </c>
      <c r="F67" s="41"/>
      <c r="G67" s="41"/>
      <c r="H67" s="41"/>
      <c r="I67" s="41"/>
      <c r="R67" s="58"/>
      <c r="S67" s="31"/>
    </row>
    <row r="68" spans="3:19" ht="21">
      <c r="C68" s="39" t="s">
        <v>49</v>
      </c>
      <c r="D68" s="73">
        <f>SUM(D64:D67)</f>
        <v>184</v>
      </c>
      <c r="E68" s="83"/>
      <c r="R68" s="58"/>
      <c r="S68" s="31"/>
    </row>
    <row r="69" spans="3:19">
      <c r="R69" s="58"/>
      <c r="S69" s="31"/>
    </row>
    <row r="70" spans="3:19">
      <c r="R70" s="58"/>
      <c r="S70" s="31"/>
    </row>
    <row r="71" spans="3:19">
      <c r="R71" s="58"/>
      <c r="S71" s="31"/>
    </row>
    <row r="72" spans="3:19">
      <c r="R72" s="58"/>
      <c r="S72" s="31"/>
    </row>
    <row r="73" spans="3:19">
      <c r="R73" s="58"/>
      <c r="S73" s="31"/>
    </row>
    <row r="74" spans="3:19" ht="34.5" customHeight="1">
      <c r="C74" s="117" t="s">
        <v>63</v>
      </c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R74" s="58"/>
      <c r="S74" s="31"/>
    </row>
    <row r="75" spans="3:19">
      <c r="R75" s="58"/>
      <c r="S75" s="31"/>
    </row>
    <row r="76" spans="3:19" ht="23.25">
      <c r="C76" s="118" t="s">
        <v>64</v>
      </c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R76" s="58"/>
      <c r="S76" s="31"/>
    </row>
    <row r="77" spans="3:19">
      <c r="R77" s="58"/>
      <c r="S77" s="31"/>
    </row>
    <row r="78" spans="3:19" ht="23.25">
      <c r="C78" s="39" t="s">
        <v>65</v>
      </c>
      <c r="D78" s="36">
        <v>0.96099999999999997</v>
      </c>
      <c r="F78" s="41"/>
      <c r="R78" s="58"/>
      <c r="S78" s="31"/>
    </row>
    <row r="79" spans="3:19" ht="23.25">
      <c r="C79" s="84"/>
      <c r="D79" s="68"/>
      <c r="F79" s="41"/>
      <c r="R79" s="58"/>
      <c r="S79" s="31"/>
    </row>
    <row r="80" spans="3:19" ht="23.25">
      <c r="C80" s="84"/>
      <c r="D80" s="68"/>
      <c r="F80" s="41"/>
      <c r="R80" s="58"/>
      <c r="S80" s="31"/>
    </row>
    <row r="81" spans="3:19" ht="23.25">
      <c r="C81" s="69" t="s">
        <v>65</v>
      </c>
      <c r="D81" s="65">
        <v>1</v>
      </c>
      <c r="E81" s="65">
        <v>2</v>
      </c>
      <c r="F81" s="65">
        <v>3</v>
      </c>
      <c r="G81" s="65">
        <v>4</v>
      </c>
      <c r="H81" s="65">
        <v>5</v>
      </c>
      <c r="R81" s="58"/>
      <c r="S81" s="31"/>
    </row>
    <row r="82" spans="3:19" ht="21">
      <c r="C82" s="39" t="s">
        <v>66</v>
      </c>
      <c r="D82" s="73">
        <v>13</v>
      </c>
      <c r="E82" s="73">
        <v>47</v>
      </c>
      <c r="F82" s="73">
        <v>88</v>
      </c>
      <c r="G82" s="73">
        <v>27</v>
      </c>
      <c r="H82" s="73">
        <v>9</v>
      </c>
      <c r="R82" s="58"/>
      <c r="S82" s="31"/>
    </row>
    <row r="83" spans="3:19" ht="21">
      <c r="C83" s="39" t="s">
        <v>67</v>
      </c>
      <c r="D83" s="73">
        <v>12</v>
      </c>
      <c r="E83" s="73">
        <v>44</v>
      </c>
      <c r="F83" s="73">
        <v>78</v>
      </c>
      <c r="G83" s="73">
        <v>37</v>
      </c>
      <c r="H83" s="73">
        <v>13</v>
      </c>
      <c r="R83" s="58"/>
      <c r="S83" s="31"/>
    </row>
    <row r="84" spans="3:19" ht="21">
      <c r="C84" s="39" t="s">
        <v>68</v>
      </c>
      <c r="D84" s="73">
        <v>5</v>
      </c>
      <c r="E84" s="73">
        <v>14</v>
      </c>
      <c r="F84" s="73">
        <v>64</v>
      </c>
      <c r="G84" s="73">
        <v>80</v>
      </c>
      <c r="H84" s="73">
        <v>21</v>
      </c>
      <c r="R84" s="58"/>
      <c r="S84" s="31"/>
    </row>
    <row r="85" spans="3:19" ht="21">
      <c r="C85" s="39" t="s">
        <v>69</v>
      </c>
      <c r="D85" s="73">
        <v>13</v>
      </c>
      <c r="E85" s="73">
        <v>34</v>
      </c>
      <c r="F85" s="73">
        <v>79</v>
      </c>
      <c r="G85" s="73">
        <v>48</v>
      </c>
      <c r="H85" s="73">
        <v>10</v>
      </c>
      <c r="R85" s="58"/>
      <c r="S85" s="31"/>
    </row>
    <row r="86" spans="3:19" ht="21">
      <c r="C86" s="39" t="s">
        <v>49</v>
      </c>
      <c r="D86" s="85">
        <f>SUM(D82:D85)</f>
        <v>43</v>
      </c>
      <c r="E86" s="85">
        <f t="shared" ref="E86:H86" si="3">SUM(E82:E85)</f>
        <v>139</v>
      </c>
      <c r="F86" s="85">
        <f t="shared" si="3"/>
        <v>309</v>
      </c>
      <c r="G86" s="85">
        <f t="shared" si="3"/>
        <v>192</v>
      </c>
      <c r="H86" s="85">
        <f t="shared" si="3"/>
        <v>53</v>
      </c>
      <c r="R86" s="58"/>
      <c r="S86" s="31"/>
    </row>
    <row r="87" spans="3:19" ht="23.25">
      <c r="C87" s="84"/>
      <c r="D87" s="68"/>
      <c r="F87" s="41"/>
      <c r="R87" s="58"/>
      <c r="S87" s="31"/>
    </row>
    <row r="88" spans="3:19" ht="23.25">
      <c r="C88" s="45" t="s">
        <v>65</v>
      </c>
      <c r="D88" s="65">
        <v>1</v>
      </c>
      <c r="E88" s="65">
        <v>2</v>
      </c>
      <c r="F88" s="65">
        <v>3</v>
      </c>
      <c r="G88" s="65">
        <v>4</v>
      </c>
      <c r="H88" s="65">
        <v>5</v>
      </c>
      <c r="R88" s="58"/>
      <c r="S88" s="31"/>
    </row>
    <row r="89" spans="3:19" ht="21">
      <c r="C89" s="39" t="s">
        <v>66</v>
      </c>
      <c r="D89" s="36">
        <f>D82/D86</f>
        <v>0.30232558139534882</v>
      </c>
      <c r="E89" s="36">
        <f t="shared" ref="E89:H89" si="4">E82/E86</f>
        <v>0.33812949640287771</v>
      </c>
      <c r="F89" s="36">
        <f t="shared" si="4"/>
        <v>0.28478964401294499</v>
      </c>
      <c r="G89" s="36">
        <f t="shared" si="4"/>
        <v>0.140625</v>
      </c>
      <c r="H89" s="36">
        <f t="shared" si="4"/>
        <v>0.16981132075471697</v>
      </c>
      <c r="R89" s="58"/>
      <c r="S89" s="31"/>
    </row>
    <row r="90" spans="3:19" ht="21">
      <c r="C90" s="39" t="s">
        <v>67</v>
      </c>
      <c r="D90" s="36">
        <f>D83/D86</f>
        <v>0.27906976744186046</v>
      </c>
      <c r="E90" s="36">
        <f t="shared" ref="E90:H90" si="5">E83/E86</f>
        <v>0.31654676258992803</v>
      </c>
      <c r="F90" s="36">
        <f t="shared" si="5"/>
        <v>0.25242718446601942</v>
      </c>
      <c r="G90" s="36">
        <f t="shared" si="5"/>
        <v>0.19270833333333334</v>
      </c>
      <c r="H90" s="36">
        <f t="shared" si="5"/>
        <v>0.24528301886792453</v>
      </c>
      <c r="R90" s="58"/>
      <c r="S90" s="31"/>
    </row>
    <row r="91" spans="3:19" ht="21">
      <c r="C91" s="39" t="s">
        <v>68</v>
      </c>
      <c r="D91" s="36">
        <f>D84/D86</f>
        <v>0.11627906976744186</v>
      </c>
      <c r="E91" s="36">
        <f t="shared" ref="E91:H91" si="6">E84/E86</f>
        <v>0.10071942446043165</v>
      </c>
      <c r="F91" s="36">
        <f t="shared" si="6"/>
        <v>0.20711974110032363</v>
      </c>
      <c r="G91" s="36">
        <f t="shared" si="6"/>
        <v>0.41666666666666669</v>
      </c>
      <c r="H91" s="36">
        <f t="shared" si="6"/>
        <v>0.39622641509433965</v>
      </c>
      <c r="R91" s="58"/>
      <c r="S91" s="31"/>
    </row>
    <row r="92" spans="3:19" ht="21">
      <c r="C92" s="39" t="s">
        <v>69</v>
      </c>
      <c r="D92" s="36">
        <f>D85/D86</f>
        <v>0.30232558139534882</v>
      </c>
      <c r="E92" s="36">
        <f t="shared" ref="E92:H92" si="7">E85/E86</f>
        <v>0.2446043165467626</v>
      </c>
      <c r="F92" s="36">
        <f t="shared" si="7"/>
        <v>0.25566343042071199</v>
      </c>
      <c r="G92" s="36">
        <f t="shared" si="7"/>
        <v>0.25</v>
      </c>
      <c r="H92" s="36">
        <f t="shared" si="7"/>
        <v>0.18867924528301888</v>
      </c>
      <c r="R92" s="58"/>
      <c r="S92" s="31"/>
    </row>
    <row r="93" spans="3:19" ht="41.25" customHeight="1">
      <c r="R93" s="58"/>
      <c r="S93" s="31"/>
    </row>
    <row r="94" spans="3:19" ht="27" customHeight="1">
      <c r="R94" s="58"/>
      <c r="S94" s="31"/>
    </row>
    <row r="95" spans="3:19" ht="23.25">
      <c r="C95" s="118" t="s">
        <v>70</v>
      </c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R95" s="58"/>
      <c r="S95" s="31"/>
    </row>
    <row r="96" spans="3:19" ht="17.25" customHeight="1">
      <c r="R96" s="58"/>
      <c r="S96" s="31"/>
    </row>
    <row r="97" spans="2:19" ht="23.25">
      <c r="B97" s="44" t="s">
        <v>17</v>
      </c>
      <c r="C97" s="119" t="s">
        <v>71</v>
      </c>
      <c r="D97" s="119"/>
      <c r="E97" s="119"/>
      <c r="F97" s="119"/>
      <c r="G97" s="119"/>
      <c r="H97" s="119"/>
      <c r="I97" s="119"/>
      <c r="J97" s="46" t="s">
        <v>72</v>
      </c>
      <c r="M97" s="58"/>
      <c r="N97" s="31"/>
    </row>
    <row r="98" spans="2:19" ht="18.75">
      <c r="B98" s="29">
        <v>1</v>
      </c>
      <c r="C98" s="116" t="s">
        <v>106</v>
      </c>
      <c r="D98" s="116"/>
      <c r="E98" s="116"/>
      <c r="F98" s="116"/>
      <c r="G98" s="116"/>
      <c r="H98" s="116"/>
      <c r="I98" s="116"/>
      <c r="J98" s="47">
        <v>4.3</v>
      </c>
      <c r="M98" s="58"/>
      <c r="N98" s="31"/>
    </row>
    <row r="99" spans="2:19" ht="18.75">
      <c r="B99" s="29">
        <v>2</v>
      </c>
      <c r="C99" s="116" t="s">
        <v>107</v>
      </c>
      <c r="D99" s="116"/>
      <c r="E99" s="116"/>
      <c r="F99" s="116"/>
      <c r="G99" s="116"/>
      <c r="H99" s="116"/>
      <c r="I99" s="116"/>
      <c r="J99" s="47">
        <v>4.3</v>
      </c>
      <c r="M99" s="58"/>
      <c r="N99" s="31"/>
    </row>
    <row r="100" spans="2:19" ht="18.75">
      <c r="B100" s="29">
        <v>3</v>
      </c>
      <c r="C100" s="116" t="s">
        <v>108</v>
      </c>
      <c r="D100" s="116"/>
      <c r="E100" s="116"/>
      <c r="F100" s="116"/>
      <c r="G100" s="116"/>
      <c r="H100" s="116"/>
      <c r="I100" s="116"/>
      <c r="J100" s="47">
        <v>4</v>
      </c>
      <c r="M100" s="58"/>
      <c r="N100" s="31"/>
    </row>
    <row r="101" spans="2:19" ht="30.75" customHeight="1">
      <c r="B101" s="29">
        <v>4</v>
      </c>
      <c r="C101" s="116" t="s">
        <v>109</v>
      </c>
      <c r="D101" s="116"/>
      <c r="E101" s="116"/>
      <c r="F101" s="116"/>
      <c r="G101" s="116"/>
      <c r="H101" s="116"/>
      <c r="I101" s="116"/>
      <c r="J101" s="47">
        <v>4.4000000000000004</v>
      </c>
      <c r="M101" s="58"/>
      <c r="N101" s="31"/>
    </row>
    <row r="102" spans="2:19" ht="18.75">
      <c r="B102" s="29">
        <v>5</v>
      </c>
      <c r="C102" s="116" t="s">
        <v>110</v>
      </c>
      <c r="D102" s="116"/>
      <c r="E102" s="116"/>
      <c r="F102" s="116"/>
      <c r="G102" s="116"/>
      <c r="H102" s="116"/>
      <c r="I102" s="116"/>
      <c r="J102" s="47">
        <v>4.0999999999999996</v>
      </c>
      <c r="M102" s="58"/>
      <c r="N102" s="31"/>
    </row>
    <row r="103" spans="2:19" ht="28.5" customHeight="1">
      <c r="B103" s="29">
        <v>6</v>
      </c>
      <c r="C103" s="116" t="s">
        <v>111</v>
      </c>
      <c r="D103" s="116"/>
      <c r="E103" s="116"/>
      <c r="F103" s="116"/>
      <c r="G103" s="116"/>
      <c r="H103" s="116"/>
      <c r="I103" s="116"/>
      <c r="J103" s="47">
        <v>4.4000000000000004</v>
      </c>
      <c r="M103" s="58"/>
      <c r="N103" s="31"/>
    </row>
    <row r="104" spans="2:19" ht="18.75">
      <c r="B104" s="29">
        <v>7</v>
      </c>
      <c r="C104" s="116" t="s">
        <v>112</v>
      </c>
      <c r="D104" s="116"/>
      <c r="E104" s="116"/>
      <c r="F104" s="116"/>
      <c r="G104" s="116"/>
      <c r="H104" s="116"/>
      <c r="I104" s="116"/>
      <c r="J104" s="47">
        <v>4.5999999999999996</v>
      </c>
      <c r="M104" s="58"/>
      <c r="N104" s="31"/>
    </row>
    <row r="105" spans="2:19">
      <c r="R105" s="58"/>
      <c r="S105" s="31"/>
    </row>
    <row r="106" spans="2:19">
      <c r="R106" s="58"/>
      <c r="S106" s="31"/>
    </row>
    <row r="107" spans="2:19">
      <c r="R107" s="58"/>
      <c r="S107" s="31"/>
    </row>
    <row r="108" spans="2:19">
      <c r="R108" s="58"/>
      <c r="S108" s="31"/>
    </row>
    <row r="109" spans="2:19">
      <c r="R109" s="58"/>
      <c r="S109" s="31"/>
    </row>
    <row r="110" spans="2:19">
      <c r="R110" s="58"/>
      <c r="S110" s="31"/>
    </row>
    <row r="111" spans="2:19">
      <c r="R111" s="58"/>
      <c r="S111" s="31"/>
    </row>
    <row r="112" spans="2:19">
      <c r="R112" s="58"/>
      <c r="S112" s="31"/>
    </row>
    <row r="113" spans="3:19">
      <c r="R113" s="58"/>
      <c r="S113" s="31"/>
    </row>
    <row r="114" spans="3:19">
      <c r="R114" s="58"/>
      <c r="S114" s="31"/>
    </row>
    <row r="115" spans="3:19">
      <c r="R115" s="58"/>
      <c r="S115" s="31"/>
    </row>
    <row r="116" spans="3:19">
      <c r="R116" s="58"/>
      <c r="S116" s="31"/>
    </row>
    <row r="117" spans="3:19">
      <c r="R117" s="58"/>
      <c r="S117" s="31"/>
    </row>
    <row r="118" spans="3:19">
      <c r="R118" s="58"/>
      <c r="S118" s="31"/>
    </row>
    <row r="119" spans="3:19">
      <c r="R119" s="58"/>
      <c r="S119" s="31"/>
    </row>
    <row r="120" spans="3:19" ht="27.75" customHeight="1">
      <c r="R120" s="58"/>
      <c r="S120" s="31"/>
    </row>
    <row r="121" spans="3:19" ht="14.25" customHeight="1">
      <c r="R121" s="58"/>
      <c r="S121" s="31"/>
    </row>
    <row r="122" spans="3:19" ht="44.25" customHeight="1">
      <c r="C122" s="117" t="s">
        <v>73</v>
      </c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R122" s="58"/>
      <c r="S122" s="31"/>
    </row>
    <row r="123" spans="3:19" ht="20.25" customHeight="1">
      <c r="C123" s="59"/>
      <c r="D123" s="59"/>
      <c r="E123" s="59"/>
      <c r="F123" s="59"/>
      <c r="G123" s="59"/>
      <c r="H123" s="59"/>
      <c r="I123" s="59"/>
      <c r="J123" s="60"/>
      <c r="K123" s="60"/>
      <c r="L123" s="60"/>
      <c r="M123" s="60"/>
      <c r="N123" s="60"/>
      <c r="R123" s="58"/>
      <c r="S123" s="31"/>
    </row>
    <row r="124" spans="3:19" ht="57.75" customHeight="1">
      <c r="C124" s="121" t="s">
        <v>113</v>
      </c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R124" s="58"/>
      <c r="S124" s="31"/>
    </row>
    <row r="125" spans="3:19" ht="15.75" customHeight="1">
      <c r="C125" s="59"/>
      <c r="D125" s="59"/>
      <c r="E125" s="59"/>
      <c r="F125" s="59"/>
      <c r="G125" s="59"/>
      <c r="H125" s="59"/>
      <c r="I125" s="59"/>
      <c r="J125" s="60"/>
      <c r="K125" s="60"/>
      <c r="L125" s="60"/>
      <c r="M125" s="60"/>
      <c r="N125" s="60"/>
      <c r="R125" s="58"/>
      <c r="S125" s="31"/>
    </row>
    <row r="126" spans="3:19" ht="20.25" customHeight="1">
      <c r="C126" s="45" t="s">
        <v>114</v>
      </c>
      <c r="D126" s="32" t="s">
        <v>115</v>
      </c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R126" s="58"/>
      <c r="S126" s="31"/>
    </row>
    <row r="127" spans="3:19" ht="20.25" customHeight="1">
      <c r="C127" s="39">
        <v>1</v>
      </c>
      <c r="D127" s="34">
        <v>4</v>
      </c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R127" s="58"/>
      <c r="S127" s="31"/>
    </row>
    <row r="128" spans="3:19" ht="20.25" customHeight="1">
      <c r="C128" s="39">
        <v>2</v>
      </c>
      <c r="D128" s="34">
        <v>5</v>
      </c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R128" s="58"/>
      <c r="S128" s="31"/>
    </row>
    <row r="129" spans="3:19" ht="20.25" customHeight="1">
      <c r="C129" s="39">
        <v>3</v>
      </c>
      <c r="D129" s="34">
        <v>34</v>
      </c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R129" s="58"/>
      <c r="S129" s="31"/>
    </row>
    <row r="130" spans="3:19" ht="20.25" customHeight="1">
      <c r="C130" s="39">
        <v>4</v>
      </c>
      <c r="D130" s="34">
        <v>82</v>
      </c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R130" s="58"/>
      <c r="S130" s="31"/>
    </row>
    <row r="131" spans="3:19" ht="20.25" customHeight="1">
      <c r="C131" s="39">
        <v>5</v>
      </c>
      <c r="D131" s="34">
        <v>59</v>
      </c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R131" s="58"/>
      <c r="S131" s="31"/>
    </row>
    <row r="132" spans="3:19" ht="20.25" customHeight="1">
      <c r="C132" s="39" t="s">
        <v>49</v>
      </c>
      <c r="D132" s="34">
        <f>SUM(D127:D131)</f>
        <v>184</v>
      </c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R132" s="58"/>
      <c r="S132" s="31"/>
    </row>
    <row r="133" spans="3:19" ht="20.25" customHeight="1">
      <c r="C133" s="59"/>
      <c r="D133" s="59"/>
      <c r="E133" s="59"/>
      <c r="F133" s="59"/>
      <c r="G133" s="59"/>
      <c r="H133" s="59"/>
      <c r="I133" s="59"/>
      <c r="J133" s="60"/>
      <c r="K133" s="60"/>
      <c r="L133" s="60"/>
      <c r="M133" s="60"/>
      <c r="N133" s="60"/>
      <c r="R133" s="58"/>
      <c r="S133" s="31"/>
    </row>
    <row r="134" spans="3:19" ht="20.25" customHeight="1">
      <c r="C134" s="63" t="s">
        <v>114</v>
      </c>
      <c r="D134" s="32" t="s">
        <v>116</v>
      </c>
      <c r="E134" s="59"/>
      <c r="F134" s="59"/>
      <c r="G134" s="59"/>
      <c r="H134" s="59"/>
      <c r="I134" s="59"/>
      <c r="J134" s="60"/>
      <c r="K134" s="60"/>
      <c r="L134" s="60"/>
      <c r="M134" s="60"/>
      <c r="N134" s="60"/>
      <c r="R134" s="58"/>
      <c r="S134" s="31"/>
    </row>
    <row r="135" spans="3:19" ht="20.25" customHeight="1">
      <c r="C135" s="39">
        <v>1</v>
      </c>
      <c r="D135" s="36">
        <f>D127/$D$132</f>
        <v>2.1739130434782608E-2</v>
      </c>
      <c r="E135" s="59"/>
      <c r="F135" s="59"/>
      <c r="G135" s="59"/>
      <c r="H135" s="59"/>
      <c r="I135" s="59"/>
      <c r="J135" s="60"/>
      <c r="K135" s="60"/>
      <c r="L135" s="60"/>
      <c r="M135" s="60"/>
      <c r="N135" s="60"/>
      <c r="R135" s="58"/>
      <c r="S135" s="31"/>
    </row>
    <row r="136" spans="3:19" ht="20.25" customHeight="1">
      <c r="C136" s="39">
        <v>2</v>
      </c>
      <c r="D136" s="36">
        <f t="shared" ref="D136:D139" si="8">D128/$D$132</f>
        <v>2.717391304347826E-2</v>
      </c>
      <c r="E136" s="59"/>
      <c r="F136" s="59"/>
      <c r="G136" s="59"/>
      <c r="H136" s="59"/>
      <c r="I136" s="59"/>
      <c r="J136" s="60"/>
      <c r="K136" s="60"/>
      <c r="L136" s="60"/>
      <c r="M136" s="60"/>
      <c r="N136" s="60"/>
      <c r="R136" s="58"/>
      <c r="S136" s="31"/>
    </row>
    <row r="137" spans="3:19" ht="20.25" customHeight="1">
      <c r="C137" s="39">
        <v>3</v>
      </c>
      <c r="D137" s="36">
        <f t="shared" si="8"/>
        <v>0.18478260869565216</v>
      </c>
      <c r="E137" s="59"/>
      <c r="F137" s="59"/>
      <c r="G137" s="59"/>
      <c r="H137" s="59"/>
      <c r="I137" s="59"/>
      <c r="J137" s="60"/>
      <c r="K137" s="60"/>
      <c r="L137" s="60"/>
      <c r="M137" s="60"/>
      <c r="N137" s="60"/>
      <c r="R137" s="58"/>
      <c r="S137" s="31"/>
    </row>
    <row r="138" spans="3:19" ht="20.25" customHeight="1">
      <c r="C138" s="39">
        <v>4</v>
      </c>
      <c r="D138" s="36">
        <f t="shared" si="8"/>
        <v>0.44565217391304346</v>
      </c>
      <c r="R138" s="58"/>
      <c r="S138" s="31"/>
    </row>
    <row r="139" spans="3:19" ht="20.25" customHeight="1">
      <c r="C139" s="39">
        <v>5</v>
      </c>
      <c r="D139" s="36">
        <f t="shared" si="8"/>
        <v>0.32065217391304346</v>
      </c>
      <c r="R139" s="58"/>
      <c r="S139" s="31"/>
    </row>
    <row r="140" spans="3:19" ht="17.25" customHeight="1">
      <c r="R140" s="58"/>
      <c r="S140" s="31"/>
    </row>
    <row r="141" spans="3:19" ht="23.25">
      <c r="C141" s="117" t="s">
        <v>74</v>
      </c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  <c r="P141" s="117"/>
      <c r="R141" s="58"/>
      <c r="S141" s="31"/>
    </row>
    <row r="143" spans="3:19" ht="22.5" customHeight="1"/>
    <row r="144" spans="3:19" ht="22.5" customHeight="1"/>
    <row r="145" spans="3:16" ht="23.25">
      <c r="C145" s="118" t="s">
        <v>117</v>
      </c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</row>
    <row r="146" spans="3:16" ht="39.75" customHeight="1"/>
    <row r="147" spans="3:16" ht="23.25">
      <c r="C147" s="32" t="s">
        <v>47</v>
      </c>
      <c r="D147" s="48" t="s">
        <v>52</v>
      </c>
      <c r="E147" s="48" t="s">
        <v>119</v>
      </c>
      <c r="F147" s="48" t="s">
        <v>120</v>
      </c>
      <c r="G147" s="48" t="s">
        <v>55</v>
      </c>
      <c r="H147" s="48" t="s">
        <v>121</v>
      </c>
    </row>
    <row r="148" spans="3:16" ht="21">
      <c r="C148" s="39" t="s">
        <v>18</v>
      </c>
      <c r="D148" s="34">
        <v>128</v>
      </c>
      <c r="E148" s="34">
        <v>20</v>
      </c>
      <c r="F148" s="34">
        <v>4</v>
      </c>
      <c r="G148" s="34">
        <v>1</v>
      </c>
      <c r="H148" s="34">
        <f>SUM(D148:G148)</f>
        <v>153</v>
      </c>
    </row>
    <row r="149" spans="3:16" ht="21">
      <c r="C149" s="39" t="s">
        <v>17</v>
      </c>
      <c r="D149" s="34">
        <v>26</v>
      </c>
      <c r="E149" s="34">
        <v>3</v>
      </c>
      <c r="F149" s="34">
        <v>1</v>
      </c>
      <c r="G149" s="34">
        <v>1</v>
      </c>
      <c r="H149" s="34">
        <f>SUM(D149:G149)</f>
        <v>31</v>
      </c>
    </row>
    <row r="150" spans="3:16" ht="21">
      <c r="C150" s="39" t="s">
        <v>49</v>
      </c>
      <c r="D150" s="34">
        <f>D148+D149</f>
        <v>154</v>
      </c>
      <c r="E150" s="34">
        <f t="shared" ref="E150:H150" si="9">E148+E149</f>
        <v>23</v>
      </c>
      <c r="F150" s="34">
        <f t="shared" si="9"/>
        <v>5</v>
      </c>
      <c r="G150" s="34">
        <f t="shared" si="9"/>
        <v>2</v>
      </c>
      <c r="H150" s="34">
        <f t="shared" si="9"/>
        <v>184</v>
      </c>
    </row>
    <row r="152" spans="3:16" ht="23.25">
      <c r="C152" s="32" t="s">
        <v>48</v>
      </c>
      <c r="D152" s="48" t="s">
        <v>52</v>
      </c>
      <c r="E152" s="48" t="s">
        <v>119</v>
      </c>
      <c r="F152" s="48" t="s">
        <v>120</v>
      </c>
      <c r="G152" s="48" t="s">
        <v>55</v>
      </c>
      <c r="H152" s="48" t="s">
        <v>121</v>
      </c>
    </row>
    <row r="153" spans="3:16" ht="21">
      <c r="C153" s="39" t="s">
        <v>18</v>
      </c>
      <c r="D153" s="36">
        <f>D148/$D$150</f>
        <v>0.83116883116883122</v>
      </c>
      <c r="E153" s="36">
        <f>E148/$E$150</f>
        <v>0.86956521739130432</v>
      </c>
      <c r="F153" s="36">
        <f>F148/$F$150</f>
        <v>0.8</v>
      </c>
      <c r="G153" s="36">
        <f>G148/$G$150</f>
        <v>0.5</v>
      </c>
      <c r="H153" s="36">
        <f>H148/$H$150</f>
        <v>0.83152173913043481</v>
      </c>
    </row>
    <row r="154" spans="3:16" ht="21">
      <c r="C154" s="39" t="s">
        <v>17</v>
      </c>
      <c r="D154" s="36">
        <f>D149/$D$150</f>
        <v>0.16883116883116883</v>
      </c>
      <c r="E154" s="36">
        <f>E149/$E$150</f>
        <v>0.13043478260869565</v>
      </c>
      <c r="F154" s="36">
        <f>F149/$F$150</f>
        <v>0.2</v>
      </c>
      <c r="G154" s="36">
        <f>G149/$G$150</f>
        <v>0.5</v>
      </c>
      <c r="H154" s="36">
        <f>H149/$H$150</f>
        <v>0.16847826086956522</v>
      </c>
    </row>
    <row r="155" spans="3:16" ht="25.5" customHeight="1">
      <c r="C155" s="38"/>
      <c r="D155" s="60"/>
      <c r="E155" s="60"/>
    </row>
    <row r="156" spans="3:16" ht="11.25" customHeight="1">
      <c r="C156" s="38"/>
      <c r="D156" s="60"/>
      <c r="E156" s="60"/>
    </row>
    <row r="157" spans="3:16" ht="11.25" customHeight="1">
      <c r="C157" s="38"/>
      <c r="D157" s="60"/>
      <c r="E157" s="60"/>
    </row>
    <row r="158" spans="3:16" ht="23.25">
      <c r="C158" s="118" t="s">
        <v>118</v>
      </c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</row>
    <row r="159" spans="3:16" ht="43.5" customHeight="1"/>
    <row r="160" spans="3:16" ht="43.5" customHeight="1">
      <c r="C160" s="32" t="s">
        <v>47</v>
      </c>
      <c r="D160" s="48" t="s">
        <v>52</v>
      </c>
      <c r="E160" s="48" t="s">
        <v>119</v>
      </c>
      <c r="F160" s="48" t="s">
        <v>120</v>
      </c>
      <c r="G160" s="48" t="s">
        <v>55</v>
      </c>
      <c r="H160" s="48" t="s">
        <v>121</v>
      </c>
    </row>
    <row r="161" spans="3:16" ht="21">
      <c r="C161" s="33" t="s">
        <v>75</v>
      </c>
      <c r="D161" s="34">
        <v>57</v>
      </c>
      <c r="E161" s="34">
        <v>9</v>
      </c>
      <c r="F161" s="34">
        <v>1</v>
      </c>
      <c r="G161" s="34">
        <v>0</v>
      </c>
      <c r="H161" s="34">
        <f>SUM(D161:G161)</f>
        <v>67</v>
      </c>
    </row>
    <row r="162" spans="3:16" ht="21">
      <c r="C162" s="33" t="s">
        <v>76</v>
      </c>
      <c r="D162" s="34">
        <v>68</v>
      </c>
      <c r="E162" s="34">
        <v>10</v>
      </c>
      <c r="F162" s="34">
        <v>2</v>
      </c>
      <c r="G162" s="34">
        <v>0</v>
      </c>
      <c r="H162" s="34">
        <f t="shared" ref="H162:H163" si="10">SUM(D162:G162)</f>
        <v>80</v>
      </c>
    </row>
    <row r="163" spans="3:16" ht="21">
      <c r="C163" s="49" t="s">
        <v>77</v>
      </c>
      <c r="D163" s="34">
        <v>6</v>
      </c>
      <c r="E163" s="34">
        <v>1</v>
      </c>
      <c r="F163" s="34">
        <v>1</v>
      </c>
      <c r="G163" s="34">
        <v>1</v>
      </c>
      <c r="H163" s="34">
        <f t="shared" si="10"/>
        <v>9</v>
      </c>
    </row>
    <row r="164" spans="3:16" ht="21">
      <c r="C164" s="33" t="s">
        <v>302</v>
      </c>
      <c r="D164" s="34">
        <f>SUM(D161:D163)</f>
        <v>131</v>
      </c>
      <c r="E164" s="34">
        <f t="shared" ref="E164:H164" si="11">SUM(E161:E163)</f>
        <v>20</v>
      </c>
      <c r="F164" s="34">
        <f t="shared" si="11"/>
        <v>4</v>
      </c>
      <c r="G164" s="34">
        <f t="shared" si="11"/>
        <v>1</v>
      </c>
      <c r="H164" s="34">
        <f t="shared" si="11"/>
        <v>156</v>
      </c>
    </row>
    <row r="165" spans="3:16" ht="21">
      <c r="C165" s="66"/>
      <c r="D165" s="67"/>
      <c r="E165" s="67"/>
      <c r="F165" s="67"/>
    </row>
    <row r="167" spans="3:16" ht="23.25">
      <c r="C167" s="32" t="s">
        <v>48</v>
      </c>
      <c r="D167" s="48" t="s">
        <v>52</v>
      </c>
      <c r="E167" s="48" t="s">
        <v>119</v>
      </c>
      <c r="F167" s="48" t="s">
        <v>120</v>
      </c>
      <c r="G167" s="48" t="s">
        <v>55</v>
      </c>
      <c r="H167" s="48" t="s">
        <v>121</v>
      </c>
    </row>
    <row r="168" spans="3:16" ht="21">
      <c r="C168" s="33" t="s">
        <v>75</v>
      </c>
      <c r="D168" s="36">
        <f>D161/$D$164</f>
        <v>0.4351145038167939</v>
      </c>
      <c r="E168" s="36">
        <f>E161/$E$164</f>
        <v>0.45</v>
      </c>
      <c r="F168" s="36">
        <f>F161/$F$164</f>
        <v>0.25</v>
      </c>
      <c r="G168" s="36">
        <f>G161/$G$164</f>
        <v>0</v>
      </c>
      <c r="H168" s="36">
        <f>H161/$H$164</f>
        <v>0.42948717948717946</v>
      </c>
    </row>
    <row r="169" spans="3:16" ht="21">
      <c r="C169" s="33" t="s">
        <v>76</v>
      </c>
      <c r="D169" s="36">
        <f t="shared" ref="D169" si="12">D162/$D$164</f>
        <v>0.51908396946564883</v>
      </c>
      <c r="E169" s="36">
        <f t="shared" ref="E169:E170" si="13">E162/$E$164</f>
        <v>0.5</v>
      </c>
      <c r="F169" s="36">
        <f t="shared" ref="F169:F170" si="14">F162/$F$164</f>
        <v>0.5</v>
      </c>
      <c r="G169" s="36">
        <f t="shared" ref="G169:G170" si="15">G162/$G$164</f>
        <v>0</v>
      </c>
      <c r="H169" s="36">
        <f t="shared" ref="H169:H170" si="16">H162/$H$164</f>
        <v>0.51282051282051277</v>
      </c>
    </row>
    <row r="170" spans="3:16" ht="21">
      <c r="C170" s="49" t="s">
        <v>77</v>
      </c>
      <c r="D170" s="36">
        <f>D163/$D$164</f>
        <v>4.5801526717557252E-2</v>
      </c>
      <c r="E170" s="36">
        <f t="shared" si="13"/>
        <v>0.05</v>
      </c>
      <c r="F170" s="36">
        <f t="shared" si="14"/>
        <v>0.25</v>
      </c>
      <c r="G170" s="36">
        <f t="shared" si="15"/>
        <v>1</v>
      </c>
      <c r="H170" s="36">
        <f t="shared" si="16"/>
        <v>5.7692307692307696E-2</v>
      </c>
    </row>
    <row r="171" spans="3:16" ht="26.25" customHeight="1">
      <c r="C171" s="50"/>
      <c r="D171" s="52"/>
      <c r="E171" s="52"/>
      <c r="F171" s="52"/>
    </row>
    <row r="172" spans="3:16" ht="33.75" customHeight="1"/>
    <row r="173" spans="3:16" ht="54.75" customHeight="1">
      <c r="C173" s="122" t="s">
        <v>122</v>
      </c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</row>
    <row r="174" spans="3:16" ht="29.25" customHeight="1"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</row>
    <row r="175" spans="3:16" ht="75.75" customHeight="1">
      <c r="D175" s="48" t="s">
        <v>52</v>
      </c>
      <c r="E175" s="48" t="s">
        <v>53</v>
      </c>
      <c r="F175" s="48" t="s">
        <v>54</v>
      </c>
      <c r="G175" s="48" t="s">
        <v>55</v>
      </c>
    </row>
    <row r="176" spans="3:16" ht="42">
      <c r="C176" s="33" t="s">
        <v>78</v>
      </c>
      <c r="D176" s="73">
        <v>1</v>
      </c>
      <c r="E176" s="73">
        <v>2</v>
      </c>
      <c r="F176" s="73">
        <v>0</v>
      </c>
      <c r="G176" s="73">
        <v>0</v>
      </c>
    </row>
    <row r="177" spans="3:16" ht="21">
      <c r="C177" s="33" t="s">
        <v>79</v>
      </c>
      <c r="D177" s="73">
        <v>1</v>
      </c>
      <c r="E177" s="73">
        <v>2</v>
      </c>
      <c r="F177" s="73">
        <v>0</v>
      </c>
      <c r="G177" s="73">
        <v>0</v>
      </c>
    </row>
    <row r="178" spans="3:16" ht="63">
      <c r="C178" s="33" t="s">
        <v>80</v>
      </c>
      <c r="D178" s="73">
        <v>5</v>
      </c>
      <c r="E178" s="73">
        <v>3</v>
      </c>
      <c r="F178" s="73">
        <v>1</v>
      </c>
      <c r="G178" s="73">
        <v>1</v>
      </c>
    </row>
    <row r="179" spans="3:16" ht="42">
      <c r="C179" s="33" t="s">
        <v>123</v>
      </c>
      <c r="D179" s="73">
        <v>3</v>
      </c>
      <c r="E179" s="73">
        <v>0</v>
      </c>
      <c r="F179" s="73">
        <v>1</v>
      </c>
      <c r="G179" s="73">
        <v>0</v>
      </c>
    </row>
    <row r="180" spans="3:16" ht="21">
      <c r="C180" s="33" t="s">
        <v>81</v>
      </c>
      <c r="D180" s="73">
        <v>2</v>
      </c>
      <c r="E180" s="73">
        <v>1</v>
      </c>
      <c r="F180" s="73">
        <v>0</v>
      </c>
      <c r="G180" s="73">
        <v>0</v>
      </c>
    </row>
    <row r="181" spans="3:16" ht="21">
      <c r="C181" s="33" t="s">
        <v>82</v>
      </c>
      <c r="D181" s="73">
        <v>144</v>
      </c>
      <c r="E181" s="73">
        <v>17</v>
      </c>
      <c r="F181" s="73">
        <v>4</v>
      </c>
      <c r="G181" s="73">
        <v>1</v>
      </c>
    </row>
    <row r="182" spans="3:16" ht="21">
      <c r="C182" s="33" t="s">
        <v>49</v>
      </c>
      <c r="D182" s="73">
        <f>SUM(D176:D181)</f>
        <v>156</v>
      </c>
      <c r="E182" s="73">
        <f t="shared" ref="E182:G182" si="17">SUM(E176:E181)</f>
        <v>25</v>
      </c>
      <c r="F182" s="73">
        <f t="shared" si="17"/>
        <v>6</v>
      </c>
      <c r="G182" s="73">
        <f t="shared" si="17"/>
        <v>2</v>
      </c>
    </row>
    <row r="183" spans="3:16" ht="21">
      <c r="C183" s="66"/>
      <c r="D183" s="68"/>
      <c r="E183" s="68"/>
      <c r="F183" s="68"/>
      <c r="G183" s="68"/>
    </row>
    <row r="184" spans="3:16" ht="23.25">
      <c r="D184" s="48" t="s">
        <v>52</v>
      </c>
      <c r="E184" s="48" t="s">
        <v>53</v>
      </c>
      <c r="F184" s="48" t="s">
        <v>54</v>
      </c>
      <c r="G184" s="48" t="s">
        <v>55</v>
      </c>
    </row>
    <row r="185" spans="3:16" ht="42">
      <c r="C185" s="33" t="s">
        <v>78</v>
      </c>
      <c r="D185" s="36">
        <f>D176/$D$182</f>
        <v>6.41025641025641E-3</v>
      </c>
      <c r="E185" s="36">
        <f>E176/$E$182</f>
        <v>0.08</v>
      </c>
      <c r="F185" s="36">
        <f>F176/$F$182</f>
        <v>0</v>
      </c>
      <c r="G185" s="36">
        <f>G176/$G$182</f>
        <v>0</v>
      </c>
    </row>
    <row r="186" spans="3:16" ht="21">
      <c r="C186" s="33" t="s">
        <v>79</v>
      </c>
      <c r="D186" s="36">
        <f t="shared" ref="D186:D190" si="18">D177/$D$182</f>
        <v>6.41025641025641E-3</v>
      </c>
      <c r="E186" s="36">
        <f t="shared" ref="E186:E190" si="19">E177/$E$182</f>
        <v>0.08</v>
      </c>
      <c r="F186" s="36">
        <f t="shared" ref="F186:F190" si="20">F177/$F$182</f>
        <v>0</v>
      </c>
      <c r="G186" s="36">
        <f t="shared" ref="G186:G190" si="21">G177/$G$182</f>
        <v>0</v>
      </c>
    </row>
    <row r="187" spans="3:16" ht="63">
      <c r="C187" s="33" t="s">
        <v>80</v>
      </c>
      <c r="D187" s="36">
        <f>D178/$D$182</f>
        <v>3.2051282051282048E-2</v>
      </c>
      <c r="E187" s="36">
        <f t="shared" si="19"/>
        <v>0.12</v>
      </c>
      <c r="F187" s="36">
        <f t="shared" si="20"/>
        <v>0.16666666666666666</v>
      </c>
      <c r="G187" s="36">
        <f t="shared" si="21"/>
        <v>0.5</v>
      </c>
    </row>
    <row r="188" spans="3:16" ht="42">
      <c r="C188" s="33" t="s">
        <v>123</v>
      </c>
      <c r="D188" s="36">
        <f t="shared" si="18"/>
        <v>1.9230769230769232E-2</v>
      </c>
      <c r="E188" s="36">
        <f t="shared" si="19"/>
        <v>0</v>
      </c>
      <c r="F188" s="36">
        <f t="shared" si="20"/>
        <v>0.16666666666666666</v>
      </c>
      <c r="G188" s="36">
        <f t="shared" si="21"/>
        <v>0</v>
      </c>
    </row>
    <row r="189" spans="3:16" ht="21">
      <c r="C189" s="33" t="s">
        <v>81</v>
      </c>
      <c r="D189" s="36">
        <f t="shared" si="18"/>
        <v>1.282051282051282E-2</v>
      </c>
      <c r="E189" s="36">
        <f t="shared" si="19"/>
        <v>0.04</v>
      </c>
      <c r="F189" s="36">
        <f t="shared" si="20"/>
        <v>0</v>
      </c>
      <c r="G189" s="36">
        <f t="shared" si="21"/>
        <v>0</v>
      </c>
    </row>
    <row r="190" spans="3:16" ht="21">
      <c r="C190" s="33" t="s">
        <v>82</v>
      </c>
      <c r="D190" s="36">
        <f t="shared" si="18"/>
        <v>0.92307692307692313</v>
      </c>
      <c r="E190" s="36">
        <f t="shared" si="19"/>
        <v>0.68</v>
      </c>
      <c r="F190" s="36">
        <f t="shared" si="20"/>
        <v>0.66666666666666663</v>
      </c>
      <c r="G190" s="36">
        <f t="shared" si="21"/>
        <v>0.5</v>
      </c>
    </row>
    <row r="191" spans="3:16" ht="21">
      <c r="C191" s="61"/>
      <c r="D191" s="60"/>
      <c r="E191" s="60"/>
      <c r="F191" s="60"/>
      <c r="G191" s="60"/>
    </row>
    <row r="192" spans="3:16" ht="23.25">
      <c r="C192" s="117" t="s">
        <v>83</v>
      </c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</row>
    <row r="194" spans="3:16" ht="23.25">
      <c r="C194" s="122" t="s">
        <v>124</v>
      </c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</row>
    <row r="195" spans="3:16" ht="57" customHeight="1"/>
    <row r="196" spans="3:16" ht="30" customHeight="1">
      <c r="C196" s="48" t="s">
        <v>47</v>
      </c>
      <c r="D196" s="32" t="s">
        <v>53</v>
      </c>
      <c r="E196" s="32" t="s">
        <v>54</v>
      </c>
      <c r="F196" s="32" t="s">
        <v>55</v>
      </c>
    </row>
    <row r="197" spans="3:16" ht="21">
      <c r="C197" s="39" t="s">
        <v>18</v>
      </c>
      <c r="D197" s="34">
        <v>10</v>
      </c>
      <c r="E197" s="34">
        <v>2</v>
      </c>
      <c r="F197" s="34">
        <v>0</v>
      </c>
      <c r="G197" s="53"/>
    </row>
    <row r="198" spans="3:16" ht="21">
      <c r="C198" s="39" t="s">
        <v>17</v>
      </c>
      <c r="D198" s="34">
        <v>13</v>
      </c>
      <c r="E198" s="34">
        <v>3</v>
      </c>
      <c r="F198" s="34">
        <v>2</v>
      </c>
    </row>
    <row r="199" spans="3:16" ht="21">
      <c r="C199" s="39" t="s">
        <v>49</v>
      </c>
      <c r="D199" s="34">
        <f>SUM(D197:D198)</f>
        <v>23</v>
      </c>
      <c r="E199" s="34">
        <f t="shared" ref="E199:F199" si="22">SUM(E197:E198)</f>
        <v>5</v>
      </c>
      <c r="F199" s="34">
        <f t="shared" si="22"/>
        <v>2</v>
      </c>
    </row>
    <row r="200" spans="3:16" ht="17.25" customHeight="1"/>
    <row r="201" spans="3:16" ht="23.25">
      <c r="C201" s="48" t="s">
        <v>48</v>
      </c>
      <c r="D201" s="32" t="s">
        <v>53</v>
      </c>
      <c r="E201" s="32" t="s">
        <v>54</v>
      </c>
      <c r="F201" s="32" t="s">
        <v>55</v>
      </c>
    </row>
    <row r="202" spans="3:16" ht="21">
      <c r="C202" s="39" t="s">
        <v>18</v>
      </c>
      <c r="D202" s="36">
        <f>D197/$D$199</f>
        <v>0.43478260869565216</v>
      </c>
      <c r="E202" s="36">
        <f>E197/$E$199</f>
        <v>0.4</v>
      </c>
      <c r="F202" s="36">
        <f>F197/$F$199</f>
        <v>0</v>
      </c>
    </row>
    <row r="203" spans="3:16" ht="21">
      <c r="C203" s="39" t="s">
        <v>17</v>
      </c>
      <c r="D203" s="36">
        <f>D198/$D$199</f>
        <v>0.56521739130434778</v>
      </c>
      <c r="E203" s="36">
        <f>E198/$E$199</f>
        <v>0.6</v>
      </c>
      <c r="F203" s="36">
        <f>F198/$F$199</f>
        <v>1</v>
      </c>
    </row>
    <row r="204" spans="3:16" ht="88.5" customHeight="1"/>
    <row r="205" spans="3:16" ht="23.25">
      <c r="C205" s="117" t="s">
        <v>84</v>
      </c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</row>
    <row r="207" spans="3:16" ht="23.25">
      <c r="C207" s="122" t="s">
        <v>85</v>
      </c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</row>
    <row r="208" spans="3:16" ht="21.75" customHeight="1"/>
    <row r="209" spans="3:16" ht="21.75" customHeight="1">
      <c r="C209" s="32" t="s">
        <v>47</v>
      </c>
      <c r="D209" s="32" t="s">
        <v>53</v>
      </c>
      <c r="E209" s="32" t="s">
        <v>54</v>
      </c>
      <c r="F209" s="32" t="s">
        <v>55</v>
      </c>
      <c r="G209" s="32" t="s">
        <v>49</v>
      </c>
    </row>
    <row r="210" spans="3:16" ht="21.75" customHeight="1">
      <c r="C210" s="33" t="s">
        <v>125</v>
      </c>
      <c r="D210" s="34">
        <v>14</v>
      </c>
      <c r="E210" s="34">
        <v>0</v>
      </c>
      <c r="F210" s="34">
        <v>1</v>
      </c>
      <c r="G210" s="34">
        <f>SUM(D210:F210)</f>
        <v>15</v>
      </c>
    </row>
    <row r="211" spans="3:16" ht="21.75" customHeight="1">
      <c r="C211" s="33" t="s">
        <v>86</v>
      </c>
      <c r="D211" s="34">
        <v>1</v>
      </c>
      <c r="E211" s="34">
        <v>0</v>
      </c>
      <c r="F211" s="34">
        <v>0</v>
      </c>
      <c r="G211" s="34">
        <f t="shared" ref="G211:G214" si="23">SUM(D211:F211)</f>
        <v>1</v>
      </c>
    </row>
    <row r="212" spans="3:16" ht="21.75" customHeight="1">
      <c r="C212" s="33" t="s">
        <v>87</v>
      </c>
      <c r="D212" s="34">
        <v>0</v>
      </c>
      <c r="E212" s="34">
        <v>0</v>
      </c>
      <c r="F212" s="34">
        <v>0</v>
      </c>
      <c r="G212" s="34">
        <f>SUM(D212:F212)</f>
        <v>0</v>
      </c>
    </row>
    <row r="213" spans="3:16" ht="21.75" customHeight="1">
      <c r="C213" s="33" t="s">
        <v>88</v>
      </c>
      <c r="D213" s="34">
        <v>8</v>
      </c>
      <c r="E213" s="34">
        <v>5</v>
      </c>
      <c r="F213" s="34">
        <v>1</v>
      </c>
      <c r="G213" s="34">
        <f t="shared" si="23"/>
        <v>14</v>
      </c>
    </row>
    <row r="214" spans="3:16" ht="21">
      <c r="C214" s="33" t="s">
        <v>49</v>
      </c>
      <c r="D214" s="34">
        <f>SUM(D210:D213)</f>
        <v>23</v>
      </c>
      <c r="E214" s="34">
        <f t="shared" ref="E214:F214" si="24">SUM(E210:E213)</f>
        <v>5</v>
      </c>
      <c r="F214" s="34">
        <f t="shared" si="24"/>
        <v>2</v>
      </c>
      <c r="G214" s="34">
        <f t="shared" si="23"/>
        <v>30</v>
      </c>
    </row>
    <row r="215" spans="3:16" ht="21">
      <c r="C215" s="61"/>
      <c r="D215" s="62"/>
      <c r="E215" s="62"/>
      <c r="F215" s="62"/>
      <c r="G215" s="62"/>
    </row>
    <row r="216" spans="3:16" ht="21.75" customHeight="1"/>
    <row r="217" spans="3:16" ht="23.25">
      <c r="C217" s="32" t="s">
        <v>48</v>
      </c>
      <c r="D217" s="32" t="s">
        <v>53</v>
      </c>
      <c r="E217" s="32" t="s">
        <v>54</v>
      </c>
      <c r="F217" s="32" t="s">
        <v>55</v>
      </c>
      <c r="G217" s="32" t="s">
        <v>49</v>
      </c>
    </row>
    <row r="218" spans="3:16" ht="21">
      <c r="C218" s="33" t="s">
        <v>125</v>
      </c>
      <c r="D218" s="36">
        <f>D210/$D$214</f>
        <v>0.60869565217391308</v>
      </c>
      <c r="E218" s="36">
        <f>E210/$E$214</f>
        <v>0</v>
      </c>
      <c r="F218" s="36">
        <f>F210/$F$214</f>
        <v>0.5</v>
      </c>
      <c r="G218" s="36">
        <f>G210/$G$214</f>
        <v>0.5</v>
      </c>
    </row>
    <row r="219" spans="3:16" ht="21">
      <c r="C219" s="33" t="s">
        <v>86</v>
      </c>
      <c r="D219" s="36">
        <f t="shared" ref="D219:D221" si="25">D211/$D$214</f>
        <v>4.3478260869565216E-2</v>
      </c>
      <c r="E219" s="36">
        <f t="shared" ref="E219:E221" si="26">E211/$E$214</f>
        <v>0</v>
      </c>
      <c r="F219" s="36">
        <f t="shared" ref="F219:F221" si="27">F211/$F$214</f>
        <v>0</v>
      </c>
      <c r="G219" s="36">
        <f t="shared" ref="G219:G221" si="28">G211/$G$214</f>
        <v>3.3333333333333333E-2</v>
      </c>
    </row>
    <row r="220" spans="3:16" ht="21">
      <c r="C220" s="33" t="s">
        <v>87</v>
      </c>
      <c r="D220" s="36">
        <f t="shared" si="25"/>
        <v>0</v>
      </c>
      <c r="E220" s="36">
        <f t="shared" si="26"/>
        <v>0</v>
      </c>
      <c r="F220" s="36">
        <f t="shared" si="27"/>
        <v>0</v>
      </c>
      <c r="G220" s="36">
        <f t="shared" si="28"/>
        <v>0</v>
      </c>
    </row>
    <row r="221" spans="3:16" ht="21">
      <c r="C221" s="33" t="s">
        <v>88</v>
      </c>
      <c r="D221" s="36">
        <f t="shared" si="25"/>
        <v>0.34782608695652173</v>
      </c>
      <c r="E221" s="36">
        <f t="shared" si="26"/>
        <v>1</v>
      </c>
      <c r="F221" s="36">
        <f t="shared" si="27"/>
        <v>0.5</v>
      </c>
      <c r="G221" s="36">
        <f t="shared" si="28"/>
        <v>0.46666666666666667</v>
      </c>
    </row>
    <row r="222" spans="3:16" ht="37.5" customHeight="1"/>
    <row r="223" spans="3:16" ht="32.25" hidden="1" customHeight="1">
      <c r="C223" s="122" t="s">
        <v>89</v>
      </c>
      <c r="D223" s="122"/>
      <c r="E223" s="122"/>
      <c r="F223" s="122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</row>
    <row r="225" spans="3:16" ht="3.75" customHeight="1"/>
    <row r="226" spans="3:16" ht="23.25">
      <c r="C226" s="117" t="s">
        <v>90</v>
      </c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</row>
    <row r="228" spans="3:16" ht="23.25">
      <c r="C228" s="122" t="s">
        <v>91</v>
      </c>
      <c r="D228" s="122"/>
      <c r="E228" s="122"/>
      <c r="F228" s="122"/>
      <c r="G228" s="122"/>
      <c r="H228" s="122"/>
      <c r="I228" s="122"/>
      <c r="J228" s="122"/>
      <c r="K228" s="122"/>
      <c r="L228" s="122"/>
      <c r="M228" s="122"/>
      <c r="N228" s="122"/>
      <c r="O228" s="122"/>
      <c r="P228" s="122"/>
    </row>
    <row r="230" spans="3:16" ht="23.25">
      <c r="C230" s="32" t="s">
        <v>47</v>
      </c>
      <c r="D230" s="32" t="s">
        <v>52</v>
      </c>
      <c r="E230" s="32" t="s">
        <v>53</v>
      </c>
      <c r="F230" s="32" t="s">
        <v>54</v>
      </c>
      <c r="G230" s="32" t="s">
        <v>55</v>
      </c>
      <c r="H230" s="32" t="s">
        <v>49</v>
      </c>
    </row>
    <row r="231" spans="3:16" ht="21">
      <c r="C231" s="39" t="s">
        <v>18</v>
      </c>
      <c r="D231" s="34">
        <v>97</v>
      </c>
      <c r="E231" s="34">
        <v>15</v>
      </c>
      <c r="F231" s="34">
        <v>2</v>
      </c>
      <c r="G231" s="34">
        <v>2</v>
      </c>
      <c r="H231" s="35">
        <f>SUM(D231:G231)</f>
        <v>116</v>
      </c>
    </row>
    <row r="232" spans="3:16" ht="21">
      <c r="C232" s="39" t="s">
        <v>17</v>
      </c>
      <c r="D232" s="34">
        <v>44</v>
      </c>
      <c r="E232" s="34">
        <v>7</v>
      </c>
      <c r="F232" s="34">
        <v>2</v>
      </c>
      <c r="G232" s="34">
        <v>0</v>
      </c>
      <c r="H232" s="35">
        <f t="shared" ref="H232:H234" si="29">SUM(D232:G232)</f>
        <v>53</v>
      </c>
    </row>
    <row r="233" spans="3:16" ht="42">
      <c r="C233" s="39" t="s">
        <v>126</v>
      </c>
      <c r="D233" s="34">
        <v>13</v>
      </c>
      <c r="E233" s="34">
        <v>1</v>
      </c>
      <c r="F233" s="34">
        <v>1</v>
      </c>
      <c r="G233" s="34">
        <v>0</v>
      </c>
      <c r="H233" s="35">
        <f t="shared" si="29"/>
        <v>15</v>
      </c>
    </row>
    <row r="234" spans="3:16" ht="21.75" customHeight="1">
      <c r="C234" s="39" t="s">
        <v>49</v>
      </c>
      <c r="D234" s="34">
        <f>SUM(D231:D233)</f>
        <v>154</v>
      </c>
      <c r="E234" s="34">
        <f t="shared" ref="E234:G234" si="30">SUM(E231:E233)</f>
        <v>23</v>
      </c>
      <c r="F234" s="34">
        <f t="shared" si="30"/>
        <v>5</v>
      </c>
      <c r="G234" s="34">
        <f t="shared" si="30"/>
        <v>2</v>
      </c>
      <c r="H234" s="35">
        <f t="shared" si="29"/>
        <v>184</v>
      </c>
    </row>
    <row r="236" spans="3:16" ht="23.25">
      <c r="C236" s="32" t="s">
        <v>48</v>
      </c>
      <c r="D236" s="32" t="s">
        <v>52</v>
      </c>
      <c r="E236" s="32" t="s">
        <v>53</v>
      </c>
      <c r="F236" s="32" t="s">
        <v>54</v>
      </c>
      <c r="G236" s="32" t="s">
        <v>55</v>
      </c>
      <c r="H236" s="32" t="s">
        <v>49</v>
      </c>
    </row>
    <row r="237" spans="3:16" ht="21">
      <c r="C237" s="39" t="s">
        <v>18</v>
      </c>
      <c r="D237" s="36">
        <f>D231/$D$234</f>
        <v>0.62987012987012991</v>
      </c>
      <c r="E237" s="36">
        <f>E231/$E$234</f>
        <v>0.65217391304347827</v>
      </c>
      <c r="F237" s="36">
        <f>F231/$F$234</f>
        <v>0.4</v>
      </c>
      <c r="G237" s="36">
        <f>G231/$G$234</f>
        <v>1</v>
      </c>
      <c r="H237" s="37">
        <f>H231/$H$234</f>
        <v>0.63043478260869568</v>
      </c>
    </row>
    <row r="238" spans="3:16" ht="21">
      <c r="C238" s="39" t="s">
        <v>17</v>
      </c>
      <c r="D238" s="36">
        <f t="shared" ref="D238:D239" si="31">D232/$D$234</f>
        <v>0.2857142857142857</v>
      </c>
      <c r="E238" s="36">
        <f t="shared" ref="E238:E239" si="32">E232/$E$234</f>
        <v>0.30434782608695654</v>
      </c>
      <c r="F238" s="36">
        <f t="shared" ref="F238:F239" si="33">F232/$F$234</f>
        <v>0.4</v>
      </c>
      <c r="G238" s="36">
        <f t="shared" ref="G238:G239" si="34">G232/$G$234</f>
        <v>0</v>
      </c>
      <c r="H238" s="37">
        <f t="shared" ref="H238:H239" si="35">H232/$H$234</f>
        <v>0.28804347826086957</v>
      </c>
    </row>
    <row r="239" spans="3:16" ht="42">
      <c r="C239" s="39" t="s">
        <v>126</v>
      </c>
      <c r="D239" s="36">
        <f t="shared" si="31"/>
        <v>8.4415584415584416E-2</v>
      </c>
      <c r="E239" s="36">
        <f t="shared" si="32"/>
        <v>4.3478260869565216E-2</v>
      </c>
      <c r="F239" s="36">
        <f t="shared" si="33"/>
        <v>0.2</v>
      </c>
      <c r="G239" s="36">
        <f t="shared" si="34"/>
        <v>0</v>
      </c>
      <c r="H239" s="37">
        <f t="shared" si="35"/>
        <v>8.1521739130434784E-2</v>
      </c>
    </row>
    <row r="244" spans="3:16" ht="23.25">
      <c r="C244" s="117" t="s">
        <v>92</v>
      </c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</row>
    <row r="246" spans="3:16" ht="42" customHeight="1">
      <c r="C246" s="123" t="s">
        <v>93</v>
      </c>
      <c r="D246" s="123"/>
      <c r="E246" s="123"/>
      <c r="F246" s="123"/>
      <c r="G246" s="123"/>
      <c r="H246" s="123"/>
      <c r="I246" s="123"/>
      <c r="J246" s="123"/>
      <c r="K246" s="123"/>
      <c r="L246" s="123"/>
      <c r="M246" s="123"/>
      <c r="N246" s="123"/>
      <c r="O246" s="123"/>
      <c r="P246" s="123"/>
    </row>
    <row r="248" spans="3:16" ht="23.25">
      <c r="C248" s="32" t="s">
        <v>47</v>
      </c>
      <c r="D248" s="32" t="s">
        <v>52</v>
      </c>
      <c r="E248" s="32" t="s">
        <v>53</v>
      </c>
      <c r="F248" s="32" t="s">
        <v>54</v>
      </c>
      <c r="G248" s="32" t="s">
        <v>55</v>
      </c>
      <c r="H248" s="32" t="s">
        <v>49</v>
      </c>
    </row>
    <row r="249" spans="3:16" ht="21">
      <c r="C249" s="39">
        <v>1</v>
      </c>
      <c r="D249" s="34">
        <v>0</v>
      </c>
      <c r="E249" s="34">
        <v>0</v>
      </c>
      <c r="F249" s="34">
        <v>0</v>
      </c>
      <c r="G249" s="34">
        <v>0</v>
      </c>
      <c r="H249" s="34">
        <f>SUM(D249:G249)</f>
        <v>0</v>
      </c>
    </row>
    <row r="250" spans="3:16" ht="21">
      <c r="C250" s="39">
        <v>2</v>
      </c>
      <c r="D250" s="34">
        <v>2</v>
      </c>
      <c r="E250" s="34">
        <v>1</v>
      </c>
      <c r="F250" s="34">
        <v>0</v>
      </c>
      <c r="G250" s="34">
        <v>0</v>
      </c>
      <c r="H250" s="34">
        <f t="shared" ref="H250:H253" si="36">SUM(D250:G250)</f>
        <v>3</v>
      </c>
    </row>
    <row r="251" spans="3:16" ht="21">
      <c r="C251" s="39">
        <v>3</v>
      </c>
      <c r="D251" s="34">
        <v>22</v>
      </c>
      <c r="E251" s="34">
        <v>1</v>
      </c>
      <c r="F251" s="34">
        <v>0</v>
      </c>
      <c r="G251" s="34">
        <v>1</v>
      </c>
      <c r="H251" s="34">
        <f t="shared" si="36"/>
        <v>24</v>
      </c>
    </row>
    <row r="252" spans="3:16" ht="21">
      <c r="C252" s="39">
        <v>4</v>
      </c>
      <c r="D252" s="34">
        <v>97</v>
      </c>
      <c r="E252" s="34">
        <v>11</v>
      </c>
      <c r="F252" s="34">
        <v>3</v>
      </c>
      <c r="G252" s="34">
        <v>1</v>
      </c>
      <c r="H252" s="34">
        <f t="shared" si="36"/>
        <v>112</v>
      </c>
    </row>
    <row r="253" spans="3:16" ht="21">
      <c r="C253" s="39">
        <v>5</v>
      </c>
      <c r="D253" s="34">
        <v>33</v>
      </c>
      <c r="E253" s="34">
        <v>10</v>
      </c>
      <c r="F253" s="34">
        <v>2</v>
      </c>
      <c r="G253" s="34">
        <v>0</v>
      </c>
      <c r="H253" s="34">
        <f t="shared" si="36"/>
        <v>45</v>
      </c>
    </row>
    <row r="254" spans="3:16" ht="21">
      <c r="C254" s="39" t="s">
        <v>49</v>
      </c>
      <c r="D254" s="34">
        <f>SUM(D249:D253)</f>
        <v>154</v>
      </c>
      <c r="E254" s="34">
        <f t="shared" ref="E254:H254" si="37">SUM(E249:E253)</f>
        <v>23</v>
      </c>
      <c r="F254" s="34">
        <f t="shared" si="37"/>
        <v>5</v>
      </c>
      <c r="G254" s="34">
        <f t="shared" si="37"/>
        <v>2</v>
      </c>
      <c r="H254" s="34">
        <f t="shared" si="37"/>
        <v>184</v>
      </c>
    </row>
    <row r="256" spans="3:16" ht="23.25">
      <c r="C256" s="55" t="s">
        <v>48</v>
      </c>
      <c r="D256" s="32" t="s">
        <v>52</v>
      </c>
      <c r="E256" s="32" t="s">
        <v>53</v>
      </c>
      <c r="F256" s="32" t="s">
        <v>54</v>
      </c>
      <c r="G256" s="32" t="s">
        <v>55</v>
      </c>
      <c r="H256" s="32" t="s">
        <v>49</v>
      </c>
    </row>
    <row r="257" spans="3:16" ht="21">
      <c r="C257" s="39">
        <v>1</v>
      </c>
      <c r="D257" s="36">
        <f>D249/$D$254</f>
        <v>0</v>
      </c>
      <c r="E257" s="36">
        <f>E249/$E$254</f>
        <v>0</v>
      </c>
      <c r="F257" s="36">
        <f>F249/$F$254</f>
        <v>0</v>
      </c>
      <c r="G257" s="36">
        <f>G249/$G$254</f>
        <v>0</v>
      </c>
      <c r="H257" s="36">
        <f>H249/$H$254</f>
        <v>0</v>
      </c>
    </row>
    <row r="258" spans="3:16" ht="21">
      <c r="C258" s="39">
        <v>2</v>
      </c>
      <c r="D258" s="36">
        <f t="shared" ref="D258:D261" si="38">D250/$D$254</f>
        <v>1.2987012987012988E-2</v>
      </c>
      <c r="E258" s="36">
        <f t="shared" ref="E258:E261" si="39">E250/$E$254</f>
        <v>4.3478260869565216E-2</v>
      </c>
      <c r="F258" s="36">
        <f t="shared" ref="F258:F261" si="40">F250/$F$254</f>
        <v>0</v>
      </c>
      <c r="G258" s="36">
        <f t="shared" ref="G258:G261" si="41">G250/$G$254</f>
        <v>0</v>
      </c>
      <c r="H258" s="36">
        <f t="shared" ref="H258:H261" si="42">H250/$H$254</f>
        <v>1.6304347826086956E-2</v>
      </c>
    </row>
    <row r="259" spans="3:16" ht="21">
      <c r="C259" s="39">
        <v>3</v>
      </c>
      <c r="D259" s="36">
        <f t="shared" si="38"/>
        <v>0.14285714285714285</v>
      </c>
      <c r="E259" s="36">
        <f t="shared" si="39"/>
        <v>4.3478260869565216E-2</v>
      </c>
      <c r="F259" s="36">
        <f t="shared" si="40"/>
        <v>0</v>
      </c>
      <c r="G259" s="36">
        <f t="shared" si="41"/>
        <v>0.5</v>
      </c>
      <c r="H259" s="36">
        <f t="shared" si="42"/>
        <v>0.13043478260869565</v>
      </c>
    </row>
    <row r="260" spans="3:16" ht="21">
      <c r="C260" s="39">
        <v>4</v>
      </c>
      <c r="D260" s="36">
        <f t="shared" si="38"/>
        <v>0.62987012987012991</v>
      </c>
      <c r="E260" s="36">
        <f t="shared" si="39"/>
        <v>0.47826086956521741</v>
      </c>
      <c r="F260" s="36">
        <f t="shared" si="40"/>
        <v>0.6</v>
      </c>
      <c r="G260" s="36">
        <f t="shared" si="41"/>
        <v>0.5</v>
      </c>
      <c r="H260" s="36">
        <f t="shared" si="42"/>
        <v>0.60869565217391308</v>
      </c>
    </row>
    <row r="261" spans="3:16" ht="21">
      <c r="C261" s="39">
        <v>5</v>
      </c>
      <c r="D261" s="36">
        <f t="shared" si="38"/>
        <v>0.21428571428571427</v>
      </c>
      <c r="E261" s="36">
        <f t="shared" si="39"/>
        <v>0.43478260869565216</v>
      </c>
      <c r="F261" s="36">
        <f t="shared" si="40"/>
        <v>0.4</v>
      </c>
      <c r="G261" s="36">
        <f t="shared" si="41"/>
        <v>0</v>
      </c>
      <c r="H261" s="36">
        <f t="shared" si="42"/>
        <v>0.24456521739130435</v>
      </c>
    </row>
    <row r="265" spans="3:16" s="54" customFormat="1" ht="45.75" customHeight="1">
      <c r="C265" s="123" t="s">
        <v>127</v>
      </c>
      <c r="D265" s="123"/>
      <c r="E265" s="123"/>
      <c r="F265" s="123"/>
      <c r="G265" s="123"/>
      <c r="H265" s="123"/>
      <c r="I265" s="123"/>
      <c r="J265" s="123"/>
      <c r="K265" s="123"/>
      <c r="L265" s="123"/>
      <c r="M265" s="123"/>
      <c r="N265" s="123"/>
      <c r="O265" s="123"/>
      <c r="P265" s="123"/>
    </row>
    <row r="267" spans="3:16" ht="46.5">
      <c r="C267" s="56" t="s">
        <v>95</v>
      </c>
      <c r="D267" s="32" t="s">
        <v>52</v>
      </c>
      <c r="E267" s="32" t="s">
        <v>96</v>
      </c>
    </row>
    <row r="268" spans="3:16" ht="21">
      <c r="C268" s="33" t="s">
        <v>37</v>
      </c>
      <c r="D268" s="34">
        <v>89</v>
      </c>
      <c r="E268" s="36">
        <f>D268/$D$272</f>
        <v>0.57792207792207795</v>
      </c>
    </row>
    <row r="269" spans="3:16" ht="21">
      <c r="C269" s="33" t="s">
        <v>97</v>
      </c>
      <c r="D269" s="34">
        <v>62</v>
      </c>
      <c r="E269" s="36">
        <f t="shared" ref="E269:E270" si="43">D269/$D$272</f>
        <v>0.40259740259740262</v>
      </c>
    </row>
    <row r="270" spans="3:16" ht="21">
      <c r="C270" s="33" t="s">
        <v>94</v>
      </c>
      <c r="D270" s="34">
        <v>3</v>
      </c>
      <c r="E270" s="36">
        <f t="shared" si="43"/>
        <v>1.948051948051948E-2</v>
      </c>
    </row>
    <row r="271" spans="3:16" ht="21">
      <c r="C271" s="33" t="s">
        <v>298</v>
      </c>
      <c r="D271" s="34">
        <v>0</v>
      </c>
      <c r="E271" s="36">
        <f>D271/$D$272</f>
        <v>0</v>
      </c>
    </row>
    <row r="272" spans="3:16" ht="21">
      <c r="C272" s="33" t="s">
        <v>49</v>
      </c>
      <c r="D272" s="34">
        <f>SUM(D268:D271)</f>
        <v>154</v>
      </c>
    </row>
    <row r="273" spans="3:5" ht="21">
      <c r="C273" s="66"/>
      <c r="D273" s="67"/>
      <c r="E273" s="68"/>
    </row>
    <row r="274" spans="3:5" ht="21">
      <c r="C274" s="66"/>
      <c r="D274" s="67"/>
      <c r="E274" s="68"/>
    </row>
    <row r="275" spans="3:5" ht="33" customHeight="1"/>
  </sheetData>
  <mergeCells count="31">
    <mergeCell ref="C74:P74"/>
    <mergeCell ref="C36:P36"/>
    <mergeCell ref="C38:P38"/>
    <mergeCell ref="C49:P49"/>
    <mergeCell ref="C62:P62"/>
    <mergeCell ref="C76:P76"/>
    <mergeCell ref="C95:P95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22:P122"/>
    <mergeCell ref="C124:P124"/>
    <mergeCell ref="C141:P141"/>
    <mergeCell ref="C145:P145"/>
    <mergeCell ref="C158:P158"/>
    <mergeCell ref="C173:P173"/>
    <mergeCell ref="C192:P192"/>
    <mergeCell ref="C194:P194"/>
    <mergeCell ref="C205:P205"/>
    <mergeCell ref="C207:P207"/>
    <mergeCell ref="C246:P246"/>
    <mergeCell ref="C265:P265"/>
    <mergeCell ref="C223:P223"/>
    <mergeCell ref="C244:P244"/>
    <mergeCell ref="C226:P226"/>
    <mergeCell ref="C228:P228"/>
  </mergeCells>
  <phoneticPr fontId="3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111"/>
  <sheetViews>
    <sheetView workbookViewId="0">
      <selection activeCell="E93" sqref="E93:G105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5.140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4"/>
      <c r="D11" s="124"/>
      <c r="E11" s="124"/>
      <c r="F11" s="124"/>
      <c r="G11" s="124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304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3.25" customHeight="1">
      <c r="B15" s="86">
        <v>1</v>
      </c>
      <c r="C15" s="98" t="s">
        <v>340</v>
      </c>
      <c r="D15" s="98" t="s">
        <v>340</v>
      </c>
      <c r="E15" s="98" t="s">
        <v>305</v>
      </c>
      <c r="F15" s="98" t="s">
        <v>345</v>
      </c>
      <c r="G15" s="98" t="s">
        <v>16</v>
      </c>
      <c r="H15" s="98" t="s">
        <v>348</v>
      </c>
      <c r="I15" s="98" t="s">
        <v>349</v>
      </c>
      <c r="J15" s="98" t="s">
        <v>322</v>
      </c>
      <c r="K15" s="98" t="s">
        <v>323</v>
      </c>
    </row>
    <row r="16" spans="2:16" ht="23.25" customHeight="1">
      <c r="B16" s="86">
        <v>2</v>
      </c>
      <c r="C16" s="97" t="s">
        <v>373</v>
      </c>
      <c r="D16" s="97" t="s">
        <v>374</v>
      </c>
      <c r="E16" s="97" t="s">
        <v>386</v>
      </c>
      <c r="F16" s="97" t="s">
        <v>378</v>
      </c>
      <c r="G16" s="97" t="s">
        <v>16</v>
      </c>
      <c r="H16" s="97" t="s">
        <v>380</v>
      </c>
      <c r="I16" s="97" t="s">
        <v>381</v>
      </c>
      <c r="J16" s="97" t="s">
        <v>306</v>
      </c>
      <c r="K16" s="97" t="s">
        <v>389</v>
      </c>
    </row>
    <row r="17" spans="2:15" ht="23.25" customHeight="1">
      <c r="B17" s="86">
        <v>3</v>
      </c>
      <c r="C17" s="98" t="s">
        <v>375</v>
      </c>
      <c r="D17" s="98" t="s">
        <v>375</v>
      </c>
      <c r="E17" s="98" t="s">
        <v>387</v>
      </c>
      <c r="F17" s="98" t="s">
        <v>379</v>
      </c>
      <c r="G17" s="98" t="s">
        <v>388</v>
      </c>
      <c r="H17" s="98" t="s">
        <v>382</v>
      </c>
      <c r="I17" s="98" t="s">
        <v>383</v>
      </c>
      <c r="J17" s="98" t="s">
        <v>306</v>
      </c>
      <c r="K17" s="98" t="s">
        <v>313</v>
      </c>
    </row>
    <row r="18" spans="2:15" ht="23.25" customHeight="1">
      <c r="B18" s="86">
        <v>4</v>
      </c>
      <c r="C18" s="97" t="s">
        <v>341</v>
      </c>
      <c r="D18" s="97" t="s">
        <v>342</v>
      </c>
      <c r="E18" s="97" t="s">
        <v>354</v>
      </c>
      <c r="F18" s="97" t="s">
        <v>346</v>
      </c>
      <c r="G18" s="97" t="s">
        <v>309</v>
      </c>
      <c r="H18" s="97" t="s">
        <v>350</v>
      </c>
      <c r="I18" s="97" t="s">
        <v>351</v>
      </c>
      <c r="J18" s="97" t="s">
        <v>306</v>
      </c>
      <c r="K18" s="97" t="s">
        <v>307</v>
      </c>
    </row>
    <row r="19" spans="2:15" ht="23.25" customHeight="1">
      <c r="B19" s="86">
        <v>5</v>
      </c>
      <c r="C19" s="98" t="s">
        <v>376</v>
      </c>
      <c r="D19" s="98" t="s">
        <v>377</v>
      </c>
      <c r="E19" s="98" t="s">
        <v>305</v>
      </c>
      <c r="F19" s="95" t="s">
        <v>420</v>
      </c>
      <c r="G19" s="98" t="s">
        <v>16</v>
      </c>
      <c r="H19" s="98" t="s">
        <v>384</v>
      </c>
      <c r="I19" s="98" t="s">
        <v>385</v>
      </c>
      <c r="J19" s="98" t="s">
        <v>306</v>
      </c>
      <c r="K19" s="98" t="s">
        <v>307</v>
      </c>
    </row>
    <row r="20" spans="2:15" ht="23.25" customHeight="1">
      <c r="B20" s="86">
        <v>6</v>
      </c>
      <c r="C20" s="97" t="s">
        <v>364</v>
      </c>
      <c r="D20" s="97" t="s">
        <v>364</v>
      </c>
      <c r="E20" s="97" t="s">
        <v>305</v>
      </c>
      <c r="F20" s="97" t="s">
        <v>365</v>
      </c>
      <c r="G20" s="97" t="s">
        <v>368</v>
      </c>
      <c r="H20" s="97" t="s">
        <v>366</v>
      </c>
      <c r="I20" s="97" t="s">
        <v>367</v>
      </c>
      <c r="J20" s="97" t="s">
        <v>306</v>
      </c>
      <c r="K20" s="97" t="s">
        <v>307</v>
      </c>
    </row>
    <row r="21" spans="2:15" ht="23.25" customHeight="1">
      <c r="B21" s="86">
        <v>7</v>
      </c>
      <c r="C21" s="98" t="s">
        <v>343</v>
      </c>
      <c r="D21" s="98" t="s">
        <v>344</v>
      </c>
      <c r="E21" s="98" t="s">
        <v>355</v>
      </c>
      <c r="F21" s="98" t="s">
        <v>347</v>
      </c>
      <c r="G21" s="98" t="s">
        <v>309</v>
      </c>
      <c r="H21" s="98" t="s">
        <v>352</v>
      </c>
      <c r="I21" s="98" t="s">
        <v>353</v>
      </c>
      <c r="J21" s="98" t="s">
        <v>306</v>
      </c>
      <c r="K21" s="98" t="s">
        <v>307</v>
      </c>
    </row>
    <row r="22" spans="2:15" ht="23.25" customHeight="1">
      <c r="B22" s="86">
        <v>8</v>
      </c>
      <c r="C22" s="97" t="s">
        <v>399</v>
      </c>
      <c r="D22" s="97" t="s">
        <v>399</v>
      </c>
      <c r="E22" s="97" t="s">
        <v>305</v>
      </c>
      <c r="F22" s="97" t="s">
        <v>400</v>
      </c>
      <c r="G22" s="97" t="s">
        <v>16</v>
      </c>
      <c r="H22" s="97" t="s">
        <v>401</v>
      </c>
      <c r="I22" s="97" t="s">
        <v>402</v>
      </c>
      <c r="J22" s="97" t="s">
        <v>306</v>
      </c>
      <c r="K22" s="97" t="s">
        <v>307</v>
      </c>
    </row>
    <row r="23" spans="2:15" ht="23.25" customHeight="1">
      <c r="B23" s="86">
        <v>9</v>
      </c>
      <c r="C23" s="98" t="s">
        <v>409</v>
      </c>
      <c r="D23" s="98" t="s">
        <v>410</v>
      </c>
      <c r="E23" s="98" t="s">
        <v>419</v>
      </c>
      <c r="F23" s="98" t="s">
        <v>413</v>
      </c>
      <c r="G23" s="98" t="s">
        <v>421</v>
      </c>
      <c r="H23" s="98" t="s">
        <v>415</v>
      </c>
      <c r="I23" s="98" t="s">
        <v>416</v>
      </c>
      <c r="J23" s="98" t="s">
        <v>322</v>
      </c>
      <c r="K23" s="98" t="s">
        <v>313</v>
      </c>
    </row>
    <row r="24" spans="2:15" ht="23.25" customHeight="1">
      <c r="B24" s="86">
        <v>10</v>
      </c>
      <c r="C24" s="97" t="s">
        <v>332</v>
      </c>
      <c r="D24" s="97" t="s">
        <v>333</v>
      </c>
      <c r="E24" s="97" t="s">
        <v>308</v>
      </c>
      <c r="F24" s="97" t="s">
        <v>334</v>
      </c>
      <c r="G24" s="97" t="s">
        <v>309</v>
      </c>
      <c r="H24" s="97" t="s">
        <v>335</v>
      </c>
      <c r="I24" s="97" t="s">
        <v>336</v>
      </c>
      <c r="J24" s="97" t="s">
        <v>306</v>
      </c>
      <c r="K24" s="97" t="s">
        <v>313</v>
      </c>
    </row>
    <row r="25" spans="2:15" ht="23.25" customHeight="1">
      <c r="B25" s="86">
        <v>11</v>
      </c>
      <c r="C25" s="98" t="s">
        <v>315</v>
      </c>
      <c r="D25" s="98" t="s">
        <v>315</v>
      </c>
      <c r="E25" s="98" t="s">
        <v>308</v>
      </c>
      <c r="F25" s="98" t="s">
        <v>317</v>
      </c>
      <c r="G25" s="98" t="s">
        <v>309</v>
      </c>
      <c r="H25" s="98" t="s">
        <v>319</v>
      </c>
      <c r="I25" s="98" t="s">
        <v>320</v>
      </c>
      <c r="J25" s="98" t="s">
        <v>324</v>
      </c>
      <c r="K25" s="98" t="s">
        <v>313</v>
      </c>
    </row>
    <row r="26" spans="2:15" ht="23.25" customHeight="1">
      <c r="B26" s="86">
        <v>12</v>
      </c>
      <c r="C26" s="97" t="s">
        <v>316</v>
      </c>
      <c r="D26" s="97" t="s">
        <v>316</v>
      </c>
      <c r="E26" s="97" t="s">
        <v>308</v>
      </c>
      <c r="F26" s="97" t="s">
        <v>318</v>
      </c>
      <c r="G26" s="97" t="s">
        <v>309</v>
      </c>
      <c r="H26" s="97" t="s">
        <v>319</v>
      </c>
      <c r="I26" s="97" t="s">
        <v>321</v>
      </c>
      <c r="J26" s="97" t="s">
        <v>324</v>
      </c>
      <c r="K26" s="97" t="s">
        <v>313</v>
      </c>
    </row>
    <row r="27" spans="2:15" ht="23.25" customHeight="1">
      <c r="B27" s="86">
        <v>13</v>
      </c>
      <c r="C27" s="98" t="s">
        <v>411</v>
      </c>
      <c r="D27" s="98" t="s">
        <v>412</v>
      </c>
      <c r="E27" s="98" t="s">
        <v>305</v>
      </c>
      <c r="F27" s="98" t="s">
        <v>414</v>
      </c>
      <c r="G27" s="98" t="s">
        <v>16</v>
      </c>
      <c r="H27" s="98" t="s">
        <v>417</v>
      </c>
      <c r="I27" s="98" t="s">
        <v>418</v>
      </c>
      <c r="J27" s="98" t="s">
        <v>422</v>
      </c>
      <c r="K27" s="98" t="s">
        <v>313</v>
      </c>
    </row>
    <row r="28" spans="2:15">
      <c r="B28" s="90"/>
      <c r="C28" s="91"/>
      <c r="D28" s="91"/>
    </row>
    <row r="29" spans="2:15" ht="81" customHeight="1">
      <c r="B29" s="92" t="s">
        <v>6</v>
      </c>
      <c r="C29" s="93" t="s">
        <v>99</v>
      </c>
      <c r="D29" s="94" t="s">
        <v>101</v>
      </c>
      <c r="E29" s="11"/>
      <c r="F29" s="12"/>
      <c r="G29" s="13"/>
      <c r="H29" s="13"/>
      <c r="I29" s="14"/>
      <c r="J29" s="13"/>
      <c r="K29" s="13"/>
      <c r="L29" s="13"/>
      <c r="M29" s="13"/>
      <c r="N29" s="15"/>
      <c r="O29" s="16"/>
    </row>
    <row r="30" spans="2:15" ht="16.5" customHeight="1">
      <c r="B30" s="86">
        <v>1</v>
      </c>
      <c r="C30" s="87" t="s">
        <v>310</v>
      </c>
      <c r="D30" s="87" t="s">
        <v>102</v>
      </c>
      <c r="E30" s="17"/>
      <c r="F30" s="17"/>
      <c r="G30" s="13"/>
      <c r="H30" s="13"/>
      <c r="I30" s="14"/>
      <c r="J30" s="13"/>
      <c r="K30" s="13"/>
      <c r="L30" s="13"/>
      <c r="M30" s="13"/>
      <c r="N30" s="15"/>
      <c r="O30" s="16"/>
    </row>
    <row r="31" spans="2:15" ht="16.5" customHeight="1">
      <c r="B31" s="86">
        <v>2</v>
      </c>
      <c r="C31" s="89" t="s">
        <v>100</v>
      </c>
      <c r="D31" s="89" t="s">
        <v>102</v>
      </c>
      <c r="E31" s="91"/>
      <c r="F31" s="91"/>
      <c r="G31" s="91"/>
      <c r="H31" s="91"/>
      <c r="I31" s="91"/>
      <c r="J31" s="91"/>
      <c r="K31" s="91"/>
    </row>
    <row r="32" spans="2:15" ht="16.5" customHeight="1">
      <c r="B32" s="86">
        <v>3</v>
      </c>
      <c r="C32" s="87" t="s">
        <v>163</v>
      </c>
      <c r="D32" s="87" t="s">
        <v>102</v>
      </c>
      <c r="E32" s="91"/>
      <c r="F32" s="91"/>
      <c r="G32" s="91"/>
      <c r="H32" s="91"/>
      <c r="I32" s="91"/>
      <c r="J32" s="91"/>
      <c r="K32" s="91"/>
    </row>
    <row r="33" spans="2:14" ht="16.5" customHeight="1">
      <c r="B33" s="86">
        <v>4</v>
      </c>
      <c r="C33" s="89" t="s">
        <v>310</v>
      </c>
      <c r="D33" s="89" t="s">
        <v>103</v>
      </c>
      <c r="E33" s="91"/>
      <c r="F33" s="91"/>
      <c r="G33" s="91"/>
      <c r="H33" s="91"/>
      <c r="I33" s="91"/>
      <c r="J33" s="91"/>
      <c r="K33" s="91"/>
    </row>
    <row r="34" spans="2:14" ht="16.5" customHeight="1">
      <c r="B34" s="86">
        <v>5</v>
      </c>
      <c r="C34" s="87" t="s">
        <v>100</v>
      </c>
      <c r="D34" s="87" t="s">
        <v>102</v>
      </c>
      <c r="E34" s="91"/>
      <c r="F34" s="91"/>
      <c r="G34" s="91"/>
      <c r="H34" s="91"/>
      <c r="I34" s="91"/>
      <c r="J34" s="91"/>
      <c r="K34" s="91"/>
    </row>
    <row r="35" spans="2:14" ht="16.5" customHeight="1">
      <c r="B35" s="86">
        <v>6</v>
      </c>
      <c r="C35" s="89" t="s">
        <v>100</v>
      </c>
      <c r="D35" s="89" t="s">
        <v>103</v>
      </c>
      <c r="E35" s="91"/>
      <c r="F35" s="91"/>
      <c r="G35" s="91"/>
      <c r="H35" s="91"/>
      <c r="I35" s="91"/>
      <c r="J35" s="91"/>
      <c r="K35" s="91"/>
    </row>
    <row r="36" spans="2:14" ht="16.5" customHeight="1">
      <c r="B36" s="86">
        <v>7</v>
      </c>
      <c r="C36" s="87" t="s">
        <v>310</v>
      </c>
      <c r="D36" s="87" t="s">
        <v>103</v>
      </c>
      <c r="E36" s="91"/>
      <c r="F36" s="91"/>
      <c r="G36" s="91"/>
      <c r="H36" s="91"/>
      <c r="I36" s="91"/>
      <c r="J36" s="91"/>
      <c r="K36" s="91"/>
    </row>
    <row r="37" spans="2:14" ht="16.5" customHeight="1">
      <c r="B37" s="86">
        <v>8</v>
      </c>
      <c r="C37" s="89" t="s">
        <v>100</v>
      </c>
      <c r="D37" s="89" t="s">
        <v>103</v>
      </c>
      <c r="E37" s="91"/>
      <c r="F37" s="91"/>
      <c r="G37" s="91"/>
      <c r="H37" s="91"/>
      <c r="I37" s="91"/>
      <c r="J37" s="91"/>
      <c r="K37" s="91"/>
    </row>
    <row r="38" spans="2:14" ht="16.5" customHeight="1">
      <c r="B38" s="86">
        <v>9</v>
      </c>
      <c r="C38" s="87" t="s">
        <v>310</v>
      </c>
      <c r="D38" s="87" t="s">
        <v>102</v>
      </c>
      <c r="E38" s="91"/>
      <c r="F38" s="91"/>
      <c r="G38" s="91"/>
      <c r="H38" s="91"/>
      <c r="I38" s="91"/>
      <c r="J38" s="91"/>
      <c r="K38" s="91"/>
    </row>
    <row r="39" spans="2:14" ht="16.5" customHeight="1">
      <c r="B39" s="86">
        <v>10</v>
      </c>
      <c r="C39" s="89" t="s">
        <v>100</v>
      </c>
      <c r="D39" s="89" t="s">
        <v>103</v>
      </c>
      <c r="E39" s="91"/>
      <c r="F39" s="91"/>
      <c r="G39" s="91"/>
      <c r="H39" s="91"/>
      <c r="I39" s="91"/>
      <c r="J39" s="91"/>
      <c r="K39" s="91"/>
    </row>
    <row r="40" spans="2:14" ht="16.5" customHeight="1">
      <c r="B40" s="86">
        <v>11</v>
      </c>
      <c r="C40" s="87" t="s">
        <v>100</v>
      </c>
      <c r="D40" s="87" t="s">
        <v>102</v>
      </c>
      <c r="E40" s="91"/>
      <c r="F40" s="91"/>
      <c r="G40" s="91"/>
      <c r="H40" s="91"/>
      <c r="I40" s="91"/>
      <c r="J40" s="91"/>
      <c r="K40" s="91"/>
    </row>
    <row r="41" spans="2:14" ht="16.5" customHeight="1">
      <c r="B41" s="86">
        <v>12</v>
      </c>
      <c r="C41" s="89" t="s">
        <v>100</v>
      </c>
      <c r="D41" s="89" t="s">
        <v>102</v>
      </c>
      <c r="E41" s="91"/>
      <c r="F41" s="91"/>
      <c r="G41" s="91"/>
      <c r="H41" s="91"/>
      <c r="I41" s="91"/>
      <c r="J41" s="91"/>
      <c r="K41" s="91"/>
    </row>
    <row r="42" spans="2:14" ht="16.5" customHeight="1">
      <c r="B42" s="86">
        <v>13</v>
      </c>
      <c r="C42" s="87" t="s">
        <v>100</v>
      </c>
      <c r="D42" s="87" t="s">
        <v>102</v>
      </c>
      <c r="E42" s="91"/>
      <c r="F42" s="91"/>
      <c r="G42" s="91"/>
      <c r="H42" s="91"/>
      <c r="I42" s="91"/>
      <c r="J42" s="91"/>
      <c r="K42" s="91"/>
    </row>
    <row r="43" spans="2:14" ht="15.75">
      <c r="B43" s="1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2:14" ht="78.75">
      <c r="B44" s="7" t="s">
        <v>6</v>
      </c>
      <c r="C44" s="8" t="s">
        <v>104</v>
      </c>
      <c r="D44" s="8" t="s">
        <v>19</v>
      </c>
    </row>
    <row r="45" spans="2:14" s="20" customFormat="1">
      <c r="B45" s="107">
        <v>1</v>
      </c>
      <c r="C45" s="98" t="s">
        <v>163</v>
      </c>
      <c r="D45" s="98" t="s">
        <v>356</v>
      </c>
      <c r="G45" s="19"/>
    </row>
    <row r="46" spans="2:14" ht="27" customHeight="1">
      <c r="B46" s="86">
        <v>2</v>
      </c>
      <c r="C46" s="97" t="s">
        <v>38</v>
      </c>
      <c r="D46" s="99" t="s">
        <v>391</v>
      </c>
      <c r="E46" s="91"/>
      <c r="F46" s="91"/>
      <c r="G46" s="91"/>
      <c r="H46" s="91"/>
      <c r="I46" s="91"/>
      <c r="J46" s="91"/>
      <c r="K46" s="91"/>
    </row>
    <row r="47" spans="2:14" ht="47.25" customHeight="1">
      <c r="B47" s="86">
        <v>3</v>
      </c>
      <c r="C47" s="98" t="s">
        <v>20</v>
      </c>
      <c r="D47" s="95" t="s">
        <v>392</v>
      </c>
      <c r="E47" s="91"/>
      <c r="F47" s="91"/>
      <c r="G47" s="91"/>
      <c r="H47" s="91"/>
      <c r="I47" s="91"/>
      <c r="J47" s="91"/>
      <c r="K47" s="91"/>
    </row>
    <row r="48" spans="2:14" ht="18" customHeight="1">
      <c r="B48" s="86">
        <v>4</v>
      </c>
      <c r="C48" s="97" t="s">
        <v>38</v>
      </c>
      <c r="D48" s="97" t="s">
        <v>357</v>
      </c>
      <c r="E48" s="91"/>
      <c r="F48" s="91"/>
      <c r="G48" s="91"/>
      <c r="H48" s="91"/>
      <c r="I48" s="91"/>
      <c r="J48" s="91"/>
      <c r="K48" s="91"/>
    </row>
    <row r="49" spans="2:11" ht="17.25" customHeight="1">
      <c r="B49" s="86">
        <v>5</v>
      </c>
      <c r="C49" s="98" t="s">
        <v>38</v>
      </c>
      <c r="D49" s="98" t="s">
        <v>390</v>
      </c>
      <c r="E49" s="91"/>
      <c r="F49" s="91"/>
      <c r="G49" s="91"/>
      <c r="H49" s="91"/>
      <c r="I49" s="91"/>
      <c r="J49" s="91"/>
      <c r="K49" s="91"/>
    </row>
    <row r="50" spans="2:11" ht="27" customHeight="1">
      <c r="B50" s="86">
        <v>6</v>
      </c>
      <c r="C50" s="97" t="s">
        <v>20</v>
      </c>
      <c r="D50" s="99" t="s">
        <v>369</v>
      </c>
      <c r="E50" s="91"/>
      <c r="F50" s="91"/>
      <c r="G50" s="91"/>
      <c r="H50" s="91"/>
      <c r="I50" s="91"/>
      <c r="J50" s="91"/>
      <c r="K50" s="91"/>
    </row>
    <row r="51" spans="2:11" ht="51.75" customHeight="1">
      <c r="B51" s="86">
        <v>7</v>
      </c>
      <c r="C51" s="98" t="s">
        <v>20</v>
      </c>
      <c r="D51" s="95" t="s">
        <v>358</v>
      </c>
      <c r="E51" s="91"/>
      <c r="F51" s="91"/>
      <c r="G51" s="91"/>
      <c r="H51" s="91"/>
      <c r="I51" s="91"/>
      <c r="J51" s="91"/>
      <c r="K51" s="91"/>
    </row>
    <row r="52" spans="2:11" ht="16.5" customHeight="1">
      <c r="B52" s="86">
        <v>8</v>
      </c>
      <c r="C52" s="97" t="s">
        <v>20</v>
      </c>
      <c r="D52" s="97" t="s">
        <v>403</v>
      </c>
      <c r="E52" s="91"/>
      <c r="F52" s="91"/>
      <c r="G52" s="91"/>
      <c r="H52" s="91"/>
      <c r="I52" s="91"/>
      <c r="J52" s="91"/>
      <c r="K52" s="91"/>
    </row>
    <row r="53" spans="2:11" ht="42" customHeight="1">
      <c r="B53" s="86">
        <v>9</v>
      </c>
      <c r="C53" s="98" t="s">
        <v>38</v>
      </c>
      <c r="D53" s="95" t="s">
        <v>423</v>
      </c>
      <c r="E53" s="91"/>
      <c r="F53" s="91"/>
      <c r="G53" s="91"/>
      <c r="H53" s="91"/>
      <c r="I53" s="91"/>
      <c r="J53" s="91"/>
      <c r="K53" s="91"/>
    </row>
    <row r="54" spans="2:11" ht="53.25" customHeight="1">
      <c r="B54" s="86">
        <v>10</v>
      </c>
      <c r="C54" s="97" t="s">
        <v>20</v>
      </c>
      <c r="D54" s="99" t="s">
        <v>337</v>
      </c>
      <c r="E54" s="91"/>
      <c r="F54" s="91"/>
      <c r="G54" s="91"/>
      <c r="H54" s="91"/>
      <c r="I54" s="91"/>
      <c r="J54" s="91"/>
      <c r="K54" s="91"/>
    </row>
    <row r="55" spans="2:11" ht="19.5" customHeight="1">
      <c r="B55" s="86">
        <v>11</v>
      </c>
      <c r="C55" s="98" t="s">
        <v>38</v>
      </c>
      <c r="D55" s="98" t="s">
        <v>326</v>
      </c>
      <c r="E55" s="91"/>
      <c r="F55" s="91"/>
      <c r="G55" s="91"/>
      <c r="H55" s="91"/>
      <c r="I55" s="91"/>
      <c r="J55" s="91"/>
      <c r="K55" s="91"/>
    </row>
    <row r="56" spans="2:11" ht="27" customHeight="1">
      <c r="B56" s="86">
        <v>12</v>
      </c>
      <c r="C56" s="97" t="s">
        <v>38</v>
      </c>
      <c r="D56" s="99" t="s">
        <v>327</v>
      </c>
      <c r="E56" s="91"/>
      <c r="F56" s="91"/>
      <c r="G56" s="91"/>
      <c r="H56" s="91"/>
      <c r="I56" s="91"/>
      <c r="J56" s="91"/>
      <c r="K56" s="91"/>
    </row>
    <row r="57" spans="2:11" ht="45" customHeight="1">
      <c r="B57" s="86">
        <v>13</v>
      </c>
      <c r="C57" s="98" t="s">
        <v>20</v>
      </c>
      <c r="D57" s="95" t="s">
        <v>424</v>
      </c>
      <c r="E57" s="91"/>
      <c r="F57" s="91"/>
      <c r="G57" s="91"/>
      <c r="H57" s="91"/>
      <c r="I57" s="91"/>
      <c r="J57" s="91"/>
      <c r="K57" s="91"/>
    </row>
    <row r="59" spans="2:11" ht="63">
      <c r="B59" s="7" t="s">
        <v>6</v>
      </c>
      <c r="C59" s="8" t="s">
        <v>21</v>
      </c>
      <c r="D59" s="8" t="s">
        <v>105</v>
      </c>
      <c r="E59" s="8" t="s">
        <v>22</v>
      </c>
    </row>
    <row r="60" spans="2:11" s="20" customFormat="1">
      <c r="B60" s="107">
        <v>1</v>
      </c>
      <c r="C60" s="98" t="s">
        <v>163</v>
      </c>
      <c r="D60" s="98" t="s">
        <v>38</v>
      </c>
      <c r="E60" s="98" t="s">
        <v>17</v>
      </c>
      <c r="G60" s="19"/>
    </row>
    <row r="61" spans="2:11" ht="21" customHeight="1">
      <c r="B61" s="86">
        <v>2</v>
      </c>
      <c r="C61" s="97" t="s">
        <v>20</v>
      </c>
      <c r="D61" s="97" t="s">
        <v>38</v>
      </c>
      <c r="E61" s="97" t="s">
        <v>393</v>
      </c>
      <c r="F61" s="91"/>
      <c r="G61" s="91"/>
      <c r="H61" s="91"/>
      <c r="I61" s="91"/>
      <c r="J61" s="91"/>
      <c r="K61" s="91"/>
    </row>
    <row r="62" spans="2:11" ht="47.25" customHeight="1">
      <c r="B62" s="86">
        <v>3</v>
      </c>
      <c r="C62" s="98" t="s">
        <v>38</v>
      </c>
      <c r="D62" s="98" t="s">
        <v>311</v>
      </c>
      <c r="E62" s="95" t="s">
        <v>394</v>
      </c>
      <c r="F62" s="91"/>
      <c r="G62" s="91"/>
      <c r="H62" s="91"/>
      <c r="I62" s="91"/>
      <c r="J62" s="91"/>
      <c r="K62" s="91"/>
    </row>
    <row r="63" spans="2:11" ht="44.25" customHeight="1">
      <c r="B63" s="86">
        <v>4</v>
      </c>
      <c r="C63" s="97" t="s">
        <v>38</v>
      </c>
      <c r="D63" s="97" t="s">
        <v>38</v>
      </c>
      <c r="E63" s="99" t="s">
        <v>359</v>
      </c>
      <c r="F63" s="91"/>
      <c r="G63" s="91"/>
      <c r="H63" s="91"/>
      <c r="I63" s="91"/>
      <c r="J63" s="91"/>
      <c r="K63" s="91"/>
    </row>
    <row r="64" spans="2:11" ht="45" customHeight="1">
      <c r="B64" s="86">
        <v>5</v>
      </c>
      <c r="C64" s="98" t="s">
        <v>38</v>
      </c>
      <c r="D64" s="98" t="s">
        <v>38</v>
      </c>
      <c r="E64" s="95" t="s">
        <v>395</v>
      </c>
      <c r="F64" s="91"/>
      <c r="G64" s="91"/>
      <c r="H64" s="91"/>
      <c r="I64" s="91"/>
      <c r="J64" s="91"/>
      <c r="K64" s="91"/>
    </row>
    <row r="65" spans="1:18" ht="47.25" customHeight="1">
      <c r="B65" s="86">
        <v>6</v>
      </c>
      <c r="C65" s="97" t="s">
        <v>20</v>
      </c>
      <c r="D65" s="97" t="s">
        <v>311</v>
      </c>
      <c r="E65" s="99" t="s">
        <v>370</v>
      </c>
      <c r="F65" s="91"/>
      <c r="G65" s="91"/>
      <c r="H65" s="91"/>
      <c r="I65" s="91"/>
      <c r="J65" s="91"/>
      <c r="K65" s="91"/>
    </row>
    <row r="66" spans="1:18" ht="45.75" customHeight="1">
      <c r="B66" s="86">
        <v>7</v>
      </c>
      <c r="C66" s="98" t="s">
        <v>20</v>
      </c>
      <c r="D66" s="98" t="s">
        <v>311</v>
      </c>
      <c r="E66" s="95" t="s">
        <v>360</v>
      </c>
      <c r="F66" s="91"/>
      <c r="G66" s="91"/>
      <c r="H66" s="91"/>
      <c r="I66" s="91"/>
      <c r="J66" s="91"/>
      <c r="K66" s="91"/>
    </row>
    <row r="67" spans="1:18" ht="18.75" customHeight="1">
      <c r="B67" s="86">
        <v>8</v>
      </c>
      <c r="C67" s="97" t="s">
        <v>20</v>
      </c>
      <c r="D67" s="97" t="s">
        <v>311</v>
      </c>
      <c r="E67" s="97" t="s">
        <v>371</v>
      </c>
      <c r="F67" s="91"/>
      <c r="G67" s="91"/>
      <c r="H67" s="91"/>
      <c r="I67" s="91"/>
      <c r="J67" s="91"/>
      <c r="K67" s="91"/>
    </row>
    <row r="68" spans="1:18" ht="18.75" customHeight="1">
      <c r="B68" s="86">
        <v>9</v>
      </c>
      <c r="C68" s="98" t="s">
        <v>163</v>
      </c>
      <c r="D68" s="98" t="s">
        <v>38</v>
      </c>
      <c r="E68" s="98" t="s">
        <v>82</v>
      </c>
      <c r="F68" s="91"/>
      <c r="G68" s="91"/>
      <c r="H68" s="91"/>
      <c r="I68" s="91"/>
      <c r="J68" s="91"/>
      <c r="K68" s="91"/>
    </row>
    <row r="69" spans="1:18" ht="63.75" customHeight="1">
      <c r="B69" s="86">
        <v>10</v>
      </c>
      <c r="C69" s="97" t="s">
        <v>20</v>
      </c>
      <c r="D69" s="97" t="s">
        <v>311</v>
      </c>
      <c r="E69" s="99" t="s">
        <v>338</v>
      </c>
      <c r="F69" s="91"/>
      <c r="G69" s="91"/>
      <c r="H69" s="91"/>
      <c r="I69" s="91"/>
      <c r="J69" s="91"/>
      <c r="K69" s="91"/>
    </row>
    <row r="70" spans="1:18" ht="42.75" customHeight="1">
      <c r="B70" s="86">
        <v>11</v>
      </c>
      <c r="C70" s="98" t="s">
        <v>38</v>
      </c>
      <c r="D70" s="98" t="s">
        <v>311</v>
      </c>
      <c r="E70" s="95" t="s">
        <v>328</v>
      </c>
      <c r="F70" s="91"/>
      <c r="G70" s="91"/>
      <c r="H70" s="91"/>
      <c r="I70" s="91"/>
      <c r="J70" s="91"/>
      <c r="K70" s="91"/>
    </row>
    <row r="71" spans="1:18" ht="50.25" customHeight="1">
      <c r="B71" s="86">
        <v>12</v>
      </c>
      <c r="C71" s="97" t="s">
        <v>20</v>
      </c>
      <c r="D71" s="97" t="s">
        <v>38</v>
      </c>
      <c r="E71" s="99" t="s">
        <v>329</v>
      </c>
      <c r="F71" s="91"/>
      <c r="G71" s="91"/>
      <c r="H71" s="91"/>
      <c r="I71" s="91"/>
      <c r="J71" s="91"/>
      <c r="K71" s="91"/>
    </row>
    <row r="72" spans="1:18" ht="96.75" customHeight="1">
      <c r="B72" s="86">
        <v>13</v>
      </c>
      <c r="C72" s="98" t="s">
        <v>20</v>
      </c>
      <c r="D72" s="98" t="s">
        <v>38</v>
      </c>
      <c r="E72" s="95" t="s">
        <v>425</v>
      </c>
      <c r="F72" s="91"/>
      <c r="G72" s="91"/>
      <c r="H72" s="91"/>
      <c r="I72" s="91"/>
      <c r="J72" s="91"/>
      <c r="K72" s="91"/>
    </row>
    <row r="74" spans="1:18" ht="56.25" customHeight="1">
      <c r="C74" s="125" t="s">
        <v>23</v>
      </c>
      <c r="D74" s="125"/>
      <c r="E74" s="125"/>
      <c r="F74" s="125"/>
      <c r="G74" s="125"/>
      <c r="H74" s="125"/>
      <c r="I74" s="125"/>
      <c r="J74" s="125"/>
      <c r="K74" s="21"/>
      <c r="L74" s="21"/>
      <c r="M74" s="21"/>
      <c r="O74" s="21"/>
      <c r="Q74" s="21"/>
      <c r="R74" s="21"/>
    </row>
    <row r="75" spans="1:18" ht="63">
      <c r="A75" s="22"/>
      <c r="B75" s="8" t="s">
        <v>6</v>
      </c>
      <c r="C75" s="23" t="s">
        <v>24</v>
      </c>
      <c r="D75" s="8" t="s">
        <v>25</v>
      </c>
      <c r="E75" s="8" t="s">
        <v>26</v>
      </c>
      <c r="F75" s="8" t="s">
        <v>27</v>
      </c>
      <c r="G75" s="8" t="s">
        <v>28</v>
      </c>
      <c r="H75" s="8" t="s">
        <v>29</v>
      </c>
      <c r="I75" s="8" t="s">
        <v>30</v>
      </c>
      <c r="J75" s="8" t="s">
        <v>31</v>
      </c>
    </row>
    <row r="76" spans="1:18" s="20" customFormat="1" ht="14.25" customHeight="1">
      <c r="B76" s="107">
        <v>1</v>
      </c>
      <c r="C76" s="87" t="s">
        <v>102</v>
      </c>
      <c r="D76" s="87" t="s">
        <v>102</v>
      </c>
      <c r="E76" s="87" t="s">
        <v>312</v>
      </c>
      <c r="F76" s="87" t="s">
        <v>102</v>
      </c>
      <c r="G76" s="87" t="s">
        <v>102</v>
      </c>
      <c r="H76" s="87" t="s">
        <v>102</v>
      </c>
      <c r="I76" s="87" t="s">
        <v>102</v>
      </c>
      <c r="J76" s="87" t="s">
        <v>102</v>
      </c>
    </row>
    <row r="77" spans="1:18" ht="14.25" customHeight="1">
      <c r="B77" s="86">
        <v>2</v>
      </c>
      <c r="C77" s="89" t="s">
        <v>312</v>
      </c>
      <c r="D77" s="89" t="s">
        <v>103</v>
      </c>
      <c r="E77" s="89" t="s">
        <v>312</v>
      </c>
      <c r="F77" s="89" t="s">
        <v>102</v>
      </c>
      <c r="G77" s="89" t="s">
        <v>103</v>
      </c>
      <c r="H77" s="89" t="s">
        <v>103</v>
      </c>
      <c r="I77" s="89" t="s">
        <v>103</v>
      </c>
      <c r="J77" s="89" t="s">
        <v>312</v>
      </c>
      <c r="K77" s="91"/>
    </row>
    <row r="78" spans="1:18" ht="14.25" customHeight="1">
      <c r="B78" s="86">
        <v>3</v>
      </c>
      <c r="C78" s="87" t="s">
        <v>102</v>
      </c>
      <c r="D78" s="87" t="s">
        <v>103</v>
      </c>
      <c r="E78" s="87" t="s">
        <v>102</v>
      </c>
      <c r="F78" s="87" t="s">
        <v>102</v>
      </c>
      <c r="G78" s="87" t="s">
        <v>102</v>
      </c>
      <c r="H78" s="87" t="s">
        <v>103</v>
      </c>
      <c r="I78" s="87" t="s">
        <v>102</v>
      </c>
      <c r="J78" s="87" t="s">
        <v>102</v>
      </c>
      <c r="K78" s="91"/>
    </row>
    <row r="79" spans="1:18" ht="14.25" customHeight="1">
      <c r="B79" s="86">
        <v>4</v>
      </c>
      <c r="C79" s="89" t="s">
        <v>102</v>
      </c>
      <c r="D79" s="89" t="s">
        <v>312</v>
      </c>
      <c r="E79" s="89" t="s">
        <v>103</v>
      </c>
      <c r="F79" s="89" t="s">
        <v>103</v>
      </c>
      <c r="G79" s="89" t="s">
        <v>102</v>
      </c>
      <c r="H79" s="89" t="s">
        <v>103</v>
      </c>
      <c r="I79" s="89" t="s">
        <v>103</v>
      </c>
      <c r="J79" s="89" t="s">
        <v>103</v>
      </c>
      <c r="K79" s="91"/>
    </row>
    <row r="80" spans="1:18" ht="14.25" customHeight="1">
      <c r="B80" s="86">
        <v>5</v>
      </c>
      <c r="C80" s="87" t="s">
        <v>102</v>
      </c>
      <c r="D80" s="87" t="s">
        <v>312</v>
      </c>
      <c r="E80" s="87" t="s">
        <v>312</v>
      </c>
      <c r="F80" s="87" t="s">
        <v>312</v>
      </c>
      <c r="G80" s="87" t="s">
        <v>312</v>
      </c>
      <c r="H80" s="87" t="s">
        <v>102</v>
      </c>
      <c r="I80" s="87" t="s">
        <v>312</v>
      </c>
      <c r="J80" s="87" t="s">
        <v>312</v>
      </c>
      <c r="K80" s="91"/>
    </row>
    <row r="81" spans="2:11" ht="14.25" customHeight="1">
      <c r="B81" s="86">
        <v>6</v>
      </c>
      <c r="C81" s="89" t="s">
        <v>102</v>
      </c>
      <c r="D81" s="89" t="s">
        <v>103</v>
      </c>
      <c r="E81" s="89" t="s">
        <v>102</v>
      </c>
      <c r="F81" s="89" t="s">
        <v>102</v>
      </c>
      <c r="G81" s="89" t="s">
        <v>103</v>
      </c>
      <c r="H81" s="89" t="s">
        <v>103</v>
      </c>
      <c r="I81" s="89" t="s">
        <v>103</v>
      </c>
      <c r="J81" s="89" t="s">
        <v>102</v>
      </c>
      <c r="K81" s="91"/>
    </row>
    <row r="82" spans="2:11" ht="14.25" customHeight="1">
      <c r="B82" s="86">
        <v>7</v>
      </c>
      <c r="C82" s="87" t="s">
        <v>103</v>
      </c>
      <c r="D82" s="87" t="s">
        <v>102</v>
      </c>
      <c r="E82" s="87" t="s">
        <v>102</v>
      </c>
      <c r="F82" s="87" t="s">
        <v>103</v>
      </c>
      <c r="G82" s="87" t="s">
        <v>103</v>
      </c>
      <c r="H82" s="87" t="s">
        <v>103</v>
      </c>
      <c r="I82" s="87" t="s">
        <v>103</v>
      </c>
      <c r="J82" s="87" t="s">
        <v>103</v>
      </c>
      <c r="K82" s="91"/>
    </row>
    <row r="83" spans="2:11" ht="14.25" customHeight="1">
      <c r="B83" s="86">
        <v>8</v>
      </c>
      <c r="C83" s="89" t="s">
        <v>102</v>
      </c>
      <c r="D83" s="89" t="s">
        <v>103</v>
      </c>
      <c r="E83" s="89" t="s">
        <v>102</v>
      </c>
      <c r="F83" s="89" t="s">
        <v>102</v>
      </c>
      <c r="G83" s="89" t="s">
        <v>103</v>
      </c>
      <c r="H83" s="89" t="s">
        <v>103</v>
      </c>
      <c r="I83" s="89" t="s">
        <v>103</v>
      </c>
      <c r="J83" s="89" t="s">
        <v>103</v>
      </c>
      <c r="K83" s="91"/>
    </row>
    <row r="84" spans="2:11" ht="14.25" customHeight="1">
      <c r="B84" s="86">
        <v>9</v>
      </c>
      <c r="C84" s="87" t="s">
        <v>102</v>
      </c>
      <c r="D84" s="87" t="s">
        <v>312</v>
      </c>
      <c r="E84" s="87" t="s">
        <v>103</v>
      </c>
      <c r="F84" s="87" t="s">
        <v>103</v>
      </c>
      <c r="G84" s="87" t="s">
        <v>102</v>
      </c>
      <c r="H84" s="87" t="s">
        <v>103</v>
      </c>
      <c r="I84" s="87" t="s">
        <v>103</v>
      </c>
      <c r="J84" s="87" t="s">
        <v>102</v>
      </c>
      <c r="K84" s="91"/>
    </row>
    <row r="85" spans="2:11" ht="14.25" customHeight="1">
      <c r="B85" s="86">
        <v>10</v>
      </c>
      <c r="C85" s="89" t="s">
        <v>102</v>
      </c>
      <c r="D85" s="89" t="s">
        <v>102</v>
      </c>
      <c r="E85" s="89" t="s">
        <v>103</v>
      </c>
      <c r="F85" s="89" t="s">
        <v>102</v>
      </c>
      <c r="G85" s="89" t="s">
        <v>103</v>
      </c>
      <c r="H85" s="89" t="s">
        <v>102</v>
      </c>
      <c r="I85" s="89" t="s">
        <v>102</v>
      </c>
      <c r="J85" s="89" t="s">
        <v>102</v>
      </c>
      <c r="K85" s="91"/>
    </row>
    <row r="86" spans="2:11" ht="14.25" customHeight="1">
      <c r="B86" s="86">
        <v>11</v>
      </c>
      <c r="C86" s="87" t="s">
        <v>102</v>
      </c>
      <c r="D86" s="87" t="s">
        <v>325</v>
      </c>
      <c r="E86" s="87" t="s">
        <v>312</v>
      </c>
      <c r="F86" s="87" t="s">
        <v>102</v>
      </c>
      <c r="G86" s="87" t="s">
        <v>102</v>
      </c>
      <c r="H86" s="87" t="s">
        <v>102</v>
      </c>
      <c r="I86" s="87" t="s">
        <v>102</v>
      </c>
      <c r="J86" s="87" t="s">
        <v>102</v>
      </c>
      <c r="K86" s="91"/>
    </row>
    <row r="87" spans="2:11" ht="14.25" customHeight="1">
      <c r="B87" s="86">
        <v>12</v>
      </c>
      <c r="C87" s="89" t="s">
        <v>102</v>
      </c>
      <c r="D87" s="89" t="s">
        <v>325</v>
      </c>
      <c r="E87" s="89" t="s">
        <v>312</v>
      </c>
      <c r="F87" s="89" t="s">
        <v>103</v>
      </c>
      <c r="G87" s="89" t="s">
        <v>102</v>
      </c>
      <c r="H87" s="89" t="s">
        <v>103</v>
      </c>
      <c r="I87" s="89" t="s">
        <v>102</v>
      </c>
      <c r="J87" s="89" t="s">
        <v>102</v>
      </c>
      <c r="K87" s="91"/>
    </row>
    <row r="88" spans="2:11" ht="14.25" customHeight="1">
      <c r="B88" s="86">
        <v>13</v>
      </c>
      <c r="C88" s="87" t="s">
        <v>102</v>
      </c>
      <c r="D88" s="87" t="s">
        <v>102</v>
      </c>
      <c r="E88" s="87" t="s">
        <v>103</v>
      </c>
      <c r="F88" s="87" t="s">
        <v>103</v>
      </c>
      <c r="G88" s="87" t="s">
        <v>103</v>
      </c>
      <c r="H88" s="87" t="s">
        <v>103</v>
      </c>
      <c r="I88" s="87" t="s">
        <v>103</v>
      </c>
      <c r="J88" s="87" t="s">
        <v>103</v>
      </c>
      <c r="K88" s="91"/>
    </row>
    <row r="89" spans="2:11">
      <c r="B89" s="64"/>
      <c r="C89" s="13"/>
      <c r="D89" s="13"/>
      <c r="E89" s="13"/>
      <c r="F89" s="13"/>
      <c r="G89" s="13"/>
      <c r="H89" s="13"/>
      <c r="I89" s="13"/>
      <c r="J89" s="13"/>
    </row>
    <row r="91" spans="2:11" ht="42.75" customHeight="1">
      <c r="C91" s="126"/>
      <c r="D91" s="127"/>
      <c r="E91" s="126" t="s">
        <v>32</v>
      </c>
      <c r="F91" s="128"/>
      <c r="G91" s="127"/>
    </row>
    <row r="92" spans="2:11" ht="31.5" customHeight="1">
      <c r="B92" s="7" t="s">
        <v>6</v>
      </c>
      <c r="C92" s="129" t="s">
        <v>33</v>
      </c>
      <c r="D92" s="129"/>
      <c r="E92" s="8" t="s">
        <v>34</v>
      </c>
      <c r="F92" s="8" t="s">
        <v>35</v>
      </c>
      <c r="G92" s="8" t="s">
        <v>36</v>
      </c>
    </row>
    <row r="93" spans="2:11" s="20" customFormat="1" ht="21" customHeight="1">
      <c r="B93" s="107">
        <v>1</v>
      </c>
      <c r="C93" s="130" t="s">
        <v>361</v>
      </c>
      <c r="D93" s="130"/>
      <c r="E93" s="98" t="s">
        <v>283</v>
      </c>
      <c r="F93" s="98" t="s">
        <v>94</v>
      </c>
      <c r="G93" s="98" t="s">
        <v>283</v>
      </c>
    </row>
    <row r="94" spans="2:11" ht="19.5" customHeight="1">
      <c r="B94" s="86">
        <v>2</v>
      </c>
      <c r="C94" s="131" t="s">
        <v>396</v>
      </c>
      <c r="D94" s="131"/>
      <c r="E94" s="97" t="s">
        <v>37</v>
      </c>
      <c r="F94" s="97" t="s">
        <v>37</v>
      </c>
      <c r="G94" s="97" t="s">
        <v>37</v>
      </c>
      <c r="H94" s="91"/>
      <c r="I94" s="91"/>
      <c r="J94" s="91"/>
      <c r="K94" s="91"/>
    </row>
    <row r="95" spans="2:11" ht="27" customHeight="1">
      <c r="B95" s="86">
        <v>3</v>
      </c>
      <c r="C95" s="132" t="s">
        <v>397</v>
      </c>
      <c r="D95" s="130"/>
      <c r="E95" s="98" t="s">
        <v>37</v>
      </c>
      <c r="F95" s="98" t="s">
        <v>37</v>
      </c>
      <c r="G95" s="98" t="s">
        <v>37</v>
      </c>
      <c r="H95" s="91"/>
      <c r="I95" s="91"/>
      <c r="J95" s="91"/>
      <c r="K95" s="91"/>
    </row>
    <row r="96" spans="2:11" ht="18" customHeight="1">
      <c r="B96" s="86">
        <v>4</v>
      </c>
      <c r="C96" s="131" t="s">
        <v>362</v>
      </c>
      <c r="D96" s="131"/>
      <c r="E96" s="97" t="s">
        <v>283</v>
      </c>
      <c r="F96" s="97" t="s">
        <v>283</v>
      </c>
      <c r="G96" s="97" t="s">
        <v>37</v>
      </c>
      <c r="H96" s="91"/>
      <c r="I96" s="91"/>
      <c r="J96" s="91"/>
      <c r="K96" s="91"/>
    </row>
    <row r="97" spans="2:11" ht="56.25" customHeight="1">
      <c r="B97" s="86">
        <v>5</v>
      </c>
      <c r="C97" s="132" t="s">
        <v>398</v>
      </c>
      <c r="D97" s="130"/>
      <c r="E97" s="98" t="s">
        <v>283</v>
      </c>
      <c r="F97" s="98" t="s">
        <v>283</v>
      </c>
      <c r="G97" s="98" t="s">
        <v>94</v>
      </c>
      <c r="H97" s="91"/>
      <c r="I97" s="91"/>
      <c r="J97" s="91"/>
      <c r="K97" s="91"/>
    </row>
    <row r="98" spans="2:11" ht="16.5" customHeight="1">
      <c r="B98" s="86">
        <v>6</v>
      </c>
      <c r="C98" s="131" t="s">
        <v>372</v>
      </c>
      <c r="D98" s="131"/>
      <c r="E98" s="97" t="s">
        <v>37</v>
      </c>
      <c r="F98" s="97" t="s">
        <v>37</v>
      </c>
      <c r="G98" s="97" t="s">
        <v>37</v>
      </c>
      <c r="H98" s="91"/>
      <c r="I98" s="91"/>
      <c r="J98" s="91"/>
      <c r="K98" s="91"/>
    </row>
    <row r="99" spans="2:11" ht="19.5" customHeight="1">
      <c r="B99" s="86">
        <v>7</v>
      </c>
      <c r="C99" s="130" t="s">
        <v>363</v>
      </c>
      <c r="D99" s="130"/>
      <c r="E99" s="98" t="s">
        <v>283</v>
      </c>
      <c r="F99" s="98" t="s">
        <v>37</v>
      </c>
      <c r="G99" s="98" t="s">
        <v>37</v>
      </c>
      <c r="H99" s="91"/>
      <c r="I99" s="91"/>
      <c r="J99" s="91"/>
      <c r="K99" s="91"/>
    </row>
    <row r="100" spans="2:11" ht="18" customHeight="1">
      <c r="B100" s="86">
        <v>8</v>
      </c>
      <c r="C100" s="131" t="s">
        <v>404</v>
      </c>
      <c r="D100" s="131"/>
      <c r="E100" s="97" t="s">
        <v>37</v>
      </c>
      <c r="F100" s="97" t="s">
        <v>37</v>
      </c>
      <c r="G100" s="97" t="s">
        <v>37</v>
      </c>
      <c r="H100" s="91"/>
      <c r="I100" s="91"/>
      <c r="J100" s="91"/>
      <c r="K100" s="91"/>
    </row>
    <row r="101" spans="2:11" ht="18" customHeight="1">
      <c r="B101" s="86">
        <v>9</v>
      </c>
      <c r="C101" s="130" t="s">
        <v>426</v>
      </c>
      <c r="D101" s="130"/>
      <c r="E101" s="98" t="s">
        <v>37</v>
      </c>
      <c r="F101" s="98" t="s">
        <v>37</v>
      </c>
      <c r="G101" s="98" t="s">
        <v>37</v>
      </c>
      <c r="H101" s="91"/>
      <c r="I101" s="91"/>
      <c r="J101" s="91"/>
      <c r="K101" s="91"/>
    </row>
    <row r="102" spans="2:11" ht="18" customHeight="1">
      <c r="B102" s="86">
        <v>10</v>
      </c>
      <c r="C102" s="131" t="s">
        <v>339</v>
      </c>
      <c r="D102" s="131"/>
      <c r="E102" s="97" t="s">
        <v>37</v>
      </c>
      <c r="F102" s="97" t="s">
        <v>37</v>
      </c>
      <c r="G102" s="97" t="s">
        <v>37</v>
      </c>
      <c r="H102" s="91"/>
      <c r="I102" s="91"/>
      <c r="J102" s="91"/>
      <c r="K102" s="91"/>
    </row>
    <row r="103" spans="2:11" ht="17.25" customHeight="1">
      <c r="B103" s="86">
        <v>11</v>
      </c>
      <c r="C103" s="130" t="s">
        <v>330</v>
      </c>
      <c r="D103" s="130"/>
      <c r="E103" s="98" t="s">
        <v>37</v>
      </c>
      <c r="F103" s="98" t="s">
        <v>37</v>
      </c>
      <c r="G103" s="98" t="s">
        <v>37</v>
      </c>
      <c r="H103" s="91"/>
      <c r="I103" s="91"/>
      <c r="J103" s="91"/>
      <c r="K103" s="91"/>
    </row>
    <row r="104" spans="2:11" ht="36" customHeight="1">
      <c r="B104" s="86">
        <v>12</v>
      </c>
      <c r="C104" s="133" t="s">
        <v>331</v>
      </c>
      <c r="D104" s="131"/>
      <c r="E104" s="97" t="s">
        <v>37</v>
      </c>
      <c r="F104" s="97" t="s">
        <v>37</v>
      </c>
      <c r="G104" s="97" t="s">
        <v>37</v>
      </c>
      <c r="H104" s="91"/>
      <c r="I104" s="91"/>
      <c r="J104" s="91"/>
      <c r="K104" s="91"/>
    </row>
    <row r="105" spans="2:11" ht="30.75" customHeight="1">
      <c r="B105" s="86">
        <v>13</v>
      </c>
      <c r="C105" s="132" t="s">
        <v>427</v>
      </c>
      <c r="D105" s="130"/>
      <c r="E105" s="98" t="s">
        <v>37</v>
      </c>
      <c r="F105" s="98" t="s">
        <v>37</v>
      </c>
      <c r="G105" s="98" t="s">
        <v>37</v>
      </c>
      <c r="H105" s="91"/>
      <c r="I105" s="91"/>
      <c r="J105" s="91"/>
      <c r="K105" s="91"/>
    </row>
    <row r="106" spans="2:11">
      <c r="B106" s="12"/>
      <c r="C106" s="24"/>
      <c r="D106" s="24"/>
      <c r="E106" s="24"/>
      <c r="F106" s="24"/>
      <c r="G106" s="24"/>
      <c r="H106" s="24"/>
      <c r="I106" s="24"/>
      <c r="J106" s="24"/>
    </row>
    <row r="107" spans="2:11">
      <c r="C107" s="20"/>
    </row>
    <row r="108" spans="2:11">
      <c r="C108" s="20" t="s">
        <v>39</v>
      </c>
    </row>
    <row r="109" spans="2:11" ht="15.75" customHeight="1">
      <c r="C109" s="5" t="s">
        <v>40</v>
      </c>
    </row>
    <row r="110" spans="2:11">
      <c r="C110" s="25" t="s">
        <v>41</v>
      </c>
    </row>
    <row r="111" spans="2:11">
      <c r="C111" s="5" t="s">
        <v>42</v>
      </c>
    </row>
  </sheetData>
  <mergeCells count="18">
    <mergeCell ref="C103:D103"/>
    <mergeCell ref="C104:D104"/>
    <mergeCell ref="C105:D105"/>
    <mergeCell ref="C98:D98"/>
    <mergeCell ref="C99:D99"/>
    <mergeCell ref="C100:D100"/>
    <mergeCell ref="C101:D101"/>
    <mergeCell ref="C102:D102"/>
    <mergeCell ref="C93:D93"/>
    <mergeCell ref="C94:D94"/>
    <mergeCell ref="C95:D95"/>
    <mergeCell ref="C96:D96"/>
    <mergeCell ref="C97:D97"/>
    <mergeCell ref="C11:G11"/>
    <mergeCell ref="C74:J74"/>
    <mergeCell ref="C91:D91"/>
    <mergeCell ref="E91:G91"/>
    <mergeCell ref="C92:D92"/>
  </mergeCells>
  <phoneticPr fontId="31" type="noConversion"/>
  <hyperlinks>
    <hyperlink ref="C110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2:J22"/>
  <sheetViews>
    <sheetView workbookViewId="0">
      <selection activeCell="E27" sqref="E27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2" spans="2:2">
      <c r="B12" s="26" t="s">
        <v>43</v>
      </c>
    </row>
    <row r="13" spans="2:2">
      <c r="B13" s="26"/>
    </row>
    <row r="14" spans="2:2">
      <c r="B14" s="26"/>
    </row>
    <row r="15" spans="2:2">
      <c r="B15" s="26"/>
    </row>
    <row r="16" spans="2:2">
      <c r="B16" s="26"/>
    </row>
    <row r="17" spans="2:10" ht="48" customHeight="1">
      <c r="C17" s="104" t="s">
        <v>407</v>
      </c>
      <c r="D17" s="105"/>
      <c r="E17" s="105"/>
      <c r="F17" s="106"/>
      <c r="G17" s="103"/>
    </row>
    <row r="18" spans="2:10" ht="15" customHeight="1">
      <c r="B18" s="103"/>
      <c r="C18" s="103"/>
      <c r="D18" s="103"/>
      <c r="E18" s="103"/>
      <c r="F18" s="103"/>
      <c r="G18" s="103"/>
    </row>
    <row r="20" spans="2:10">
      <c r="B20" s="27" t="s">
        <v>44</v>
      </c>
      <c r="C20" s="28"/>
      <c r="D20" s="28"/>
    </row>
    <row r="21" spans="2:10">
      <c r="B21" s="27" t="s">
        <v>45</v>
      </c>
      <c r="C21" s="27"/>
      <c r="D21" s="27"/>
      <c r="E21" s="27"/>
      <c r="F21" s="100"/>
      <c r="G21" s="100"/>
      <c r="H21" s="100"/>
      <c r="I21" s="27"/>
      <c r="J21" s="27"/>
    </row>
    <row r="22" spans="2:10">
      <c r="B22" s="27" t="s">
        <v>46</v>
      </c>
      <c r="C22" s="27"/>
      <c r="D22" s="27"/>
      <c r="E22" s="101"/>
      <c r="F22" s="100"/>
      <c r="G22" s="100"/>
      <c r="H22" s="102"/>
      <c r="I22" s="102"/>
      <c r="J22" s="10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2020-09-07T17:51:00Z</dcterms:modified>
</cp:coreProperties>
</file>