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Administración Industrial\"/>
    </mc:Choice>
  </mc:AlternateContent>
  <xr:revisionPtr revIDLastSave="0" documentId="13_ncr:1_{D11B7887-E187-442B-8ADA-E44BA55434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26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<sst xmlns="http://schemas.openxmlformats.org/spreadsheetml/2006/main" count="1320" uniqueCount="387">
  <si>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</si>
  <si>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</si>
  <si>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</si>
  <si>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</si>
  <si>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</si>
  <si>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</si>
  <si>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</si>
  <si>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</si>
  <si>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</si>
  <si>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</si>
  <si>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</si>
  <si>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</si>
  <si>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</si>
  <si>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</si>
  <si>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</si>
  <si>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</si>
  <si>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</si>
  <si>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</si>
  <si>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</si>
  <si>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</si>
  <si>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</si>
  <si>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</si>
  <si>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</si>
  <si>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</si>
  <si>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</si>
  <si>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</si>
  <si>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</si>
  <si>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</si>
  <si>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</si>
  <si>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</si>
  <si>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</si>
  <si>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</si>
  <si>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</si>
  <si>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</si>
  <si>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</si>
  <si>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</si>
  <si>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</si>
  <si>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</si>
  <si>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</si>
  <si>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</si>
  <si>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</si>
  <si>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</si>
  <si>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</si>
  <si>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</si>
  <si>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</si>
  <si>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</si>
  <si>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</si>
  <si>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</si>
  <si>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</si>
  <si>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</si>
  <si>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</si>
  <si>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</si>
  <si>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</si>
  <si>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</si>
  <si>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</si>
  <si>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</si>
  <si>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</si>
  <si>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</si>
  <si>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</si>
  <si>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</si>
  <si>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</si>
  <si>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</si>
  <si>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</si>
  <si>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</si>
  <si>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</si>
  <si>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</si>
  <si>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</si>
  <si>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</si>
  <si>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</si>
  <si>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</si>
  <si>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</si>
  <si>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</si>
  <si>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</si>
  <si>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</si>
  <si>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</si>
  <si>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</si>
  <si>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</si>
  <si>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</si>
  <si>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</si>
  <si>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</si>
  <si>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</si>
  <si>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</si>
  <si>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</si>
  <si>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</si>
  <si>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</si>
  <si>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</si>
  <si>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</si>
  <si>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</si>
  <si>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</si>
  <si>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</si>
  <si>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</si>
  <si>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</si>
  <si>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</si>
  <si>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</si>
  <si>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</si>
  <si>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</si>
  <si>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</si>
  <si>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</si>
  <si>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</si>
  <si>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</si>
  <si>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</si>
  <si>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</si>
  <si>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</si>
  <si>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</si>
  <si>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</si>
  <si>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</si>
  <si>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</si>
  <si>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</si>
  <si>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</si>
  <si>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</si>
  <si>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</si>
  <si>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</si>
  <si>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</si>
  <si>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</si>
  <si>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</si>
  <si>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</si>
  <si>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</si>
  <si>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</si>
  <si>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</si>
  <si>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</si>
  <si>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</si>
  <si>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</si>
  <si>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</si>
  <si>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</si>
  <si>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</si>
  <si>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</si>
  <si>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</si>
  <si>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</si>
  <si>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</si>
  <si>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</si>
  <si>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</si>
  <si>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</si>
  <si>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</si>
  <si>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</si>
  <si>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</si>
  <si>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</si>
  <si>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</si>
  <si>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</si>
  <si>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</si>
  <si>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</si>
  <si>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</si>
  <si>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</si>
  <si>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</si>
  <si>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</si>
  <si>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</si>
  <si>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</si>
  <si>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</si>
  <si>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</si>
  <si>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</si>
  <si>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</si>
  <si>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</si>
  <si>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</si>
  <si>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</si>
  <si>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</si>
  <si>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</si>
  <si>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</si>
  <si>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</si>
  <si>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</si>
  <si>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</si>
  <si>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</si>
  <si>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</si>
  <si>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</si>
  <si>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</si>
  <si>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</si>
  <si>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</si>
  <si>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</si>
  <si>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</si>
  <si>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</si>
  <si>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</si>
  <si>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</si>
  <si>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</si>
  <si>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</si>
  <si>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</si>
  <si>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</si>
  <si>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</si>
  <si>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</si>
  <si>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</si>
  <si>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</si>
  <si>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</si>
  <si>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</si>
  <si>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</si>
  <si>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</si>
  <si>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</si>
  <si>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</si>
  <si>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</si>
  <si>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</si>
  <si>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</si>
  <si>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</si>
  <si>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</si>
  <si>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</si>
  <si>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</si>
  <si>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</si>
  <si>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</si>
  <si>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</si>
  <si>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</si>
  <si>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</si>
  <si>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</si>
  <si>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</si>
  <si>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</si>
  <si>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</si>
  <si>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</si>
  <si>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</si>
  <si>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</si>
  <si>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</si>
  <si>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</si>
  <si>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</si>
  <si>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</si>
  <si>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</si>
  <si>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</si>
  <si>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</si>
  <si>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</si>
  <si>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</si>
  <si>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</si>
  <si>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</si>
  <si>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</si>
  <si>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</si>
  <si>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</si>
  <si>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</si>
  <si>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</si>
  <si>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</si>
  <si>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</si>
  <si>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</si>
  <si>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</si>
  <si>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</si>
  <si>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</si>
  <si>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</si>
  <si>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</si>
  <si>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</si>
  <si>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</si>
  <si>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</si>
  <si>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</si>
  <si>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</si>
  <si>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</si>
  <si>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</si>
  <si>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</si>
  <si>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</si>
  <si>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</si>
  <si>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</si>
  <si>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</si>
  <si>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</si>
  <si>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</si>
  <si>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</si>
  <si>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</si>
  <si>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</si>
  <si>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</si>
  <si>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</si>
  <si>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</si>
  <si>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</si>
  <si>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</si>
  <si>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</si>
  <si>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</si>
  <si>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</si>
  <si>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</si>
  <si>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</si>
  <si>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</si>
  <si>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</si>
  <si>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</si>
  <si>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</si>
  <si>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</si>
  <si>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</si>
  <si>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</si>
  <si>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</si>
  <si>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</si>
  <si>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</si>
  <si>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</si>
  <si>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</si>
  <si>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</si>
  <si>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</si>
  <si>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</si>
  <si>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</si>
  <si>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</si>
  <si>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</si>
  <si>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</si>
  <si>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</si>
  <si>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</si>
  <si>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</si>
  <si>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</si>
  <si>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</si>
  <si>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</si>
  <si>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</si>
  <si>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</si>
  <si>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</si>
  <si>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</si>
  <si>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</si>
  <si>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</si>
  <si>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</si>
  <si>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</si>
  <si>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</si>
  <si>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</si>
  <si>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</si>
  <si>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</si>
  <si>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</si>
  <si>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</si>
  <si>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</si>
  <si>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</si>
  <si>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</si>
  <si>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</si>
  <si>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</si>
  <si>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</si>
  <si>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</si>
  <si>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</si>
  <si>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</si>
  <si>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</si>
  <si>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</si>
  <si>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</si>
  <si>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</si>
  <si>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</si>
  <si>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</si>
  <si>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</si>
  <si>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</si>
  <si>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</si>
  <si>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</si>
  <si>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</si>
  <si>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</si>
  <si>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</si>
  <si>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</si>
  <si>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</si>
  <si>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</si>
  <si>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</si>
  <si>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</si>
  <si>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</si>
  <si>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</si>
  <si>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</si>
  <si>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ACONDICIONANDO SAS</t>
  </si>
  <si>
    <t xml:space="preserve">Luciana Mosquera Ayala </t>
  </si>
  <si>
    <t>Universidad tecnológica de Pereira</t>
  </si>
  <si>
    <t>José Reinaldo marín betancourth</t>
  </si>
  <si>
    <t>Suzuki Motor de Colombia S.A.</t>
  </si>
  <si>
    <t>SUZUKI MOTOR DE COLOMBIA S.A.</t>
  </si>
  <si>
    <t>Cra 15 #18-28</t>
  </si>
  <si>
    <t>Carrera 27 No 10-02 Los Alamos</t>
  </si>
  <si>
    <t xml:space="preserve">KM 15 VÍA PEREIRA - CARTAGO </t>
  </si>
  <si>
    <t>KM 15 VÍA PEREIRA CARTAGO</t>
  </si>
  <si>
    <t>3166109591</t>
  </si>
  <si>
    <t xml:space="preserve">Acondicionandosas@gmail.com </t>
  </si>
  <si>
    <t>3113241829</t>
  </si>
  <si>
    <t>reymarin@utp.edu.co</t>
  </si>
  <si>
    <t>3139600</t>
  </si>
  <si>
    <t>LABORATORIOSMDC@SUZUKI.COM.CO</t>
  </si>
  <si>
    <t>suzuki@suzuki.com.co</t>
  </si>
  <si>
    <t xml:space="preserve">Risaralda </t>
  </si>
  <si>
    <t xml:space="preserve">Servicios </t>
  </si>
  <si>
    <t>Industrial</t>
  </si>
  <si>
    <t>2</t>
  </si>
  <si>
    <t>Por su desempeño</t>
  </si>
  <si>
    <t>OK</t>
  </si>
  <si>
    <t>Su nivel de desempeño y los cargos ocupados 
por los mismos dan fe de sus capacidades</t>
  </si>
  <si>
    <t xml:space="preserve">FALTA EN LOS PROFESIONALES MAS ENFOQUE 
A EMPRESAS </t>
  </si>
  <si>
    <t>Más practicas</t>
  </si>
  <si>
    <t>mas vinculo con el medio a traves de 
experiencias en proyectos conjuntos.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</si>
  <si>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</si>
  <si>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</si>
  <si>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No se</t>
  </si>
  <si>
    <t>competencias en evaluación de proyectos.</t>
  </si>
  <si>
    <t xml:space="preserve">OFIMÁTICAS - DE PROGRAMAS ESPECIALIZADOS </t>
  </si>
  <si>
    <t xml:space="preserve">HACE FALTA ESPECIALIZACIONES ENFOCADAS A REGULACIÓN AMBIENTAL / LEGISLACIÓN /
NORMATIVIDAD / ETC / CONOCIMIENTO DE EMPRESA / MEDIO REAL DE DESARROLLO </t>
  </si>
  <si>
    <t>Kosta Azul</t>
  </si>
  <si>
    <t>Guillermo Pulgarín S. S.A</t>
  </si>
  <si>
    <t xml:space="preserve">Cra 15 Bis Nº 25 - 120 Zona Industrial Balalaika </t>
  </si>
  <si>
    <t>3135500</t>
  </si>
  <si>
    <t>servicioalcliente@kostazul.com</t>
  </si>
  <si>
    <t>De manera general cumplen con las 
competencias desde su saber hacer, deberían fomentar un poco más el desarrollo de competencias del saber ser y saber estar.</t>
  </si>
  <si>
    <t>NA</t>
  </si>
  <si>
    <t>Fortalecimiento de competencias del saber ser (adaptabilidad, empatía relacional) y saber 
estar (trabajo en equipo, liderazgo)</t>
  </si>
  <si>
    <t>Cooperativa de Transportadores COOTRAESCAL</t>
  </si>
  <si>
    <t>Gloria E. Montoya López</t>
  </si>
  <si>
    <t>Calle 24 N° 18-53 Providencia</t>
  </si>
  <si>
    <t>3058920508</t>
  </si>
  <si>
    <t>cootraescal@gmail.com</t>
  </si>
  <si>
    <t>Gran cobertura</t>
  </si>
  <si>
    <t>Mas atención a la parte sicológica del 
estudiante, que aprendan a comunicarse efectivamente.</t>
  </si>
  <si>
    <t>La comunicación efectiva y el trabajar bajo presión.</t>
  </si>
  <si>
    <t>Total encuestas: 109</t>
  </si>
  <si>
    <t>Total graduados: 592</t>
  </si>
  <si>
    <t>Administración Industrial</t>
  </si>
  <si>
    <t>Total graduados: 639</t>
  </si>
  <si>
    <t>Total encuestas 2020: 108</t>
  </si>
  <si>
    <t>Total encuestas 2019: 109</t>
  </si>
  <si>
    <t>Nivel de seguimiento: 34%</t>
  </si>
  <si>
    <t>SURA</t>
  </si>
  <si>
    <t>Calle 15 No. 13-110 Ofc 201 Centro Comercial Pereira Plaza</t>
  </si>
  <si>
    <t>3138420</t>
  </si>
  <si>
    <t>bmmontoya@sura.com.co</t>
  </si>
  <si>
    <t xml:space="preserve">Financiero </t>
  </si>
  <si>
    <t>Los egresados de la UTP cuentan con una 
formación de alta calidad acorde a las necesidades de talento humano que requieren las organizaciones para conformar sus equipos de trabajo.</t>
  </si>
  <si>
    <t>Sería importante que la práctica 
universitaria sea requisito en todos  los programas académicos, con el fin de que los estudiantes puedan enfrentar el mundo laboral con mayores competencias personales y técnicas.</t>
  </si>
  <si>
    <t>es importante trabajar en la competencia de la creatividad e innovación.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</si>
</sst>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9.0909090909090912E-2</c:v>
              </c:pt>
              <c:pt idx="5">
                <c:v>9.0909090909090912E-2</c:v>
              </c:pt>
              <c:pt idx="6">
                <c:v>0</c:v>
              </c:pt>
              <c:pt idx="7">
                <c:v>9.0909090909090912E-2</c:v>
              </c:pt>
              <c:pt idx="8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0-BA4E-45CD-B95C-BDCA0E947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6808"/>
        <c:axId val="236297688"/>
      </c:barChart>
      <c:catAx>
        <c:axId val="235486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297688"/>
        <c:crosses val="autoZero"/>
        <c:auto val="1"/>
        <c:lblAlgn val="ctr"/>
        <c:lblOffset val="100"/>
        <c:noMultiLvlLbl val="0"/>
      </c:catAx>
      <c:valAx>
        <c:axId val="23629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486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1D-484C-9E18-C7A341799C54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1D-484C-9E18-C7A341799C54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0.23076923076923078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1D-484C-9E18-C7A341799C54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1D-484C-9E18-C7A341799C54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81D-484C-9E18-C7A341799C54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881D-484C-9E18-C7A341799C54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81D-484C-9E18-C7A341799C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6118496"/>
        <c:axId val="236926704"/>
      </c:barChart>
      <c:catAx>
        <c:axId val="23611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926704"/>
        <c:crosses val="autoZero"/>
        <c:auto val="1"/>
        <c:lblAlgn val="ctr"/>
        <c:lblOffset val="100"/>
        <c:noMultiLvlLbl val="0"/>
      </c:catAx>
      <c:valAx>
        <c:axId val="23692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118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0.80952380952380953</c:v>
              </c:pt>
              <c:pt idx="1">
                <c:v>0.63636363636363635</c:v>
              </c:pt>
              <c:pt idx="2">
                <c:v>0.61538461538461542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29-402A-8B2B-AE8B5F797BA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0.13095238095238096</c:v>
              </c:pt>
              <c:pt idx="1">
                <c:v>0</c:v>
              </c:pt>
              <c:pt idx="2">
                <c:v>0.15384615384615385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329-402A-8B2B-AE8B5F79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27488"/>
        <c:axId val="236927880"/>
      </c:barChart>
      <c:catAx>
        <c:axId val="23692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927880"/>
        <c:crosses val="autoZero"/>
        <c:auto val="1"/>
        <c:lblAlgn val="ctr"/>
        <c:lblOffset val="100"/>
        <c:noMultiLvlLbl val="0"/>
      </c:catAx>
      <c:valAx>
        <c:axId val="236927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927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82F7-44B1-A534-4D2CBFB6F89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7-44B1-A534-4D2CBFB6F894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7-44B1-A534-4D2CBFB6F8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0.76146788990825687</c:v>
              </c:pt>
              <c:pt idx="1">
                <c:v>0.12844036697247707</c:v>
              </c:pt>
            </c:numLit>
          </c:val>
          <c:extLst>
            <c:ext xmlns:c16="http://schemas.microsoft.com/office/drawing/2014/chart" uri="{C3380CC4-5D6E-409C-BE32-E72D297353CC}">
              <c16:uniqueId val="{00000003-82F7-44B1-A534-4D2CBFB6F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5089-4EED-96FA-C84AF29F303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5089-4EED-96FA-C84AF29F303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89-4EED-96FA-C84AF29F303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089-4EED-96FA-C84AF29F3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0.48623853211009177</c:v>
              </c:pt>
              <c:pt idx="1">
                <c:v>0.51376146788990829</c:v>
              </c:pt>
            </c:numLit>
          </c:val>
          <c:extLst>
            <c:ext xmlns:c16="http://schemas.microsoft.com/office/drawing/2014/chart" uri="{C3380CC4-5D6E-409C-BE32-E72D297353CC}">
              <c16:uniqueId val="{00000004-5089-4EED-96FA-C84AF29F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C19-4BE0-8B0D-A4C617197DB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9-4BE0-8B0D-A4C617197DBF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9-4BE0-8B0D-A4C617197DBF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9-4BE0-8B0D-A4C617197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0.27522935779816515</c:v>
              </c:pt>
              <c:pt idx="1">
                <c:v>0.14678899082568808</c:v>
              </c:pt>
              <c:pt idx="2">
                <c:v>0.57798165137614677</c:v>
              </c:pt>
            </c:numLit>
          </c:val>
          <c:extLst>
            <c:ext xmlns:c16="http://schemas.microsoft.com/office/drawing/2014/chart" uri="{C3380CC4-5D6E-409C-BE32-E72D297353CC}">
              <c16:uniqueId val="{00000004-AC19-4BE0-8B0D-A4C61719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72-40A3-A37C-81B04480FD6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72-40A3-A37C-81B04480FD6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672-40A3-A37C-81B04480F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0.88888888888888884</c:v>
              </c:pt>
              <c:pt idx="1">
                <c:v>8.3333333333333329E-2</c:v>
              </c:pt>
              <c:pt idx="2">
                <c:v>2.7777777777777776E-2</c:v>
              </c:pt>
            </c:numLit>
          </c:val>
          <c:extLst>
            <c:ext xmlns:c16="http://schemas.microsoft.com/office/drawing/2014/chart" uri="{C3380CC4-5D6E-409C-BE32-E72D297353CC}">
              <c16:uniqueId val="{00000003-D672-40A3-A37C-81B04480F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0.41666666666666669</c:v>
              </c:pt>
              <c:pt idx="1">
                <c:v>0.44444444444444442</c:v>
              </c:pt>
              <c:pt idx="2">
                <c:v>0.1388888888888889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2-402F-B295-1FAE57698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0232"/>
        <c:axId val="237234784"/>
      </c:barChart>
      <c:catAx>
        <c:axId val="236930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37234784"/>
        <c:crosses val="autoZero"/>
        <c:auto val="1"/>
        <c:lblAlgn val="ctr"/>
        <c:lblOffset val="100"/>
        <c:noMultiLvlLbl val="0"/>
      </c:catAx>
      <c:valAx>
        <c:axId val="237234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930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0.14893617021276595</c:v>
              </c:pt>
              <c:pt idx="1">
                <c:v>0.25531914893617019</c:v>
              </c:pt>
              <c:pt idx="2">
                <c:v>0.31914893617021278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7845-4E8B-A4FA-43C8E5ABFE8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0.55319148936170215</c:v>
              </c:pt>
              <c:pt idx="1">
                <c:v>0.55319148936170215</c:v>
              </c:pt>
              <c:pt idx="2">
                <c:v>0.57446808510638303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7845-4E8B-A4FA-43C8E5ABFE8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0.19148936170212766</c:v>
              </c:pt>
              <c:pt idx="2">
                <c:v>0.10638297872340426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2-7845-4E8B-A4FA-43C8E5AB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35568"/>
        <c:axId val="237235960"/>
      </c:barChart>
      <c:catAx>
        <c:axId val="237235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235960"/>
        <c:crosses val="autoZero"/>
        <c:auto val="1"/>
        <c:lblAlgn val="ctr"/>
        <c:lblOffset val="100"/>
        <c:noMultiLvlLbl val="0"/>
      </c:catAx>
      <c:valAx>
        <c:axId val="237235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235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9.0909090909090912E-2</c:v>
              </c:pt>
              <c:pt idx="1">
                <c:v>0.13636363636363635</c:v>
              </c:pt>
              <c:pt idx="2">
                <c:v>0.27272727272727271</c:v>
              </c:pt>
              <c:pt idx="3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6544-4245-91C8-9FA1699132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0.40909090909090912</c:v>
              </c:pt>
              <c:pt idx="1">
                <c:v>0.45454545454545453</c:v>
              </c:pt>
              <c:pt idx="2">
                <c:v>0.31818181818181818</c:v>
              </c:pt>
              <c:pt idx="3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1-6544-4245-91C8-9FA1699132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0.40909090909090912</c:v>
              </c:pt>
              <c:pt idx="2">
                <c:v>0.40909090909090912</c:v>
              </c:pt>
              <c:pt idx="3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2-6544-4245-91C8-9FA16991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36744"/>
        <c:axId val="237237136"/>
      </c:barChart>
      <c:catAx>
        <c:axId val="23723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237136"/>
        <c:crosses val="autoZero"/>
        <c:auto val="1"/>
        <c:lblAlgn val="ctr"/>
        <c:lblOffset val="100"/>
        <c:noMultiLvlLbl val="0"/>
      </c:catAx>
      <c:valAx>
        <c:axId val="2372371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236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0.12631578947368421</c:v>
              </c:pt>
              <c:pt idx="1">
                <c:v>7.3684210526315783E-2</c:v>
              </c:pt>
              <c:pt idx="2">
                <c:v>0</c:v>
              </c:pt>
              <c:pt idx="3">
                <c:v>0</c:v>
              </c:pt>
              <c:pt idx="4">
                <c:v>1.0526315789473684E-2</c:v>
              </c:pt>
            </c:numLit>
          </c:val>
          <c:extLst>
            <c:ext xmlns:c16="http://schemas.microsoft.com/office/drawing/2014/chart" uri="{C3380CC4-5D6E-409C-BE32-E72D297353CC}">
              <c16:uniqueId val="{00000000-0EBD-412D-83E7-35A088F41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37920"/>
        <c:axId val="237238312"/>
      </c:barChart>
      <c:catAx>
        <c:axId val="23723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238312"/>
        <c:crosses val="autoZero"/>
        <c:auto val="1"/>
        <c:lblAlgn val="ctr"/>
        <c:lblOffset val="100"/>
        <c:noMultiLvlLbl val="0"/>
      </c:catAx>
      <c:valAx>
        <c:axId val="237238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2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0.11428571428571428</c:v>
              </c:pt>
              <c:pt idx="1">
                <c:v>0.6428571428571429</c:v>
              </c:pt>
              <c:pt idx="2">
                <c:v>1.4285714285714285E-2</c:v>
              </c:pt>
              <c:pt idx="3">
                <c:v>0</c:v>
              </c:pt>
              <c:pt idx="4">
                <c:v>0</c:v>
              </c:pt>
              <c:pt idx="5">
                <c:v>1.4285714285714285E-2</c:v>
              </c:pt>
              <c:pt idx="6">
                <c:v>0</c:v>
              </c:pt>
              <c:pt idx="7">
                <c:v>0</c:v>
              </c:pt>
              <c:pt idx="8">
                <c:v>1.4285714285714285E-2</c:v>
              </c:pt>
            </c:numLit>
          </c:val>
          <c:extLst>
            <c:ext xmlns:c16="http://schemas.microsoft.com/office/drawing/2014/chart" uri="{C3380CC4-5D6E-409C-BE32-E72D297353CC}">
              <c16:uniqueId val="{00000000-FC78-457C-B90E-3D6F72F21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22888"/>
        <c:axId val="235688416"/>
      </c:barChart>
      <c:catAx>
        <c:axId val="23652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688416"/>
        <c:crosses val="autoZero"/>
        <c:auto val="1"/>
        <c:lblAlgn val="ctr"/>
        <c:lblOffset val="100"/>
        <c:noMultiLvlLbl val="0"/>
      </c:catAx>
      <c:valAx>
        <c:axId val="235688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2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7.3684210526315783E-2</c:v>
              </c:pt>
              <c:pt idx="1">
                <c:v>8.4210526315789472E-2</c:v>
              </c:pt>
              <c:pt idx="2">
                <c:v>0.12631578947368421</c:v>
              </c:pt>
              <c:pt idx="3">
                <c:v>4.2105263157894736E-2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4A-42CA-8D33-0F69408F00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834640"/>
        <c:axId val="237835032"/>
      </c:barChart>
      <c:catAx>
        <c:axId val="237834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835032"/>
        <c:crosses val="autoZero"/>
        <c:auto val="1"/>
        <c:lblAlgn val="ctr"/>
        <c:lblOffset val="100"/>
        <c:noMultiLvlLbl val="0"/>
      </c:catAx>
      <c:valAx>
        <c:axId val="237835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834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0.21052631578947367</c:v>
              </c:pt>
              <c:pt idx="1">
                <c:v>0.11578947368421053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44-4100-B52D-4F5712B7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5816"/>
        <c:axId val="237836208"/>
      </c:barChart>
      <c:catAx>
        <c:axId val="237835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836208"/>
        <c:crosses val="autoZero"/>
        <c:auto val="1"/>
        <c:lblAlgn val="ctr"/>
        <c:lblOffset val="100"/>
        <c:noMultiLvlLbl val="0"/>
      </c:catAx>
      <c:valAx>
        <c:axId val="237836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835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8.4210526315789472E-2</c:v>
              </c:pt>
              <c:pt idx="1">
                <c:v>0.17894736842105263</c:v>
              </c:pt>
              <c:pt idx="2">
                <c:v>5.2631578947368418E-2</c:v>
              </c:pt>
              <c:pt idx="3">
                <c:v>1.0526315789473684E-2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01-4D50-8E36-C380C94B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6992"/>
        <c:axId val="237837384"/>
      </c:barChart>
      <c:catAx>
        <c:axId val="237836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837384"/>
        <c:crosses val="autoZero"/>
        <c:auto val="1"/>
        <c:lblAlgn val="ctr"/>
        <c:lblOffset val="100"/>
        <c:noMultiLvlLbl val="0"/>
      </c:catAx>
      <c:valAx>
        <c:axId val="237837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836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7.3684210526315783E-2</c:v>
              </c:pt>
              <c:pt idx="1">
                <c:v>0.15789473684210525</c:v>
              </c:pt>
              <c:pt idx="2">
                <c:v>7.3684210526315783E-2</c:v>
              </c:pt>
              <c:pt idx="3">
                <c:v>2.1052631578947368E-2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E7-4103-B0D7-119B3FF3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26688"/>
        <c:axId val="237727080"/>
      </c:barChart>
      <c:catAx>
        <c:axId val="237726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27080"/>
        <c:crosses val="autoZero"/>
        <c:auto val="1"/>
        <c:lblAlgn val="ctr"/>
        <c:lblOffset val="100"/>
        <c:noMultiLvlLbl val="0"/>
      </c:catAx>
      <c:valAx>
        <c:axId val="237727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26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0.15789473684210525</c:v>
              </c:pt>
              <c:pt idx="1">
                <c:v>0.16842105263157894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82-4500-B501-82D03072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27864"/>
        <c:axId val="237728256"/>
      </c:barChart>
      <c:catAx>
        <c:axId val="237727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28256"/>
        <c:crosses val="autoZero"/>
        <c:auto val="1"/>
        <c:lblAlgn val="ctr"/>
        <c:lblOffset val="100"/>
        <c:noMultiLvlLbl val="0"/>
      </c:catAx>
      <c:valAx>
        <c:axId val="237728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27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E4-4359-B5FA-694A7EF72F7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4-4359-B5FA-694A7EF72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30E4-4359-B5FA-694A7EF7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C5F-4618-9DD7-F5354F891BB8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F-4618-9DD7-F5354F891BB8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F-4618-9DD7-F5354F891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0.83333333333333337</c:v>
              </c:pt>
              <c:pt idx="1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3-BC5F-4618-9DD7-F5354F891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1D-4C7D-B30B-7CF8BE61EF2A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1D-4C7D-B30B-7CF8BE61EF2A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1D-4C7D-B30B-7CF8BE61EF2A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1D-4C7D-B30B-7CF8BE61EF2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1D-4C7D-B30B-7CF8BE61EF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1D-4C7D-B30B-7CF8BE61E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0.32</c:v>
              </c:pt>
              <c:pt idx="1">
                <c:v>0</c:v>
              </c:pt>
              <c:pt idx="2">
                <c:v>0.04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81D-4C7D-B30B-7CF8BE61EF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0.15384615384615385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EC-4184-B299-BF2053A6EF19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EC-4184-B299-BF2053A6EF19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1EC-4184-B299-BF2053A6EF19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1EC-4184-B299-BF2053A6EF19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C-4184-B299-BF2053A6EF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1EC-4184-B299-BF2053A6E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30216"/>
        <c:axId val="237989704"/>
      </c:barChart>
      <c:catAx>
        <c:axId val="237730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989704"/>
        <c:crosses val="autoZero"/>
        <c:auto val="1"/>
        <c:lblAlgn val="ctr"/>
        <c:lblOffset val="100"/>
        <c:noMultiLvlLbl val="0"/>
      </c:catAx>
      <c:valAx>
        <c:axId val="237989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30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9E-4EC8-BA3F-5CE5224FFEF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9E-4EC8-BA3F-5CE5224FFEF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5.5555555555555552E-2</c:v>
              </c:pt>
              <c:pt idx="1">
                <c:v>0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9E-4EC8-BA3F-5CE5224FFEF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0.63888888888888884</c:v>
              </c:pt>
              <c:pt idx="1">
                <c:v>0.4</c:v>
              </c:pt>
              <c:pt idx="2">
                <c:v>0.77777777777777779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29E-4EC8-BA3F-5CE5224FFEF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0.30555555555555558</c:v>
              </c:pt>
              <c:pt idx="1">
                <c:v>0.6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E29E-4EC8-BA3F-5CE5224F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90488"/>
        <c:axId val="237990880"/>
      </c:barChart>
      <c:catAx>
        <c:axId val="237990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990880"/>
        <c:crosses val="autoZero"/>
        <c:auto val="1"/>
        <c:lblAlgn val="ctr"/>
        <c:lblOffset val="100"/>
        <c:noMultiLvlLbl val="0"/>
      </c:catAx>
      <c:valAx>
        <c:axId val="237990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990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0.15384615384615385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19-48B4-9F4A-C06136A28D24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7.6923076923076927E-2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19-48B4-9F4A-C06136A28D24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7.6923076923076927E-2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E19-48B4-9F4A-C06136A28D24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E19-48B4-9F4A-C06136A28D24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E19-48B4-9F4A-C06136A2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5112"/>
        <c:axId val="236555496"/>
      </c:barChart>
      <c:catAx>
        <c:axId val="236555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555496"/>
        <c:crosses val="autoZero"/>
        <c:auto val="1"/>
        <c:lblAlgn val="ctr"/>
        <c:lblOffset val="100"/>
        <c:noMultiLvlLbl val="0"/>
      </c:catAx>
      <c:valAx>
        <c:axId val="236555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55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C-48AA-B0A2-37D4F407609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C-48AA-B0A2-37D4F407609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C-48AA-B0A2-37D4F407609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7C-48AA-B0A2-37D4F407609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7C-48AA-B0A2-37D4F40760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7.8431372549019607E-2</c:v>
              </c:pt>
              <c:pt idx="3">
                <c:v>0.62745098039215685</c:v>
              </c:pt>
              <c:pt idx="4">
                <c:v>0.29411764705882354</c:v>
              </c:pt>
            </c:numLit>
          </c:val>
          <c:extLst>
            <c:ext xmlns:c16="http://schemas.microsoft.com/office/drawing/2014/chart" uri="{C3380CC4-5D6E-409C-BE32-E72D297353CC}">
              <c16:uniqueId val="{00000005-007C-48AA-B0A2-37D4F407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0.1388888888888889</c:v>
              </c:pt>
              <c:pt idx="1">
                <c:v>2.7777777777777776E-2</c:v>
              </c:pt>
              <c:pt idx="2">
                <c:v>2.7777777777777776E-2</c:v>
              </c:pt>
              <c:pt idx="3">
                <c:v>0</c:v>
              </c:pt>
              <c:pt idx="4">
                <c:v>8.3333333333333329E-2</c:v>
              </c:pt>
              <c:pt idx="5">
                <c:v>0.1388888888888889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0-A82F-4051-992E-E108AA64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2056"/>
        <c:axId val="237992448"/>
      </c:barChart>
      <c:catAx>
        <c:axId val="237992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992448"/>
        <c:crosses val="autoZero"/>
        <c:auto val="1"/>
        <c:lblAlgn val="ctr"/>
        <c:lblOffset val="100"/>
        <c:noMultiLvlLbl val="0"/>
      </c:catAx>
      <c:valAx>
        <c:axId val="237992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7992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FF-4AE2-9769-B3501ED8CE6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0.63888888888888884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53FF-4AE2-9769-B3501ED8CE6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0.19444444444444445</c:v>
              </c:pt>
              <c:pt idx="1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2-53FF-4AE2-9769-B3501ED8CE6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2.7777777777777776E-2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FF-4AE2-9769-B3501ED8CE6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F-4AE2-9769-B3501ED8CE6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FF-4AE2-9769-B3501ED8C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2.7777777777777776E-2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3FF-4AE2-9769-B3501ED8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93232"/>
        <c:axId val="411872320"/>
      </c:barChart>
      <c:catAx>
        <c:axId val="237993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872320"/>
        <c:crosses val="autoZero"/>
        <c:auto val="1"/>
        <c:lblAlgn val="ctr"/>
        <c:lblOffset val="100"/>
        <c:noMultiLvlLbl val="0"/>
      </c:catAx>
      <c:valAx>
        <c:axId val="411872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993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C5-43EE-8358-14430A82CC7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C5-43EE-8358-14430A82CC7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5-43EE-8358-14430A82CC7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5-43EE-8358-14430A82CC7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C5-43EE-8358-14430A82C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9.7560975609756101E-2</c:v>
              </c:pt>
              <c:pt idx="1">
                <c:v>0.6097560975609756</c:v>
              </c:pt>
              <c:pt idx="2">
                <c:v>0.24390243902439024</c:v>
              </c:pt>
              <c:pt idx="3">
                <c:v>2.4390243902439025E-2</c:v>
              </c:pt>
              <c:pt idx="4">
                <c:v>2.4390243902439025E-2</c:v>
              </c:pt>
            </c:numLit>
          </c:val>
          <c:extLst>
            <c:ext xmlns:c16="http://schemas.microsoft.com/office/drawing/2014/chart" uri="{C3380CC4-5D6E-409C-BE32-E72D297353CC}">
              <c16:uniqueId val="{00000005-B1C5-43EE-8358-14430A82CC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0.44444444444444442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FB-4953-8050-56D35FFE12D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0.44444444444444442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1FB-4953-8050-56D35FFE12D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1FB-4953-8050-56D35FFE12D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B-4953-8050-56D35FFE12D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FB-4953-8050-56D35FFE12D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FB-4953-8050-56D35FFE1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1FB-4953-8050-56D35FFE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873496"/>
        <c:axId val="411873888"/>
      </c:barChart>
      <c:catAx>
        <c:axId val="411873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11873888"/>
        <c:crosses val="autoZero"/>
        <c:auto val="1"/>
        <c:lblAlgn val="ctr"/>
        <c:lblOffset val="100"/>
        <c:noMultiLvlLbl val="0"/>
      </c:catAx>
      <c:valAx>
        <c:axId val="411873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1873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4-4302-BEEE-D9425689FAE8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4-4302-BEEE-D9425689FAE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4-4302-BEEE-D9425689FAE8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4-4302-BEEE-D9425689FAE8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4-4302-BEEE-D9425689F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0.26666666666666666</c:v>
              </c:pt>
              <c:pt idx="1">
                <c:v>0.6</c:v>
              </c:pt>
              <c:pt idx="2">
                <c:v>0.13333333333333333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754-4302-BEEE-D9425689FA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B-44D8-B280-ECDF9725D4C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B-44D8-B280-ECDF9725D4C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6B-44D8-B280-ECDF9725D4C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B-44D8-B280-ECDF9725D4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6B-44D8-B280-ECDF9725D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0.1</c:v>
              </c:pt>
              <c:pt idx="3">
                <c:v>0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6F6B-44D8-B280-ECDF9725D4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F4-49A4-BA30-51AD04917BB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4-49A4-BA30-51AD04917BB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F4-49A4-BA30-51AD04917BB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F4-49A4-BA30-51AD04917BB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F4-49A4-BA30-51AD04917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0.6</c:v>
              </c:pt>
              <c:pt idx="2">
                <c:v>0.1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68F4-49A4-BA30-51AD04917B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2C-4358-A049-41A04A72152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C-4358-A049-41A04A72152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2C-4358-A049-41A04A72152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2C-4358-A049-41A04A72152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2C-4358-A049-41A04A721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632C-4358-A049-41A04A7215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D7-4F9B-A985-FE348325FBB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D7-4F9B-A985-FE348325FBB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D7-4F9B-A985-FE348325FBB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D7-4F9B-A985-FE348325FBB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D7-4F9B-A985-FE348325F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0.3</c:v>
              </c:pt>
              <c:pt idx="2">
                <c:v>0.3</c:v>
              </c:pt>
              <c:pt idx="3">
                <c:v>0.1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DD7-4F9B-A985-FE348325FB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33-4DBD-B207-225BE926364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33-4DBD-B207-225BE926364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33-4DBD-B207-225BE9263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31040"/>
        <c:axId val="236035520"/>
      </c:barChart>
      <c:catAx>
        <c:axId val="236031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6035520"/>
        <c:crosses val="autoZero"/>
        <c:auto val="1"/>
        <c:lblAlgn val="ctr"/>
        <c:lblOffset val="100"/>
        <c:noMultiLvlLbl val="0"/>
      </c:catAx>
      <c:valAx>
        <c:axId val="236035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03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09-4214-8217-6931708A7FC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9-4214-8217-6931708A7FC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9-4214-8217-6931708A7FC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9-4214-8217-6931708A7FC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9-4214-8217-6931708A7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0.3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D09-4214-8217-6931708A7F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A4-4F06-9ADD-88029B3211E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4-4F06-9ADD-88029B3211E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A4-4F06-9ADD-88029B3211E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A4-4F06-9ADD-88029B3211E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A4-4F06-9ADD-88029B3211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0.6</c:v>
              </c:pt>
              <c:pt idx="2">
                <c:v>0.3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AA4-4F06-9ADD-88029B3211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8F-4782-A33C-27B3AEF4708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F-4782-A33C-27B3AEF4708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8F-4782-A33C-27B3AEF4708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8F-4782-A33C-27B3AEF4708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8F-4782-A33C-27B3AEF47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0.18181818181818182</c:v>
              </c:pt>
              <c:pt idx="1">
                <c:v>0.27272727272727271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E8F-4782-A33C-27B3AEF470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5-43C9-A572-FD2433E287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5-43C9-A572-FD2433E287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2</c:v>
              </c:pt>
              <c:pt idx="1">
                <c:v>1.6666666666666667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805-43C9-A572-FD2433E28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332056"/>
        <c:axId val="412332448"/>
      </c:barChart>
      <c:catAx>
        <c:axId val="41233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332448"/>
        <c:crosses val="autoZero"/>
        <c:auto val="1"/>
        <c:lblAlgn val="ctr"/>
        <c:lblOffset val="100"/>
        <c:noMultiLvlLbl val="0"/>
      </c:catAx>
      <c:valAx>
        <c:axId val="4123324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1233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0.74509803921568629</c:v>
              </c:pt>
              <c:pt idx="1">
                <c:v>0.19607843137254902</c:v>
              </c:pt>
              <c:pt idx="2">
                <c:v>5.8823529411764705E-2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5A-44CC-9DD6-69613CE9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333232"/>
        <c:axId val="412333624"/>
      </c:barChart>
      <c:catAx>
        <c:axId val="41233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333624"/>
        <c:crosses val="autoZero"/>
        <c:auto val="1"/>
        <c:lblAlgn val="ctr"/>
        <c:lblOffset val="100"/>
        <c:noMultiLvlLbl val="0"/>
      </c:catAx>
      <c:valAx>
        <c:axId val="4123336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1233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E5-4495-90B8-0386B3E6EFF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5-4495-90B8-0386B3E6EFF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E5-4495-90B8-0386B3E6EFF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5-4495-90B8-0386B3E6EFF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E5-4495-90B8-0386B3E6E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5-4495-90B8-0386B3E6E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0.13725490196078433</c:v>
              </c:pt>
            </c:numLit>
          </c:val>
          <c:extLst>
            <c:ext xmlns:c16="http://schemas.microsoft.com/office/drawing/2014/chart" uri="{C3380CC4-5D6E-409C-BE32-E72D297353CC}">
              <c16:uniqueId val="{00000006-73E5-4495-90B8-0386B3E6EF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0-4690-A197-B963E2F23739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0-4690-A197-B963E2F23739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30-4690-A197-B963E2F23739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0-4690-A197-B963E2F23739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0-4690-A197-B963E2F237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0-4690-A197-B963E2F23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0.22018348623853212</c:v>
              </c:pt>
              <c:pt idx="2">
                <c:v>1.834862385321101E-2</c:v>
              </c:pt>
              <c:pt idx="3">
                <c:v>0</c:v>
              </c:pt>
              <c:pt idx="4">
                <c:v>2.7522935779816515E-2</c:v>
              </c:pt>
            </c:numLit>
          </c:val>
          <c:extLst>
            <c:ext xmlns:c16="http://schemas.microsoft.com/office/drawing/2014/chart" uri="{C3380CC4-5D6E-409C-BE32-E72D297353CC}">
              <c16:uniqueId val="{00000006-C530-4690-A197-B963E2F237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4-4627-9400-5BD13440A41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4-4627-9400-5BD13440A41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34-4627-9400-5BD13440A41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4-4627-9400-5BD13440A41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34-4627-9400-5BD13440A4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4-4627-9400-5BD13440A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A34-4627-9400-5BD13440A4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80-46A5-AB46-8559EF2AD6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80-46A5-AB46-8559EF2AD6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80-46A5-AB46-8559EF2AD6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80-46A5-AB46-8559EF2AD6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80-46A5-AB46-8559EF2AD6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80-46A5-AB46-8559EF2AD6D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80-46A5-AB46-8559EF2AD6D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0-46A5-AB46-8559EF2AD6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C80-46A5-AB46-8559EF2AD6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C80-46A5-AB46-8559EF2AD6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80-46A5-AB46-8559EF2AD6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C80-46A5-AB46-8559EF2AD6D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C80-46A5-AB46-8559EF2AD6D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C80-46A5-AB46-8559EF2AD6D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C80-46A5-AB46-8559EF2AD6D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C80-46A5-AB46-8559EF2AD6D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C80-46A5-AB46-8559EF2AD6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  <c:pt idx="13">
                <c:v>3</c:v>
              </c:pt>
              <c:pt idx="14">
                <c:v>1</c:v>
              </c:pt>
              <c:pt idx="15">
                <c:v>1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C80-46A5-AB46-8559EF2AD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2703792"/>
        <c:axId val="412704184"/>
      </c:barChart>
      <c:catAx>
        <c:axId val="41270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704184"/>
        <c:crosses val="autoZero"/>
        <c:auto val="1"/>
        <c:lblAlgn val="ctr"/>
        <c:lblOffset val="100"/>
        <c:noMultiLvlLbl val="0"/>
      </c:catAx>
      <c:valAx>
        <c:axId val="4127041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270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1-4390-8657-358C0A71E27C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1-4390-8657-358C0A71E27C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01-4390-8657-358C0A71E27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01-4390-8657-358C0A71E27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01-4390-8657-358C0A71E2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01-4390-8657-358C0A71E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101-4390-8657-358C0A71E2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B8-465A-8A44-89C37566243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1.1904761904761904E-2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B8-465A-8A44-89C37566243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B8-465A-8A44-89C37566243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B8-465A-8A44-89C37566243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FB8-465A-8A44-89C37566243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FB8-465A-8A44-89C37566243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0.15384615384615385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B8-465A-8A44-89C37566243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0.15476190476190477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FB8-465A-8A44-89C375662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25584"/>
        <c:axId val="236225968"/>
      </c:barChart>
      <c:catAx>
        <c:axId val="23622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225968"/>
        <c:crosses val="autoZero"/>
        <c:auto val="1"/>
        <c:lblAlgn val="ctr"/>
        <c:lblOffset val="100"/>
        <c:noMultiLvlLbl val="0"/>
      </c:catAx>
      <c:valAx>
        <c:axId val="236225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22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6E-44BA-87D4-4F8DAAE1B5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6E-44BA-87D4-4F8DAAE1B5B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6E-44BA-87D4-4F8DAAE1B5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6E-44BA-87D4-4F8DAAE1B5B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6E-44BA-87D4-4F8DAAE1B5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6E-44BA-87D4-4F8DAAE1B5B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6E-44BA-87D4-4F8DAAE1B5B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6E-44BA-87D4-4F8DAAE1B5B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6E-44BA-87D4-4F8DAAE1B5B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6E-44BA-87D4-4F8DAAE1B5B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6E-44BA-87D4-4F8DAAE1B5B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6E-44BA-87D4-4F8DAAE1B5B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6E-44BA-87D4-4F8DAAE1B5B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6E-44BA-87D4-4F8DAAE1B5B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6E-44BA-87D4-4F8DAAE1B5B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6E-44BA-87D4-4F8DAAE1B5B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F6E-44BA-87D4-4F8DAAE1B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4F6E-44BA-87D4-4F8DAAE1B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2705360"/>
        <c:axId val="412705752"/>
      </c:barChart>
      <c:catAx>
        <c:axId val="41270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705752"/>
        <c:crosses val="autoZero"/>
        <c:auto val="1"/>
        <c:lblAlgn val="ctr"/>
        <c:lblOffset val="100"/>
        <c:noMultiLvlLbl val="0"/>
      </c:catAx>
      <c:valAx>
        <c:axId val="4127057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270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4.1818181818181817</c:v>
              </c:pt>
              <c:pt idx="1">
                <c:v>3.8181818181818183</c:v>
              </c:pt>
              <c:pt idx="2">
                <c:v>3.5454545454545454</c:v>
              </c:pt>
              <c:pt idx="3">
                <c:v>4.3636363636363633</c:v>
              </c:pt>
              <c:pt idx="4">
                <c:v>3.7272727272727271</c:v>
              </c:pt>
              <c:pt idx="5">
                <c:v>4.6363636363636367</c:v>
              </c:pt>
              <c:pt idx="6">
                <c:v>4.4545454545454541</c:v>
              </c:pt>
              <c:pt idx="7">
                <c:v>4.3636363636363633</c:v>
              </c:pt>
            </c:numLit>
          </c:val>
          <c:extLst>
            <c:ext xmlns:c16="http://schemas.microsoft.com/office/drawing/2014/chart" uri="{C3380CC4-5D6E-409C-BE32-E72D297353CC}">
              <c16:uniqueId val="{00000000-5DF7-4C24-BC82-0E8F6E7CA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13306392"/>
        <c:axId val="413306784"/>
      </c:barChart>
      <c:catAx>
        <c:axId val="41330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6784"/>
        <c:crosses val="autoZero"/>
        <c:auto val="1"/>
        <c:lblAlgn val="ctr"/>
        <c:lblOffset val="100"/>
        <c:noMultiLvlLbl val="0"/>
      </c:catAx>
      <c:valAx>
        <c:axId val="4133067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63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4.2777777777777777</c:v>
              </c:pt>
              <c:pt idx="1">
                <c:v>4.3611111111111107</c:v>
              </c:pt>
              <c:pt idx="2">
                <c:v>4.2777777777777777</c:v>
              </c:pt>
              <c:pt idx="3">
                <c:v>4</c:v>
              </c:pt>
              <c:pt idx="4">
                <c:v>4.5277777777777777</c:v>
              </c:pt>
              <c:pt idx="5">
                <c:v>4.4444444444444446</c:v>
              </c:pt>
              <c:pt idx="6">
                <c:v>4.3888888888888893</c:v>
              </c:pt>
              <c:pt idx="7">
                <c:v>4.2222222222222223</c:v>
              </c:pt>
              <c:pt idx="8">
                <c:v>4.416666666666667</c:v>
              </c:pt>
              <c:pt idx="9">
                <c:v>4.083333333333333</c:v>
              </c:pt>
              <c:pt idx="10">
                <c:v>3.6944444444444446</c:v>
              </c:pt>
              <c:pt idx="11">
                <c:v>4.0555555555555554</c:v>
              </c:pt>
              <c:pt idx="12">
                <c:v>4</c:v>
              </c:pt>
              <c:pt idx="13">
                <c:v>4.166666666666667</c:v>
              </c:pt>
              <c:pt idx="14">
                <c:v>4.25</c:v>
              </c:pt>
              <c:pt idx="15">
                <c:v>4.1944444444444446</c:v>
              </c:pt>
            </c:numLit>
          </c:val>
          <c:extLst>
            <c:ext xmlns:c16="http://schemas.microsoft.com/office/drawing/2014/chart" uri="{C3380CC4-5D6E-409C-BE32-E72D297353CC}">
              <c16:uniqueId val="{00000000-0927-47B4-AB2E-ABF4E4DDF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3307568"/>
        <c:axId val="413307960"/>
      </c:barChart>
      <c:catAx>
        <c:axId val="413307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7960"/>
        <c:crosses val="autoZero"/>
        <c:auto val="1"/>
        <c:lblAlgn val="ctr"/>
        <c:lblOffset val="100"/>
        <c:noMultiLvlLbl val="0"/>
      </c:catAx>
      <c:valAx>
        <c:axId val="4133079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7.3684210526315783E-2</c:v>
              </c:pt>
              <c:pt idx="1">
                <c:v>7.3684210526315783E-2</c:v>
              </c:pt>
              <c:pt idx="2">
                <c:v>0</c:v>
              </c:pt>
              <c:pt idx="3">
                <c:v>0</c:v>
              </c:pt>
              <c:pt idx="4">
                <c:v>2.1052631578947368E-2</c:v>
              </c:pt>
            </c:numLit>
          </c:val>
          <c:extLst>
            <c:ext xmlns:c16="http://schemas.microsoft.com/office/drawing/2014/chart" uri="{C3380CC4-5D6E-409C-BE32-E72D297353CC}">
              <c16:uniqueId val="{00000000-4EE1-461F-B6EF-53697B505A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3308744"/>
        <c:axId val="413309136"/>
      </c:barChart>
      <c:catAx>
        <c:axId val="413308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3309136"/>
        <c:crosses val="autoZero"/>
        <c:auto val="1"/>
        <c:lblAlgn val="ctr"/>
        <c:lblOffset val="100"/>
        <c:noMultiLvlLbl val="0"/>
      </c:catAx>
      <c:valAx>
        <c:axId val="413309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3308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0.11578947368421053</c:v>
              </c:pt>
              <c:pt idx="2">
                <c:v>7.3684210526315783E-2</c:v>
              </c:pt>
              <c:pt idx="3">
                <c:v>3.1578947368421054E-2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17-4979-A0F8-4544F2228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09920"/>
        <c:axId val="413490624"/>
      </c:barChart>
      <c:catAx>
        <c:axId val="413309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3490624"/>
        <c:crosses val="autoZero"/>
        <c:auto val="1"/>
        <c:lblAlgn val="ctr"/>
        <c:lblOffset val="100"/>
        <c:noMultiLvlLbl val="0"/>
      </c:catAx>
      <c:valAx>
        <c:axId val="413490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3309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0.11904761904761904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B-4051-964C-F8DD736D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491408"/>
        <c:axId val="413491800"/>
        <c:axId val="0"/>
      </c:bar3DChart>
      <c:catAx>
        <c:axId val="4134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491800"/>
        <c:crosses val="autoZero"/>
        <c:auto val="1"/>
        <c:lblAlgn val="ctr"/>
        <c:lblOffset val="100"/>
        <c:noMultiLvlLbl val="0"/>
      </c:catAx>
      <c:valAx>
        <c:axId val="413491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49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0.7142857142857143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47-47E6-8409-AA65DF5520F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0.66666666666666663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547-47E6-8409-AA65DF55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8448"/>
        <c:axId val="168678840"/>
      </c:barChart>
      <c:catAx>
        <c:axId val="16867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68678840"/>
        <c:crosses val="autoZero"/>
        <c:auto val="1"/>
        <c:lblAlgn val="ctr"/>
        <c:lblOffset val="100"/>
        <c:noMultiLvlLbl val="0"/>
      </c:catAx>
      <c:valAx>
        <c:axId val="168678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68678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0.89814814814814814</c:v>
                </c:pt>
                <c:pt idx="1">
                  <c:v>9.2592592592592587E-2</c:v>
                </c:pt>
                <c:pt idx="2">
                  <c:v>9.2592592592592587E-3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0.87037037037037035</c:v>
                </c:pt>
                <c:pt idx="1">
                  <c:v>9.2592592592592587E-2</c:v>
                </c:pt>
                <c:pt idx="2">
                  <c:v>3.7037037037037035E-2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4.4000000000000004</c:v>
                </c:pt>
                <c:pt idx="1">
                  <c:v>4.3</c:v>
                </c:pt>
                <c:pt idx="2">
                  <c:v>4.0999999999999996</c:v>
                </c:pt>
                <c:pt idx="3">
                  <c:v>4.5</c:v>
                </c:pt>
                <c:pt idx="4">
                  <c:v>4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9.2592592592592587E-3</c:v>
                </c:pt>
                <c:pt idx="1">
                  <c:v>0</c:v>
                </c:pt>
                <c:pt idx="2">
                  <c:v>0.15740740740740741</c:v>
                </c:pt>
                <c:pt idx="3">
                  <c:v>0.39814814814814814</c:v>
                </c:pt>
                <c:pt idx="4">
                  <c:v>0.43518518518518517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0.92592592592592593</c:v>
                </c:pt>
                <c:pt idx="1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0.40594059405940597</c:v>
                </c:pt>
                <c:pt idx="1">
                  <c:v>0.58415841584158412</c:v>
                </c:pt>
                <c:pt idx="2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4.0816326530612242E-2</c:v>
                </c:pt>
                <c:pt idx="1">
                  <c:v>2.0408163265306121E-2</c:v>
                </c:pt>
                <c:pt idx="2">
                  <c:v>1.020408163265306E-2</c:v>
                </c:pt>
                <c:pt idx="3">
                  <c:v>2.0408163265306121E-2</c:v>
                </c:pt>
                <c:pt idx="4">
                  <c:v>3.0612244897959183E-2</c:v>
                </c:pt>
                <c:pt idx="5">
                  <c:v>0.87755102040816324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0.125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0.875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0.36363636363636365</c:v>
              </c:pt>
              <c:pt idx="1">
                <c:v>0.72727272727272729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AC-48A0-A25B-26C39A89789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C-48A0-A25B-26C39A897899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C-48A0-A25B-26C39A897899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C-48A0-A25B-26C39A8978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7AC-48A0-A25B-26C39A897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168677664"/>
        <c:axId val="236115360"/>
      </c:barChart>
      <c:catAx>
        <c:axId val="16867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115360"/>
        <c:crosses val="autoZero"/>
        <c:auto val="1"/>
        <c:lblAlgn val="ctr"/>
        <c:lblOffset val="100"/>
        <c:noMultiLvlLbl val="0"/>
      </c:catAx>
      <c:valAx>
        <c:axId val="236115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6867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0.73148148148148151</c:v>
                </c:pt>
                <c:pt idx="1">
                  <c:v>0.20370370370370369</c:v>
                </c:pt>
                <c:pt idx="2">
                  <c:v>6.4814814814814811E-2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2.7777777777777776E-2</c:v>
                </c:pt>
                <c:pt idx="2">
                  <c:v>0.1388888888888889</c:v>
                </c:pt>
                <c:pt idx="3">
                  <c:v>0.53703703703703709</c:v>
                </c:pt>
                <c:pt idx="4">
                  <c:v>0.29629629629629628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0.72916666666666663</c:v>
                </c:pt>
                <c:pt idx="1">
                  <c:v>0.27083333333333331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0.21739130434782608</c:v>
                </c:pt>
                <c:pt idx="1">
                  <c:v>0.31372549019607843</c:v>
                </c:pt>
                <c:pt idx="2">
                  <c:v>0.30256410256410254</c:v>
                </c:pt>
                <c:pt idx="3">
                  <c:v>0.11538461538461539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0.43478260869565216</c:v>
                </c:pt>
                <c:pt idx="1">
                  <c:v>0.34313725490196079</c:v>
                </c:pt>
                <c:pt idx="2">
                  <c:v>0.22051282051282051</c:v>
                </c:pt>
                <c:pt idx="3">
                  <c:v>0.17307692307692307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8.6956521739130432E-2</c:v>
                </c:pt>
                <c:pt idx="1">
                  <c:v>0.13725490196078433</c:v>
                </c:pt>
                <c:pt idx="2">
                  <c:v>0.24102564102564103</c:v>
                </c:pt>
                <c:pt idx="3">
                  <c:v>0.38461538461538464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0.2608695652173913</c:v>
                </c:pt>
                <c:pt idx="1">
                  <c:v>0.20588235294117646</c:v>
                </c:pt>
                <c:pt idx="2">
                  <c:v>0.23589743589743589</c:v>
                </c:pt>
                <c:pt idx="3">
                  <c:v>0.32692307692307693</c:v>
                </c:pt>
                <c:pt idx="4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0.23076923076923078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B4-4988-BCEA-6698872D547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0.15384615384615385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4B4-4988-BCEA-6698872D547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B4-4988-BCEA-6698872D547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4-4988-BCEA-6698872D5476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4-4988-BCEA-6698872D5476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4-4988-BCEA-6698872D5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B4-4988-BCEA-6698872D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16144"/>
        <c:axId val="236116536"/>
      </c:barChart>
      <c:catAx>
        <c:axId val="23611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6116536"/>
        <c:crosses val="autoZero"/>
        <c:auto val="1"/>
        <c:lblAlgn val="ctr"/>
        <c:lblOffset val="100"/>
        <c:noMultiLvlLbl val="0"/>
      </c:catAx>
      <c:valAx>
        <c:axId val="236116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116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0.27272727272727271</c:v>
              </c:pt>
              <c:pt idx="1">
                <c:v>0.61538461538461542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59-43B2-BD32-D89CCF5C3AC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59-43B2-BD32-D89CCF5C3A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17320"/>
        <c:axId val="236117712"/>
      </c:barChart>
      <c:catAx>
        <c:axId val="236117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36117712"/>
        <c:crosses val="autoZero"/>
        <c:auto val="1"/>
        <c:lblAlgn val="ctr"/>
        <c:lblOffset val="100"/>
        <c:noMultiLvlLbl val="0"/>
      </c:catAx>
      <c:valAx>
        <c:axId val="236117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6117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C693B045-1D42-4641-B5E5-E260BF257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C0D37AE8-7703-495F-BFAE-6780A052B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2784D49-0F24-4BD7-8EA5-A7145F69D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943E9B5-680D-48E2-8E99-805A31A33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6C2D1C8-4BFA-4AE0-92C0-1295FE294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3CE76E9F-FEF7-41A8-843A-E1E3C31AB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DF0551A-C3BD-4127-9BA6-2BEEA3F71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3706928-53F9-4C67-98CC-99FCE6625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FC3A898-930C-4F46-9046-080561FDB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EF470519-4B29-41D0-979F-D66C64785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62EA48FC-F26B-41CA-A076-B69E426DC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92835F63-9E3D-48B1-AA88-BF28FDE84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6AAA4BD6-5917-48A3-AF4A-F70302CAE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6E6C376-6046-42D5-AEDE-AB8800B57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B2F3524E-5038-4833-831C-E0413B509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99E9802-0E74-4050-A60D-B782A2114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792037BF-DB2F-4373-B775-611C0CBC3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54B303AC-3FE0-4F4B-A18F-995CCC667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F999DAAA-A354-4FFC-81FF-A341D3C0D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CB02A1E-4E4D-45B7-8A6E-41A281E8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5AE2BE5D-CEBD-4EF6-941B-4D28A085C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A646AE75-55A0-4CAA-851D-E217E8C9D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80309C1E-5D9F-4011-A540-118AFE8A3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45E04246-8BD9-4DEE-A4D4-DEDB4B13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9FF1E64A-6A23-4DAA-9394-9F6ED28ED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78268443-0062-4DE6-AC17-32D1A0385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D977BE6-330B-4E79-AFF9-D08B745CA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4636D8D8-CD3D-473E-925B-6F672DB41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8415601A-D40B-4F28-BE53-1E72489FF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CE575405-FA45-463B-B6A6-EC27D0B17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21D818C4-4662-4F76-9C75-62DC7368B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4E023A21-E8B3-4A01-8685-6F5D355D5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C57B0CD-23B9-4EBE-8246-E3477A886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67F27EA9-354D-41A3-8B18-AF26D7D11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77637C52-AA44-4BB5-992C-B374F4E7C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91B5353B-654C-446E-B155-91CFF09ED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5ED81966-AF61-45C3-8CFC-9BDD97F82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6EB609E7-4680-4C88-BD49-1FF727496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CF62909-B6C9-4A7B-9577-70929266D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DC8D0CF4-9D60-4607-ACED-319AB0AC6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659A826-F73C-4921-87A4-D0660A0A3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9395C5EE-F772-4BAF-8D85-050E4C841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212A76A4-DFB2-4087-866E-87C6A9BB7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9B4502BE-6C4B-45FD-B982-A7F509B94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D0482D54-635F-42F6-AF17-BDF8B7FB1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93D50C08-E0A1-4A05-AA9C-E5CB96ED5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5B37437C-D203-4D4D-B298-A33B3EF65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3042CA43-E1FF-46EF-B319-EDA01E5C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ABD13339-FA31-4E3C-BE43-745463068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E563928-7D32-40FA-B133-C64E36536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6A8634CC-598E-4CBA-9090-37187DB5E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966AE883-0867-40D4-814F-6499A4B19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87E87CBD-4036-4EC4-A59B-77798C766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F4CCCC56-9F43-4B8C-9441-1C9223BF3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61ED7224-CA2E-43D9-8E18-3D639DCCC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BFECC69-E476-47CA-BFFC-CD69D7FD68CC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912EEA86-0FF7-4BDF-A7BF-81E29BAE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1952626</xdr:colOff>
      <xdr:row>12</xdr:row>
      <xdr:rowOff>130969</xdr:rowOff>
    </xdr:from>
    <xdr:to>
      <xdr:col>13</xdr:col>
      <xdr:colOff>763300</xdr:colOff>
      <xdr:row>30</xdr:row>
      <xdr:rowOff>149588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1B55460A-6ED5-4055-A66A-4DD512C8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476501" y="2416969"/>
          <a:ext cx="8649999" cy="3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701387</xdr:colOff>
      <xdr:row>12</xdr:row>
      <xdr:rowOff>173182</xdr:rowOff>
    </xdr:from>
    <xdr:to>
      <xdr:col>12</xdr:col>
      <xdr:colOff>432955</xdr:colOff>
      <xdr:row>28</xdr:row>
      <xdr:rowOff>80856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2449244-1CAF-4DBC-AFE9-6A7B9A38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02182" y="2459182"/>
          <a:ext cx="7516091" cy="2955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D214-C649-41FB-B01D-191338F00636}">
  <dimension ref="B33:S893"/>
  <sheetViews>
    <sheetView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322</v>
      </c>
    </row>
    <row r="34" spans="2:19" ht="18.75">
      <c r="C34" s="58" t="s">
        <v>372</v>
      </c>
    </row>
    <row r="35" spans="2:19" ht="18.75">
      <c r="C35" s="58" t="s">
        <v>373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48</v>
      </c>
      <c r="E42" s="35">
        <v>2</v>
      </c>
      <c r="F42" s="35">
        <v>3</v>
      </c>
      <c r="G42" s="35">
        <v>0</v>
      </c>
      <c r="H42" s="36">
        <v>53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36</v>
      </c>
      <c r="E43" s="35">
        <v>9</v>
      </c>
      <c r="F43" s="35">
        <v>10</v>
      </c>
      <c r="G43" s="35">
        <v>1</v>
      </c>
      <c r="H43" s="36">
        <v>56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0.5714285714285714</v>
      </c>
      <c r="E46" s="37">
        <v>0.18181818181818182</v>
      </c>
      <c r="F46" s="37">
        <v>0.23076923076923078</v>
      </c>
      <c r="G46" s="37">
        <v>0</v>
      </c>
      <c r="H46" s="38">
        <v>0.48623853211009177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0.42857142857142855</v>
      </c>
      <c r="E47" s="37">
        <v>0.81818181818181823</v>
      </c>
      <c r="F47" s="37">
        <v>0.76923076923076927</v>
      </c>
      <c r="G47" s="37">
        <v>1</v>
      </c>
      <c r="H47" s="38">
        <v>0.51376146788990829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24</v>
      </c>
      <c r="E52" s="35">
        <v>0</v>
      </c>
      <c r="F52" s="35">
        <v>6</v>
      </c>
      <c r="G52" s="35">
        <v>0</v>
      </c>
      <c r="H52" s="35">
        <v>30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12</v>
      </c>
      <c r="E53" s="35">
        <v>1</v>
      </c>
      <c r="F53" s="35">
        <v>2</v>
      </c>
      <c r="G53" s="35">
        <v>1</v>
      </c>
      <c r="H53" s="35">
        <v>16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48</v>
      </c>
      <c r="E54" s="35">
        <v>10</v>
      </c>
      <c r="F54" s="35">
        <v>5</v>
      </c>
      <c r="G54" s="35">
        <v>0</v>
      </c>
      <c r="H54" s="35">
        <v>63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0.2857142857142857</v>
      </c>
      <c r="E57" s="37">
        <v>0</v>
      </c>
      <c r="F57" s="37">
        <v>0.46153846153846156</v>
      </c>
      <c r="G57" s="37">
        <v>0</v>
      </c>
      <c r="H57" s="37">
        <v>0.27522935779816515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0.14285714285714285</v>
      </c>
      <c r="E58" s="37">
        <v>9.0909090909090912E-2</v>
      </c>
      <c r="F58" s="37">
        <v>0.15384615384615385</v>
      </c>
      <c r="G58" s="37">
        <v>1</v>
      </c>
      <c r="H58" s="37">
        <v>0.14678899082568808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0.5714285714285714</v>
      </c>
      <c r="E59" s="37">
        <v>0.90909090909090906</v>
      </c>
      <c r="F59" s="37">
        <v>0.38461538461538464</v>
      </c>
      <c r="G59" s="37">
        <v>0</v>
      </c>
      <c r="H59" s="37">
        <v>0.57798165137614677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0.74509803921568629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0.19607843137254902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5.8823529411764705E-2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0.15596330275229359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0.14893617021276595</v>
      </c>
      <c r="E83" s="37">
        <v>0.55319148936170215</v>
      </c>
      <c r="F83" s="37">
        <v>0.2978723404255319</v>
      </c>
      <c r="R83" s="59"/>
      <c r="S83" s="32"/>
    </row>
    <row r="84" spans="3:19" ht="21">
      <c r="C84" s="40" t="s">
        <v>74</v>
      </c>
      <c r="D84" s="37">
        <v>0.25531914893617019</v>
      </c>
      <c r="E84" s="37">
        <v>0.55319148936170215</v>
      </c>
      <c r="F84" s="37">
        <v>0.19148936170212766</v>
      </c>
      <c r="R84" s="59"/>
      <c r="S84" s="32"/>
    </row>
    <row r="85" spans="3:19" ht="21">
      <c r="C85" s="40" t="s">
        <v>75</v>
      </c>
      <c r="D85" s="37">
        <v>0.31914893617021278</v>
      </c>
      <c r="E85" s="37">
        <v>0.57446808510638303</v>
      </c>
      <c r="F85" s="37">
        <v>0.10638297872340426</v>
      </c>
      <c r="R85" s="59"/>
      <c r="S85" s="32"/>
    </row>
    <row r="86" spans="3:19" ht="21">
      <c r="C86" s="40" t="s">
        <v>76</v>
      </c>
      <c r="D86" s="37">
        <v>0.22222222222222221</v>
      </c>
      <c r="E86" s="37">
        <v>0.66666666666666663</v>
      </c>
      <c r="F86" s="37">
        <v>0.1111111111111111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0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9.0909090909090912E-2</v>
      </c>
      <c r="E91" s="37">
        <v>0.40909090909090912</v>
      </c>
      <c r="F91" s="37">
        <v>0.5</v>
      </c>
      <c r="R91" s="59"/>
      <c r="S91" s="32"/>
    </row>
    <row r="92" spans="3:19" ht="21">
      <c r="C92" s="40" t="s">
        <v>74</v>
      </c>
      <c r="D92" s="37">
        <v>0.13636363636363635</v>
      </c>
      <c r="E92" s="37">
        <v>0.45454545454545453</v>
      </c>
      <c r="F92" s="37">
        <v>0.40909090909090912</v>
      </c>
      <c r="R92" s="59"/>
      <c r="S92" s="32"/>
    </row>
    <row r="93" spans="3:19" ht="21">
      <c r="C93" s="40" t="s">
        <v>75</v>
      </c>
      <c r="D93" s="37">
        <v>0.27272727272727271</v>
      </c>
      <c r="E93" s="37">
        <v>0.31818181818181818</v>
      </c>
      <c r="F93" s="37">
        <v>0.40909090909090912</v>
      </c>
      <c r="R93" s="59"/>
      <c r="S93" s="32"/>
    </row>
    <row r="94" spans="3:19" ht="21">
      <c r="C94" s="40" t="s">
        <v>76</v>
      </c>
      <c r="D94" s="37">
        <v>0.18181818181818182</v>
      </c>
      <c r="E94" s="37">
        <v>0.40909090909090912</v>
      </c>
      <c r="F94" s="37">
        <v>0.40909090909090912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0</v>
      </c>
      <c r="K99" s="37">
        <v>0</v>
      </c>
      <c r="L99" s="37">
        <v>0.1111111111111111</v>
      </c>
      <c r="M99" s="37">
        <v>0.5</v>
      </c>
      <c r="N99" s="37">
        <v>0.3888888888888889</v>
      </c>
      <c r="O99" s="48">
        <v>4.2777777777777777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0</v>
      </c>
      <c r="K100" s="37">
        <v>2.7777777777777776E-2</v>
      </c>
      <c r="L100" s="37">
        <v>5.5555555555555552E-2</v>
      </c>
      <c r="M100" s="37">
        <v>0.44444444444444442</v>
      </c>
      <c r="N100" s="37">
        <v>0.47222222222222221</v>
      </c>
      <c r="O100" s="48">
        <v>4.3611111111111107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0</v>
      </c>
      <c r="K101" s="37">
        <v>2.7777777777777776E-2</v>
      </c>
      <c r="L101" s="37">
        <v>5.5555555555555552E-2</v>
      </c>
      <c r="M101" s="37">
        <v>0.52777777777777779</v>
      </c>
      <c r="N101" s="37">
        <v>0.3888888888888889</v>
      </c>
      <c r="O101" s="48">
        <v>4.2777777777777777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0</v>
      </c>
      <c r="K102" s="37">
        <v>5.5555555555555552E-2</v>
      </c>
      <c r="L102" s="37">
        <v>0.1111111111111111</v>
      </c>
      <c r="M102" s="37">
        <v>0.61111111111111116</v>
      </c>
      <c r="N102" s="37">
        <v>0.22222222222222221</v>
      </c>
      <c r="O102" s="48">
        <v>4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0</v>
      </c>
      <c r="K103" s="37">
        <v>0</v>
      </c>
      <c r="L103" s="37">
        <v>5.5555555555555552E-2</v>
      </c>
      <c r="M103" s="37">
        <v>0.3611111111111111</v>
      </c>
      <c r="N103" s="37">
        <v>0.58333333333333337</v>
      </c>
      <c r="O103" s="48">
        <v>4.5277777777777777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0</v>
      </c>
      <c r="K104" s="37">
        <v>0</v>
      </c>
      <c r="L104" s="37">
        <v>2.7777777777777776E-2</v>
      </c>
      <c r="M104" s="37">
        <v>0.5</v>
      </c>
      <c r="N104" s="37">
        <v>0.47222222222222221</v>
      </c>
      <c r="O104" s="48">
        <v>4.4444444444444446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0</v>
      </c>
      <c r="K105" s="37">
        <v>0</v>
      </c>
      <c r="L105" s="37">
        <v>2.7777777777777776E-2</v>
      </c>
      <c r="M105" s="37">
        <v>0.55555555555555558</v>
      </c>
      <c r="N105" s="37">
        <v>0.41666666666666669</v>
      </c>
      <c r="O105" s="48">
        <v>4.3888888888888893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0</v>
      </c>
      <c r="K106" s="37">
        <v>0</v>
      </c>
      <c r="L106" s="37">
        <v>8.3333333333333329E-2</v>
      </c>
      <c r="M106" s="37">
        <v>0.61111111111111116</v>
      </c>
      <c r="N106" s="37">
        <v>0.30555555555555558</v>
      </c>
      <c r="O106" s="48">
        <v>4.2222222222222223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0</v>
      </c>
      <c r="K107" s="37">
        <v>0</v>
      </c>
      <c r="L107" s="37">
        <v>0</v>
      </c>
      <c r="M107" s="37">
        <v>0.58333333333333337</v>
      </c>
      <c r="N107" s="37">
        <v>0.41666666666666669</v>
      </c>
      <c r="O107" s="48">
        <v>4.416666666666667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0</v>
      </c>
      <c r="K108" s="37">
        <v>0</v>
      </c>
      <c r="L108" s="37">
        <v>0.1388888888888889</v>
      </c>
      <c r="M108" s="37">
        <v>0.63888888888888884</v>
      </c>
      <c r="N108" s="37">
        <v>0.22222222222222221</v>
      </c>
      <c r="O108" s="48">
        <v>4.083333333333333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0</v>
      </c>
      <c r="K109" s="37">
        <v>2.7777777777777776E-2</v>
      </c>
      <c r="L109" s="37">
        <v>8.3333333333333329E-2</v>
      </c>
      <c r="M109" s="37">
        <v>0.63888888888888884</v>
      </c>
      <c r="N109" s="37">
        <v>0.16666666666666666</v>
      </c>
      <c r="O109" s="48">
        <v>3.6944444444444446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0</v>
      </c>
      <c r="K110" s="37">
        <v>0</v>
      </c>
      <c r="L110" s="37">
        <v>0</v>
      </c>
      <c r="M110" s="37">
        <v>0.52777777777777779</v>
      </c>
      <c r="N110" s="37">
        <v>0.3888888888888889</v>
      </c>
      <c r="O110" s="48">
        <v>4.0555555555555554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0</v>
      </c>
      <c r="K111" s="37">
        <v>0</v>
      </c>
      <c r="L111" s="37">
        <v>2.7777777777777776E-2</v>
      </c>
      <c r="M111" s="37">
        <v>0.52777777777777779</v>
      </c>
      <c r="N111" s="37">
        <v>0.3611111111111111</v>
      </c>
      <c r="O111" s="48">
        <v>4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0</v>
      </c>
      <c r="K112" s="37">
        <v>0</v>
      </c>
      <c r="L112" s="37">
        <v>2.7777777777777776E-2</v>
      </c>
      <c r="M112" s="37">
        <v>0.3611111111111111</v>
      </c>
      <c r="N112" s="37">
        <v>0.52777777777777779</v>
      </c>
      <c r="O112" s="48">
        <v>4.166666666666667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0</v>
      </c>
      <c r="K113" s="37">
        <v>0</v>
      </c>
      <c r="L113" s="37">
        <v>2.7777777777777776E-2</v>
      </c>
      <c r="M113" s="37">
        <v>0.27777777777777779</v>
      </c>
      <c r="N113" s="37">
        <v>0.61111111111111116</v>
      </c>
      <c r="O113" s="48">
        <v>4.25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0</v>
      </c>
      <c r="K114" s="37">
        <v>0</v>
      </c>
      <c r="L114" s="37">
        <v>0</v>
      </c>
      <c r="M114" s="37">
        <v>0.3888888888888889</v>
      </c>
      <c r="N114" s="37">
        <v>0.52777777777777779</v>
      </c>
      <c r="O114" s="48">
        <v>4.1944444444444446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0</v>
      </c>
      <c r="K133" s="37">
        <v>0</v>
      </c>
      <c r="L133" s="37">
        <v>0.18181818181818182</v>
      </c>
      <c r="M133" s="37">
        <v>0.45454545454545453</v>
      </c>
      <c r="N133" s="37">
        <v>0.36363636363636365</v>
      </c>
      <c r="O133" s="74">
        <v>4.1818181818181817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0</v>
      </c>
      <c r="K134" s="37">
        <v>9.0909090909090912E-2</v>
      </c>
      <c r="L134" s="37">
        <v>0.27272727272727271</v>
      </c>
      <c r="M134" s="37">
        <v>0.36363636363636365</v>
      </c>
      <c r="N134" s="37">
        <v>0.27272727272727271</v>
      </c>
      <c r="O134" s="74">
        <v>3.8181818181818183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0</v>
      </c>
      <c r="K135" s="37">
        <v>0.18181818181818182</v>
      </c>
      <c r="L135" s="37">
        <v>0.36363636363636365</v>
      </c>
      <c r="M135" s="37">
        <v>0.18181818181818182</v>
      </c>
      <c r="N135" s="37">
        <v>0.27272727272727271</v>
      </c>
      <c r="O135" s="74">
        <v>3.5454545454545454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0</v>
      </c>
      <c r="K136" s="37">
        <v>0</v>
      </c>
      <c r="L136" s="37">
        <v>0.27272727272727271</v>
      </c>
      <c r="M136" s="37">
        <v>9.0909090909090912E-2</v>
      </c>
      <c r="N136" s="37">
        <v>0.63636363636363635</v>
      </c>
      <c r="O136" s="74">
        <v>4.3636363636363633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0</v>
      </c>
      <c r="K137" s="37">
        <v>9.0909090909090912E-2</v>
      </c>
      <c r="L137" s="37">
        <v>0.27272727272727271</v>
      </c>
      <c r="M137" s="37">
        <v>0.45454545454545453</v>
      </c>
      <c r="N137" s="37">
        <v>0.18181818181818182</v>
      </c>
      <c r="O137" s="74">
        <v>3.7272727272727271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0</v>
      </c>
      <c r="K138" s="37">
        <v>0</v>
      </c>
      <c r="L138" s="37">
        <v>9.0909090909090912E-2</v>
      </c>
      <c r="M138" s="37">
        <v>0.18181818181818182</v>
      </c>
      <c r="N138" s="37">
        <v>0.72727272727272729</v>
      </c>
      <c r="O138" s="74">
        <v>4.6363636363636367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0</v>
      </c>
      <c r="K139" s="37">
        <v>0</v>
      </c>
      <c r="L139" s="37">
        <v>9.0909090909090912E-2</v>
      </c>
      <c r="M139" s="37">
        <v>0.36363636363636365</v>
      </c>
      <c r="N139" s="37">
        <v>0.54545454545454541</v>
      </c>
      <c r="O139" s="74">
        <v>4.4545454545454541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0</v>
      </c>
      <c r="K140" s="37">
        <v>0</v>
      </c>
      <c r="L140" s="37">
        <v>0.18181818181818182</v>
      </c>
      <c r="M140" s="37">
        <v>0.27272727272727271</v>
      </c>
      <c r="N140" s="37">
        <v>0.54545454545454541</v>
      </c>
      <c r="O140" s="74">
        <v>4.3636363636363633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8</v>
      </c>
      <c r="E155" s="35">
        <v>4</v>
      </c>
      <c r="F155" s="35">
        <v>12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6</v>
      </c>
      <c r="E156" s="35">
        <v>1</v>
      </c>
      <c r="F156" s="35">
        <v>7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0</v>
      </c>
      <c r="E157" s="35">
        <v>0</v>
      </c>
      <c r="F157" s="35">
        <v>0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0</v>
      </c>
      <c r="E158" s="35">
        <v>0</v>
      </c>
      <c r="F158" s="35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69</v>
      </c>
      <c r="E160" s="35">
        <v>6</v>
      </c>
      <c r="F160" s="35">
        <v>75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9.5238095238095233E-2</v>
      </c>
      <c r="E163" s="37">
        <v>0.36363636363636365</v>
      </c>
      <c r="F163" s="37">
        <v>0.12631578947368421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7.1428571428571425E-2</v>
      </c>
      <c r="E164" s="37">
        <v>9.0909090909090912E-2</v>
      </c>
      <c r="F164" s="37">
        <v>7.3684210526315783E-2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0</v>
      </c>
      <c r="E165" s="37">
        <v>0</v>
      </c>
      <c r="F165" s="37">
        <v>0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0</v>
      </c>
      <c r="E166" s="37">
        <v>0</v>
      </c>
      <c r="F166" s="37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1.1904761904761904E-2</v>
      </c>
      <c r="E167" s="37">
        <v>0</v>
      </c>
      <c r="F167" s="37">
        <v>1.0526315789473684E-2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0.8214285714285714</v>
      </c>
      <c r="E168" s="37">
        <v>0.54545454545454541</v>
      </c>
      <c r="F168" s="37">
        <v>0.78947368421052633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6</v>
      </c>
      <c r="E171" s="35">
        <v>1</v>
      </c>
      <c r="F171" s="35">
        <v>7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7</v>
      </c>
      <c r="E172" s="35">
        <v>1</v>
      </c>
      <c r="F172" s="35">
        <v>8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9</v>
      </c>
      <c r="E173" s="35">
        <v>3</v>
      </c>
      <c r="F173" s="35">
        <v>12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4</v>
      </c>
      <c r="E174" s="35">
        <v>0</v>
      </c>
      <c r="F174" s="35">
        <v>4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0</v>
      </c>
      <c r="E175" s="35">
        <v>0</v>
      </c>
      <c r="F175" s="35">
        <v>0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58</v>
      </c>
      <c r="E176" s="35">
        <v>6</v>
      </c>
      <c r="F176" s="35">
        <v>64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7.1428571428571425E-2</v>
      </c>
      <c r="E180" s="37">
        <v>9.0909090909090912E-2</v>
      </c>
      <c r="F180" s="37">
        <v>7.3684210526315783E-2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8.3333333333333329E-2</v>
      </c>
      <c r="E181" s="37">
        <v>9.0909090909090912E-2</v>
      </c>
      <c r="F181" s="37">
        <v>8.4210526315789472E-2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0.10714285714285714</v>
      </c>
      <c r="E182" s="37">
        <v>0.27272727272727271</v>
      </c>
      <c r="F182" s="37">
        <v>0.12631578947368421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4.7619047619047616E-2</v>
      </c>
      <c r="E183" s="37">
        <v>0</v>
      </c>
      <c r="F183" s="37">
        <v>4.2105263157894736E-2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0</v>
      </c>
      <c r="E184" s="37">
        <v>0</v>
      </c>
      <c r="F184" s="37">
        <v>0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0.69047619047619047</v>
      </c>
      <c r="E185" s="37">
        <v>0.54545454545454541</v>
      </c>
      <c r="F185" s="37">
        <v>0.67368421052631577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5</v>
      </c>
      <c r="E189" s="35">
        <v>2</v>
      </c>
      <c r="F189" s="35">
        <v>7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4</v>
      </c>
      <c r="E190" s="35">
        <v>3</v>
      </c>
      <c r="F190" s="35">
        <v>7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0</v>
      </c>
      <c r="E191" s="35">
        <v>0</v>
      </c>
      <c r="F191" s="35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2</v>
      </c>
      <c r="E193" s="35">
        <v>0</v>
      </c>
      <c r="F193" s="35">
        <v>2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73</v>
      </c>
      <c r="E194" s="35">
        <v>6</v>
      </c>
      <c r="F194" s="35">
        <v>79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5.9523809523809521E-2</v>
      </c>
      <c r="E197" s="37">
        <v>0.18181818181818182</v>
      </c>
      <c r="F197" s="37">
        <v>7.3684210526315783E-2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4.7619047619047616E-2</v>
      </c>
      <c r="E198" s="37">
        <v>0.27272727272727271</v>
      </c>
      <c r="F198" s="37">
        <v>7.3684210526315783E-2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0</v>
      </c>
      <c r="E199" s="37">
        <v>0</v>
      </c>
      <c r="F199" s="37">
        <v>0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2.3809523809523808E-2</v>
      </c>
      <c r="E201" s="37">
        <v>0</v>
      </c>
      <c r="F201" s="37">
        <v>2.1052631578947368E-2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0.86904761904761907</v>
      </c>
      <c r="E202" s="37">
        <v>0.54545454545454541</v>
      </c>
      <c r="F202" s="37">
        <v>0.83157894736842108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8</v>
      </c>
      <c r="E205" s="35">
        <v>2</v>
      </c>
      <c r="F205" s="35">
        <v>10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10</v>
      </c>
      <c r="E206" s="35">
        <v>1</v>
      </c>
      <c r="F206" s="35">
        <v>11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5</v>
      </c>
      <c r="E207" s="35">
        <v>2</v>
      </c>
      <c r="F207" s="35">
        <v>7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3</v>
      </c>
      <c r="E208" s="35">
        <v>0</v>
      </c>
      <c r="F208" s="35">
        <v>3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58</v>
      </c>
      <c r="E210" s="35">
        <v>6</v>
      </c>
      <c r="F210" s="35">
        <v>64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9.5238095238095233E-2</v>
      </c>
      <c r="E214" s="37">
        <v>0.18181818181818182</v>
      </c>
      <c r="F214" s="37">
        <v>0.10526315789473684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0.11904761904761904</v>
      </c>
      <c r="E215" s="37">
        <v>9.0909090909090912E-2</v>
      </c>
      <c r="F215" s="37">
        <v>0.11578947368421053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5.9523809523809521E-2</v>
      </c>
      <c r="E216" s="37">
        <v>0.18181818181818182</v>
      </c>
      <c r="F216" s="37">
        <v>7.3684210526315783E-2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3.5714285714285712E-2</v>
      </c>
      <c r="E217" s="37">
        <v>0</v>
      </c>
      <c r="F217" s="37">
        <v>3.1578947368421054E-2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0.69047619047619047</v>
      </c>
      <c r="E219" s="37">
        <v>0.54545454545454541</v>
      </c>
      <c r="F219" s="37">
        <v>0.67368421052631577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16</v>
      </c>
      <c r="E222" s="35">
        <v>4</v>
      </c>
      <c r="F222" s="35">
        <v>20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10</v>
      </c>
      <c r="E223" s="35">
        <v>1</v>
      </c>
      <c r="F223" s="35">
        <v>11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0</v>
      </c>
      <c r="E224" s="35">
        <v>0</v>
      </c>
      <c r="F224" s="35">
        <v>0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58</v>
      </c>
      <c r="E227" s="35">
        <v>6</v>
      </c>
      <c r="F227" s="35">
        <v>64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0.19047619047619047</v>
      </c>
      <c r="E230" s="37">
        <v>0.36363636363636365</v>
      </c>
      <c r="F230" s="37">
        <v>0.21052631578947367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0.11904761904761904</v>
      </c>
      <c r="E231" s="37">
        <v>9.0909090909090912E-2</v>
      </c>
      <c r="F231" s="37">
        <v>0.11578947368421053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0</v>
      </c>
      <c r="E232" s="37">
        <v>0</v>
      </c>
      <c r="F232" s="37">
        <v>0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0</v>
      </c>
      <c r="E233" s="37">
        <v>0</v>
      </c>
      <c r="F233" s="37">
        <v>0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0.69047619047619047</v>
      </c>
      <c r="E235" s="37">
        <v>0.54545454545454541</v>
      </c>
      <c r="F235" s="37">
        <v>0.67368421052631577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7</v>
      </c>
      <c r="E238" s="35">
        <v>1</v>
      </c>
      <c r="F238" s="35">
        <v>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13</v>
      </c>
      <c r="E239" s="35">
        <v>4</v>
      </c>
      <c r="F239" s="35">
        <v>17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5</v>
      </c>
      <c r="E240" s="35">
        <v>0</v>
      </c>
      <c r="F240" s="35">
        <v>5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1</v>
      </c>
      <c r="E241" s="35">
        <v>0</v>
      </c>
      <c r="F241" s="35">
        <v>1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58</v>
      </c>
      <c r="E243" s="35">
        <v>6</v>
      </c>
      <c r="F243" s="35">
        <v>64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8.3333333333333329E-2</v>
      </c>
      <c r="E246" s="37">
        <v>9.0909090909090912E-2</v>
      </c>
      <c r="F246" s="37">
        <v>8.4210526315789472E-2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0.15476190476190477</v>
      </c>
      <c r="E247" s="37">
        <v>0.36363636363636365</v>
      </c>
      <c r="F247" s="37">
        <v>0.17894736842105263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5.9523809523809521E-2</v>
      </c>
      <c r="E248" s="37">
        <v>0</v>
      </c>
      <c r="F248" s="37">
        <v>5.2631578947368418E-2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1.1904761904761904E-2</v>
      </c>
      <c r="E249" s="37">
        <v>0</v>
      </c>
      <c r="F249" s="37">
        <v>1.0526315789473684E-2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0.69047619047619047</v>
      </c>
      <c r="E251" s="37">
        <v>0.54545454545454541</v>
      </c>
      <c r="F251" s="37">
        <v>0.67368421052631577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5</v>
      </c>
      <c r="E256" s="35">
        <v>2</v>
      </c>
      <c r="F256" s="35">
        <v>7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13</v>
      </c>
      <c r="E257" s="35">
        <v>2</v>
      </c>
      <c r="F257" s="35">
        <v>15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6</v>
      </c>
      <c r="E258" s="35">
        <v>1</v>
      </c>
      <c r="F258" s="35">
        <v>7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2</v>
      </c>
      <c r="E259" s="35">
        <v>0</v>
      </c>
      <c r="F259" s="35">
        <v>2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0</v>
      </c>
      <c r="E260" s="35">
        <v>0</v>
      </c>
      <c r="F260" s="35">
        <v>0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58</v>
      </c>
      <c r="E261" s="35">
        <v>6</v>
      </c>
      <c r="F261" s="35">
        <v>64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5.9523809523809521E-2</v>
      </c>
      <c r="E264" s="37">
        <v>0.27272727272727271</v>
      </c>
      <c r="F264" s="37">
        <v>7.3684210526315783E-2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0.15476190476190477</v>
      </c>
      <c r="E265" s="37">
        <v>0.18181818181818182</v>
      </c>
      <c r="F265" s="37">
        <v>0.15789473684210525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7.1428571428571425E-2</v>
      </c>
      <c r="E266" s="37">
        <v>0</v>
      </c>
      <c r="F266" s="37">
        <v>7.3684210526315783E-2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2.3809523809523808E-2</v>
      </c>
      <c r="E267" s="37">
        <v>0</v>
      </c>
      <c r="F267" s="37">
        <v>2.1052631578947368E-2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0</v>
      </c>
      <c r="E268" s="37">
        <v>0</v>
      </c>
      <c r="F268" s="37">
        <v>0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0.69047619047619047</v>
      </c>
      <c r="E269" s="37">
        <v>0.54545454545454541</v>
      </c>
      <c r="F269" s="37">
        <v>0.67368421052631577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12</v>
      </c>
      <c r="E272" s="35">
        <v>3</v>
      </c>
      <c r="F272" s="35">
        <v>15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14</v>
      </c>
      <c r="E273" s="35">
        <v>2</v>
      </c>
      <c r="F273" s="35">
        <v>16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0</v>
      </c>
      <c r="E274" s="35">
        <v>0</v>
      </c>
      <c r="F274" s="35">
        <v>0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0</v>
      </c>
      <c r="E275" s="35">
        <v>0</v>
      </c>
      <c r="F275" s="35">
        <v>0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58</v>
      </c>
      <c r="E277" s="35">
        <v>6</v>
      </c>
      <c r="F277" s="35">
        <v>64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0.14285714285714285</v>
      </c>
      <c r="E280" s="37">
        <v>0.27272727272727271</v>
      </c>
      <c r="F280" s="37">
        <v>0.15789473684210525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0.16666666666666666</v>
      </c>
      <c r="E281" s="37">
        <v>0.18181818181818182</v>
      </c>
      <c r="F281" s="37">
        <v>0.16842105263157894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</v>
      </c>
      <c r="E282" s="37">
        <v>0</v>
      </c>
      <c r="F282" s="37">
        <v>0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0</v>
      </c>
      <c r="E283" s="37">
        <v>0</v>
      </c>
      <c r="F283" s="37">
        <v>0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0.69047619047619047</v>
      </c>
      <c r="E285" s="37">
        <v>0.54545454545454541</v>
      </c>
      <c r="F285" s="37">
        <v>0.67368421052631577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0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0</v>
      </c>
    </row>
    <row r="298" spans="3:19" ht="42">
      <c r="C298" s="34" t="s">
        <v>191</v>
      </c>
      <c r="D298" s="37">
        <v>0</v>
      </c>
    </row>
    <row r="299" spans="3:19" ht="21">
      <c r="C299" s="34" t="s">
        <v>192</v>
      </c>
      <c r="D299" s="37">
        <v>9.0909090909090912E-2</v>
      </c>
    </row>
    <row r="300" spans="3:19" ht="21">
      <c r="C300" s="34" t="s">
        <v>193</v>
      </c>
      <c r="D300" s="37">
        <v>9.0909090909090912E-2</v>
      </c>
    </row>
    <row r="301" spans="3:19" ht="42">
      <c r="C301" s="34" t="s">
        <v>194</v>
      </c>
      <c r="D301" s="37">
        <v>0</v>
      </c>
    </row>
    <row r="302" spans="3:19" ht="42">
      <c r="C302" s="34" t="s">
        <v>195</v>
      </c>
      <c r="D302" s="37">
        <v>9.0909090909090912E-2</v>
      </c>
    </row>
    <row r="303" spans="3:19" ht="21">
      <c r="C303" s="34" t="s">
        <v>196</v>
      </c>
      <c r="D303" s="37">
        <v>9.0909090909090912E-2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2</v>
      </c>
      <c r="E311" s="35">
        <v>1</v>
      </c>
      <c r="F311" s="35">
        <v>3</v>
      </c>
    </row>
    <row r="312" spans="3:16" ht="21">
      <c r="C312" s="40" t="s">
        <v>17</v>
      </c>
      <c r="D312" s="35">
        <v>5</v>
      </c>
      <c r="E312" s="35">
        <v>0</v>
      </c>
      <c r="F312" s="35">
        <v>5</v>
      </c>
    </row>
    <row r="313" spans="3:16" ht="21">
      <c r="C313" s="40" t="s">
        <v>198</v>
      </c>
      <c r="D313" s="35">
        <v>2</v>
      </c>
      <c r="E313" s="35">
        <v>0</v>
      </c>
      <c r="F313" s="35">
        <v>2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0.22222222222222221</v>
      </c>
      <c r="E316" s="37">
        <v>1</v>
      </c>
      <c r="F316" s="37">
        <v>0.3</v>
      </c>
    </row>
    <row r="317" spans="3:16" ht="21">
      <c r="C317" s="40" t="s">
        <v>17</v>
      </c>
      <c r="D317" s="37">
        <v>0.55555555555555558</v>
      </c>
      <c r="E317" s="37">
        <v>0</v>
      </c>
      <c r="F317" s="37">
        <v>0.5</v>
      </c>
    </row>
    <row r="318" spans="3:16" ht="24" customHeight="1">
      <c r="C318" s="40" t="s">
        <v>198</v>
      </c>
      <c r="D318" s="37">
        <v>0.22222222222222221</v>
      </c>
      <c r="E318" s="37">
        <v>0</v>
      </c>
      <c r="F318" s="37">
        <v>0.2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6</v>
      </c>
      <c r="E325" s="35">
        <v>0</v>
      </c>
      <c r="F325" s="35">
        <v>6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6">
        <v>0</v>
      </c>
      <c r="E327" s="76">
        <v>0</v>
      </c>
      <c r="F327" s="76">
        <v>0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3</v>
      </c>
      <c r="E331" s="37">
        <v>0</v>
      </c>
      <c r="F331" s="37">
        <v>2</v>
      </c>
    </row>
    <row r="332" spans="3:16" ht="21">
      <c r="C332" s="34" t="s">
        <v>83</v>
      </c>
      <c r="D332" s="37">
        <v>2.5</v>
      </c>
      <c r="E332" s="37">
        <v>0</v>
      </c>
      <c r="F332" s="37">
        <v>1.6666666666666667</v>
      </c>
    </row>
    <row r="333" spans="3:16" ht="21">
      <c r="C333" s="50" t="s">
        <v>84</v>
      </c>
      <c r="D333" s="92">
        <v>0</v>
      </c>
      <c r="E333" s="92">
        <v>0</v>
      </c>
      <c r="F333" s="92">
        <v>0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70</v>
      </c>
    </row>
    <row r="344" spans="3:16" ht="21">
      <c r="C344" s="40" t="s">
        <v>17</v>
      </c>
      <c r="D344" s="77">
        <v>4</v>
      </c>
    </row>
    <row r="345" spans="3:16" ht="21">
      <c r="C345" s="40" t="s">
        <v>171</v>
      </c>
      <c r="D345" s="77">
        <v>10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0.83333333333333337</v>
      </c>
    </row>
    <row r="349" spans="3:16" ht="21">
      <c r="C349" s="40" t="s">
        <v>17</v>
      </c>
      <c r="D349" s="37">
        <v>4.7619047619047616E-2</v>
      </c>
    </row>
    <row r="350" spans="3:16" ht="21">
      <c r="C350" s="40" t="s">
        <v>171</v>
      </c>
      <c r="D350" s="37">
        <v>0.11904761904761904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8</v>
      </c>
    </row>
    <row r="356" spans="3:4" ht="23.25" customHeight="1">
      <c r="C356" s="34" t="s">
        <v>83</v>
      </c>
      <c r="D356" s="77">
        <v>45</v>
      </c>
    </row>
    <row r="357" spans="3:4" ht="23.25" customHeight="1">
      <c r="C357" s="34" t="s">
        <v>202</v>
      </c>
      <c r="D357" s="77">
        <v>1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1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0</v>
      </c>
    </row>
    <row r="363" spans="3:4" ht="23.25" customHeight="1">
      <c r="C363" s="34" t="s">
        <v>171</v>
      </c>
      <c r="D363" s="77">
        <v>1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0.11428571428571428</v>
      </c>
    </row>
    <row r="367" spans="3:4" ht="21">
      <c r="C367" s="34" t="s">
        <v>83</v>
      </c>
      <c r="D367" s="37">
        <v>0.6428571428571429</v>
      </c>
    </row>
    <row r="368" spans="3:4" ht="21">
      <c r="C368" s="34" t="s">
        <v>202</v>
      </c>
      <c r="D368" s="37">
        <v>1.4285714285714285E-2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1.4285714285714285E-2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0</v>
      </c>
    </row>
    <row r="374" spans="3:16" ht="21">
      <c r="C374" s="34" t="s">
        <v>171</v>
      </c>
      <c r="D374" s="37">
        <v>1.4285714285714285E-2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0.15384615384615385</v>
      </c>
      <c r="E379" s="37">
        <v>0</v>
      </c>
    </row>
    <row r="380" spans="3:16" ht="21">
      <c r="C380" s="34" t="s">
        <v>209</v>
      </c>
      <c r="D380" s="37">
        <v>7.6923076923076927E-2</v>
      </c>
      <c r="E380" s="37">
        <v>0</v>
      </c>
    </row>
    <row r="381" spans="3:16" ht="21">
      <c r="C381" s="34" t="s">
        <v>210</v>
      </c>
      <c r="D381" s="37">
        <v>7.6923076923076927E-2</v>
      </c>
      <c r="E381" s="37">
        <v>0</v>
      </c>
    </row>
    <row r="382" spans="3:16" ht="21">
      <c r="C382" s="34" t="s">
        <v>211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1.1904761904761904E-2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0</v>
      </c>
      <c r="E391" s="37">
        <v>0</v>
      </c>
      <c r="F391" s="37">
        <v>0</v>
      </c>
      <c r="G391" s="37">
        <v>0</v>
      </c>
    </row>
    <row r="392" spans="3:16" ht="21">
      <c r="C392" s="34" t="s">
        <v>213</v>
      </c>
      <c r="D392" s="37">
        <v>0</v>
      </c>
      <c r="E392" s="37">
        <v>0</v>
      </c>
      <c r="F392" s="37">
        <v>0</v>
      </c>
      <c r="G392" s="37">
        <v>0</v>
      </c>
    </row>
    <row r="393" spans="3:16" ht="21">
      <c r="C393" s="34" t="s">
        <v>214</v>
      </c>
      <c r="D393" s="37">
        <v>0</v>
      </c>
      <c r="E393" s="37">
        <v>0</v>
      </c>
      <c r="F393" s="37">
        <v>0</v>
      </c>
      <c r="G393" s="37">
        <v>0</v>
      </c>
    </row>
    <row r="394" spans="3:16" ht="21">
      <c r="C394" s="34" t="s">
        <v>215</v>
      </c>
      <c r="D394" s="37">
        <v>0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0</v>
      </c>
      <c r="E395" s="37">
        <v>0</v>
      </c>
      <c r="F395" s="37">
        <v>0.15384615384615385</v>
      </c>
      <c r="G395" s="37">
        <v>0</v>
      </c>
    </row>
    <row r="396" spans="3:16" ht="21">
      <c r="C396" s="34" t="s">
        <v>89</v>
      </c>
      <c r="D396" s="37">
        <v>0.15476190476190477</v>
      </c>
      <c r="E396" s="37">
        <v>9.0909090909090912E-2</v>
      </c>
      <c r="F396" s="37">
        <v>0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5</v>
      </c>
      <c r="E420" s="35">
        <v>3</v>
      </c>
      <c r="F420" s="35">
        <v>0</v>
      </c>
      <c r="G420" s="54"/>
    </row>
    <row r="421" spans="3:16" ht="21">
      <c r="C421" s="40" t="s">
        <v>17</v>
      </c>
      <c r="D421" s="35">
        <v>2</v>
      </c>
      <c r="E421" s="35">
        <v>6</v>
      </c>
      <c r="F421" s="35">
        <v>1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0.7142857142857143</v>
      </c>
      <c r="E424" s="37">
        <v>0.33333333333333331</v>
      </c>
      <c r="F424" s="37">
        <v>0</v>
      </c>
    </row>
    <row r="425" spans="3:16" ht="21">
      <c r="C425" s="40" t="s">
        <v>17</v>
      </c>
      <c r="D425" s="37">
        <v>0.2857142857142857</v>
      </c>
      <c r="E425" s="37">
        <v>0.66666666666666663</v>
      </c>
      <c r="F425" s="37">
        <v>1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0</v>
      </c>
      <c r="E432" s="35">
        <v>0</v>
      </c>
      <c r="F432" s="35">
        <v>0</v>
      </c>
      <c r="G432" s="35">
        <v>0</v>
      </c>
    </row>
    <row r="433" spans="3:7" ht="21.75" customHeight="1">
      <c r="C433" s="34" t="s">
        <v>93</v>
      </c>
      <c r="D433" s="35">
        <v>0</v>
      </c>
      <c r="E433" s="35">
        <v>1</v>
      </c>
      <c r="F433" s="35">
        <v>0</v>
      </c>
      <c r="G433" s="35">
        <v>1</v>
      </c>
    </row>
    <row r="434" spans="3:7" ht="21.75" customHeight="1">
      <c r="C434" s="34" t="s">
        <v>218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0</v>
      </c>
      <c r="E435" s="35">
        <v>0</v>
      </c>
      <c r="F435" s="35">
        <v>0</v>
      </c>
      <c r="G435" s="35">
        <v>0</v>
      </c>
    </row>
    <row r="436" spans="3:7" ht="21.75" customHeight="1">
      <c r="C436" s="34" t="s">
        <v>95</v>
      </c>
      <c r="D436" s="35">
        <v>6</v>
      </c>
      <c r="E436" s="35">
        <v>2</v>
      </c>
      <c r="F436" s="35">
        <v>0</v>
      </c>
      <c r="G436" s="35">
        <v>8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0.54545454545454541</v>
      </c>
      <c r="E445" s="37">
        <v>0.15384615384615385</v>
      </c>
      <c r="F445" s="37">
        <v>0</v>
      </c>
      <c r="G445" s="37">
        <v>0.32</v>
      </c>
    </row>
    <row r="446" spans="3:7" ht="21">
      <c r="C446" s="34" t="s">
        <v>217</v>
      </c>
      <c r="D446" s="37">
        <v>0</v>
      </c>
      <c r="E446" s="37">
        <v>0</v>
      </c>
      <c r="F446" s="37">
        <v>0</v>
      </c>
      <c r="G446" s="37">
        <v>0</v>
      </c>
    </row>
    <row r="447" spans="3:7" ht="21">
      <c r="C447" s="34" t="s">
        <v>93</v>
      </c>
      <c r="D447" s="37">
        <v>0</v>
      </c>
      <c r="E447" s="37">
        <v>7.6923076923076927E-2</v>
      </c>
      <c r="F447" s="37">
        <v>0</v>
      </c>
      <c r="G447" s="37">
        <v>0.04</v>
      </c>
    </row>
    <row r="448" spans="3:7" ht="21">
      <c r="C448" s="34" t="s">
        <v>94</v>
      </c>
      <c r="D448" s="37">
        <v>0</v>
      </c>
      <c r="E448" s="37">
        <v>0</v>
      </c>
      <c r="F448" s="37">
        <v>0</v>
      </c>
      <c r="G448" s="37">
        <v>0</v>
      </c>
    </row>
    <row r="449" spans="3:16" ht="21">
      <c r="C449" s="34" t="s">
        <v>218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</row>
    <row r="460" spans="3:16" ht="21">
      <c r="C460" s="34" t="s">
        <v>222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</row>
    <row r="461" spans="3:16" ht="42">
      <c r="C461" s="34" t="s">
        <v>223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</row>
    <row r="462" spans="3:16" ht="21">
      <c r="C462" s="34" t="s">
        <v>17</v>
      </c>
      <c r="D462" s="35">
        <v>7</v>
      </c>
      <c r="E462" s="35">
        <v>0</v>
      </c>
      <c r="F462" s="35">
        <v>0</v>
      </c>
      <c r="G462" s="35">
        <v>0</v>
      </c>
      <c r="H462" s="35">
        <v>7</v>
      </c>
    </row>
    <row r="463" spans="3:16" ht="21">
      <c r="C463" s="34" t="s">
        <v>171</v>
      </c>
      <c r="D463" s="35">
        <v>25</v>
      </c>
      <c r="E463" s="35">
        <v>3</v>
      </c>
      <c r="F463" s="35">
        <v>9</v>
      </c>
      <c r="G463" s="35">
        <v>1</v>
      </c>
      <c r="H463" s="35">
        <v>38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0</v>
      </c>
      <c r="E466" s="78">
        <v>0</v>
      </c>
      <c r="F466" s="78">
        <v>0</v>
      </c>
      <c r="G466" s="78">
        <v>0</v>
      </c>
      <c r="H466" s="78">
        <v>0</v>
      </c>
    </row>
    <row r="467" spans="3:16" ht="21">
      <c r="C467" s="34" t="s">
        <v>222</v>
      </c>
      <c r="D467" s="78">
        <v>0</v>
      </c>
      <c r="E467" s="78">
        <v>0</v>
      </c>
      <c r="F467" s="78">
        <v>0</v>
      </c>
      <c r="G467" s="78">
        <v>0</v>
      </c>
      <c r="H467" s="78">
        <v>0</v>
      </c>
    </row>
    <row r="468" spans="3:16" ht="42">
      <c r="C468" s="34" t="s">
        <v>223</v>
      </c>
      <c r="D468" s="78">
        <v>0</v>
      </c>
      <c r="E468" s="78">
        <v>0</v>
      </c>
      <c r="F468" s="78">
        <v>0</v>
      </c>
      <c r="G468" s="78">
        <v>0</v>
      </c>
      <c r="H468" s="78">
        <v>0</v>
      </c>
    </row>
    <row r="469" spans="3:16" ht="21">
      <c r="C469" s="34" t="s">
        <v>17</v>
      </c>
      <c r="D469" s="78">
        <v>0.19444444444444445</v>
      </c>
      <c r="E469" s="78">
        <v>0</v>
      </c>
      <c r="F469" s="78">
        <v>0</v>
      </c>
      <c r="G469" s="78">
        <v>0</v>
      </c>
      <c r="H469" s="78">
        <v>0.13725490196078433</v>
      </c>
    </row>
    <row r="470" spans="3:16" ht="44.25" customHeight="1">
      <c r="C470" s="34" t="s">
        <v>171</v>
      </c>
      <c r="D470" s="78">
        <v>0.69444444444444442</v>
      </c>
      <c r="E470" s="78">
        <v>0.6</v>
      </c>
      <c r="F470" s="78">
        <v>1</v>
      </c>
      <c r="G470" s="78">
        <v>1</v>
      </c>
      <c r="H470" s="78">
        <v>0.74509803921568629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</row>
    <row r="476" spans="3:16" ht="42">
      <c r="C476" s="34" t="s">
        <v>226</v>
      </c>
      <c r="D476" s="35">
        <v>24</v>
      </c>
      <c r="E476" s="35">
        <v>0</v>
      </c>
      <c r="F476" s="35">
        <v>0</v>
      </c>
      <c r="G476" s="35">
        <v>0</v>
      </c>
      <c r="H476" s="35">
        <v>24</v>
      </c>
    </row>
    <row r="477" spans="3:16" ht="21">
      <c r="C477" s="34" t="s">
        <v>227</v>
      </c>
      <c r="D477" s="35">
        <v>2</v>
      </c>
      <c r="E477" s="35">
        <v>0</v>
      </c>
      <c r="F477" s="35">
        <v>0</v>
      </c>
      <c r="G477" s="35">
        <v>0</v>
      </c>
      <c r="H477" s="35">
        <v>2</v>
      </c>
    </row>
    <row r="478" spans="3:16" ht="21">
      <c r="C478" s="34" t="s">
        <v>228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</row>
    <row r="479" spans="3:16" ht="42">
      <c r="C479" s="34" t="s">
        <v>229</v>
      </c>
      <c r="D479" s="35">
        <v>2</v>
      </c>
      <c r="E479" s="35">
        <v>1</v>
      </c>
      <c r="F479" s="35">
        <v>0</v>
      </c>
      <c r="G479" s="35">
        <v>0</v>
      </c>
      <c r="H479" s="35">
        <v>3</v>
      </c>
    </row>
    <row r="480" spans="3:16" ht="21">
      <c r="C480" s="34" t="s">
        <v>171</v>
      </c>
      <c r="D480" s="35">
        <v>17</v>
      </c>
      <c r="E480" s="35">
        <v>4</v>
      </c>
      <c r="F480" s="35">
        <v>5</v>
      </c>
      <c r="G480" s="35">
        <v>0</v>
      </c>
      <c r="H480" s="35">
        <v>26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0</v>
      </c>
      <c r="E483" s="78">
        <v>0</v>
      </c>
      <c r="F483" s="78">
        <v>0</v>
      </c>
      <c r="G483" s="78">
        <v>0</v>
      </c>
      <c r="H483" s="78">
        <v>0</v>
      </c>
    </row>
    <row r="484" spans="3:16" ht="42">
      <c r="C484" s="34" t="s">
        <v>226</v>
      </c>
      <c r="D484" s="78">
        <v>0.2857142857142857</v>
      </c>
      <c r="E484" s="78">
        <v>0</v>
      </c>
      <c r="F484" s="78">
        <v>0</v>
      </c>
      <c r="G484" s="78">
        <v>0</v>
      </c>
      <c r="H484" s="78">
        <v>0.22018348623853212</v>
      </c>
    </row>
    <row r="485" spans="3:16" ht="21">
      <c r="C485" s="34" t="s">
        <v>227</v>
      </c>
      <c r="D485" s="78">
        <v>2.3809523809523808E-2</v>
      </c>
      <c r="E485" s="78">
        <v>0</v>
      </c>
      <c r="F485" s="78">
        <v>0</v>
      </c>
      <c r="G485" s="78">
        <v>0</v>
      </c>
      <c r="H485" s="78">
        <v>1.834862385321101E-2</v>
      </c>
    </row>
    <row r="486" spans="3:16" ht="21">
      <c r="C486" s="34" t="s">
        <v>228</v>
      </c>
      <c r="D486" s="78">
        <v>0</v>
      </c>
      <c r="E486" s="78">
        <v>0</v>
      </c>
      <c r="F486" s="78">
        <v>0</v>
      </c>
      <c r="G486" s="78">
        <v>0</v>
      </c>
      <c r="H486" s="78">
        <v>0</v>
      </c>
    </row>
    <row r="487" spans="3:16" ht="42">
      <c r="C487" s="34" t="s">
        <v>229</v>
      </c>
      <c r="D487" s="78">
        <v>2.3809523809523808E-2</v>
      </c>
      <c r="E487" s="78">
        <v>9.0909090909090912E-2</v>
      </c>
      <c r="F487" s="78">
        <v>0</v>
      </c>
      <c r="G487" s="78">
        <v>0</v>
      </c>
      <c r="H487" s="78">
        <v>2.7522935779816515E-2</v>
      </c>
    </row>
    <row r="488" spans="3:16" ht="21">
      <c r="C488" s="34" t="s">
        <v>171</v>
      </c>
      <c r="D488" s="78">
        <v>0.20238095238095238</v>
      </c>
      <c r="E488" s="78">
        <v>0.36363636363636365</v>
      </c>
      <c r="F488" s="78">
        <v>0.38461538461538464</v>
      </c>
      <c r="G488" s="78">
        <v>0</v>
      </c>
      <c r="H488" s="78">
        <v>0.23853211009174313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4</v>
      </c>
      <c r="E494" s="35">
        <v>8</v>
      </c>
      <c r="F494" s="35">
        <v>1</v>
      </c>
      <c r="G494" s="35">
        <v>13</v>
      </c>
    </row>
    <row r="495" spans="3:16" ht="21">
      <c r="C495" s="40" t="s">
        <v>17</v>
      </c>
      <c r="D495" s="35">
        <v>0</v>
      </c>
      <c r="E495" s="35">
        <v>0</v>
      </c>
      <c r="F495" s="35">
        <v>0</v>
      </c>
      <c r="G495" s="35">
        <v>0</v>
      </c>
    </row>
    <row r="496" spans="3:16" ht="21">
      <c r="C496" s="40" t="s">
        <v>171</v>
      </c>
      <c r="D496" s="35">
        <v>5</v>
      </c>
      <c r="E496" s="35">
        <v>3</v>
      </c>
      <c r="F496" s="35">
        <v>0</v>
      </c>
      <c r="G496" s="35">
        <v>8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0.36363636363636365</v>
      </c>
      <c r="E499" s="37">
        <v>0.72727272727272729</v>
      </c>
      <c r="F499" s="37">
        <v>1</v>
      </c>
      <c r="G499" s="37">
        <v>0.56521739130434778</v>
      </c>
    </row>
    <row r="500" spans="3:16" ht="21">
      <c r="C500" s="40" t="s">
        <v>17</v>
      </c>
      <c r="D500" s="37">
        <v>0</v>
      </c>
      <c r="E500" s="37">
        <v>0</v>
      </c>
      <c r="F500" s="37">
        <v>0</v>
      </c>
      <c r="G500" s="37">
        <v>0</v>
      </c>
    </row>
    <row r="501" spans="3:16" ht="21">
      <c r="C501" s="40" t="s">
        <v>171</v>
      </c>
      <c r="D501" s="37">
        <v>0.45454545454545453</v>
      </c>
      <c r="E501" s="37">
        <v>0.27272727272727271</v>
      </c>
      <c r="F501" s="37">
        <v>0</v>
      </c>
      <c r="G501" s="37">
        <v>0.34782608695652173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1</v>
      </c>
      <c r="E506" s="35">
        <v>3</v>
      </c>
      <c r="F506" s="35">
        <v>0</v>
      </c>
    </row>
    <row r="507" spans="3:16" ht="42">
      <c r="C507" s="34" t="s">
        <v>232</v>
      </c>
      <c r="D507" s="35">
        <v>0</v>
      </c>
      <c r="E507" s="35">
        <v>2</v>
      </c>
      <c r="F507" s="35">
        <v>1</v>
      </c>
    </row>
    <row r="508" spans="3:16" ht="42">
      <c r="C508" s="34" t="s">
        <v>233</v>
      </c>
      <c r="D508" s="35">
        <v>0</v>
      </c>
      <c r="E508" s="35">
        <v>0</v>
      </c>
      <c r="F508" s="35">
        <v>0</v>
      </c>
    </row>
    <row r="509" spans="3:16" ht="21">
      <c r="C509" s="34" t="s">
        <v>234</v>
      </c>
      <c r="D509" s="35">
        <v>0</v>
      </c>
      <c r="E509" s="35">
        <v>1</v>
      </c>
      <c r="F509" s="35">
        <v>0</v>
      </c>
    </row>
    <row r="510" spans="3:16" ht="21">
      <c r="C510" s="34" t="s">
        <v>171</v>
      </c>
      <c r="D510" s="35">
        <v>6</v>
      </c>
      <c r="E510" s="35">
        <v>5</v>
      </c>
      <c r="F510" s="35">
        <v>0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9.0909090909090912E-2</v>
      </c>
      <c r="E513" s="37">
        <v>0.23076923076923078</v>
      </c>
      <c r="F513" s="37">
        <v>0</v>
      </c>
    </row>
    <row r="514" spans="3:16" ht="42">
      <c r="C514" s="34" t="s">
        <v>232</v>
      </c>
      <c r="D514" s="37">
        <v>0</v>
      </c>
      <c r="E514" s="37">
        <v>0.15384615384615385</v>
      </c>
      <c r="F514" s="37">
        <v>1</v>
      </c>
    </row>
    <row r="515" spans="3:16" ht="42">
      <c r="C515" s="34" t="s">
        <v>233</v>
      </c>
      <c r="D515" s="37">
        <v>0</v>
      </c>
      <c r="E515" s="37">
        <v>0</v>
      </c>
      <c r="F515" s="37">
        <v>0</v>
      </c>
    </row>
    <row r="516" spans="3:16" ht="21">
      <c r="C516" s="34" t="s">
        <v>234</v>
      </c>
      <c r="D516" s="37">
        <v>0</v>
      </c>
      <c r="E516" s="37">
        <v>7.6923076923076927E-2</v>
      </c>
      <c r="F516" s="37">
        <v>0</v>
      </c>
    </row>
    <row r="517" spans="3:16" ht="21">
      <c r="C517" s="34" t="s">
        <v>171</v>
      </c>
      <c r="D517" s="37">
        <v>0.54545454545454541</v>
      </c>
      <c r="E517" s="37">
        <v>0.38461538461538464</v>
      </c>
      <c r="F517" s="37">
        <v>0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3</v>
      </c>
      <c r="E522" s="35">
        <v>8</v>
      </c>
      <c r="F522" s="35">
        <v>1</v>
      </c>
    </row>
    <row r="523" spans="3:16" ht="21">
      <c r="C523" s="40" t="s">
        <v>17</v>
      </c>
      <c r="D523" s="35">
        <v>1</v>
      </c>
      <c r="E523" s="35">
        <v>0</v>
      </c>
      <c r="F523" s="35">
        <v>0</v>
      </c>
    </row>
    <row r="524" spans="3:16" ht="21">
      <c r="C524" s="40" t="s">
        <v>171</v>
      </c>
      <c r="D524" s="35">
        <v>7</v>
      </c>
      <c r="E524" s="35">
        <v>5</v>
      </c>
      <c r="F524" s="35">
        <v>0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0.27272727272727271</v>
      </c>
      <c r="E527" s="37">
        <v>0.61538461538461542</v>
      </c>
      <c r="F527" s="37">
        <v>1</v>
      </c>
    </row>
    <row r="528" spans="3:16" ht="21">
      <c r="C528" s="40" t="s">
        <v>17</v>
      </c>
      <c r="D528" s="37">
        <v>9.0909090909090912E-2</v>
      </c>
      <c r="E528" s="37">
        <v>0</v>
      </c>
      <c r="F528" s="37">
        <v>0</v>
      </c>
    </row>
    <row r="529" spans="3:16" ht="21">
      <c r="C529" s="40" t="s">
        <v>171</v>
      </c>
      <c r="D529" s="37">
        <v>0.63636363636363635</v>
      </c>
      <c r="E529" s="37">
        <v>0.38461538461538464</v>
      </c>
      <c r="F529" s="37">
        <v>0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0</v>
      </c>
      <c r="E534" s="35">
        <v>1</v>
      </c>
      <c r="F534" s="35">
        <v>0</v>
      </c>
    </row>
    <row r="535" spans="3:16" ht="42">
      <c r="C535" s="40" t="s">
        <v>239</v>
      </c>
      <c r="D535" s="35">
        <v>2</v>
      </c>
      <c r="E535" s="35">
        <v>1</v>
      </c>
      <c r="F535" s="35">
        <v>0</v>
      </c>
    </row>
    <row r="536" spans="3:16" ht="42">
      <c r="C536" s="40" t="s">
        <v>240</v>
      </c>
      <c r="D536" s="35">
        <v>0</v>
      </c>
      <c r="E536" s="35">
        <v>3</v>
      </c>
      <c r="F536" s="35">
        <v>0</v>
      </c>
    </row>
    <row r="537" spans="3:16" ht="42">
      <c r="C537" s="40" t="s">
        <v>241</v>
      </c>
      <c r="D537" s="35">
        <v>0</v>
      </c>
      <c r="E537" s="35">
        <v>1</v>
      </c>
      <c r="F537" s="35">
        <v>0</v>
      </c>
    </row>
    <row r="538" spans="3:16" ht="42">
      <c r="C538" s="40" t="s">
        <v>242</v>
      </c>
      <c r="D538" s="35">
        <v>0</v>
      </c>
      <c r="E538" s="35">
        <v>0</v>
      </c>
      <c r="F538" s="35">
        <v>0</v>
      </c>
    </row>
    <row r="539" spans="3:16" ht="42">
      <c r="C539" s="40" t="s">
        <v>243</v>
      </c>
      <c r="D539" s="35">
        <v>0</v>
      </c>
      <c r="E539" s="35">
        <v>0</v>
      </c>
      <c r="F539" s="35">
        <v>1</v>
      </c>
    </row>
    <row r="540" spans="3:16" ht="21">
      <c r="C540" s="40" t="s">
        <v>244</v>
      </c>
      <c r="D540" s="35">
        <v>0</v>
      </c>
      <c r="E540" s="35">
        <v>0</v>
      </c>
      <c r="F540" s="35">
        <v>0</v>
      </c>
    </row>
    <row r="541" spans="3:16" ht="21">
      <c r="C541" s="40" t="s">
        <v>171</v>
      </c>
      <c r="D541" s="35">
        <v>6</v>
      </c>
      <c r="E541" s="35">
        <v>5</v>
      </c>
      <c r="F541" s="35">
        <v>0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0</v>
      </c>
      <c r="E544" s="37">
        <v>7.6923076923076927E-2</v>
      </c>
      <c r="F544" s="37">
        <v>0</v>
      </c>
    </row>
    <row r="545" spans="3:16" ht="42">
      <c r="C545" s="40" t="s">
        <v>239</v>
      </c>
      <c r="D545" s="37">
        <v>0.18181818181818182</v>
      </c>
      <c r="E545" s="37">
        <v>7.6923076923076927E-2</v>
      </c>
      <c r="F545" s="37">
        <v>0</v>
      </c>
    </row>
    <row r="546" spans="3:16" ht="42">
      <c r="C546" s="40" t="s">
        <v>240</v>
      </c>
      <c r="D546" s="37">
        <v>0</v>
      </c>
      <c r="E546" s="37">
        <v>0.23076923076923078</v>
      </c>
      <c r="F546" s="37">
        <v>0</v>
      </c>
    </row>
    <row r="547" spans="3:16" ht="42">
      <c r="C547" s="40" t="s">
        <v>241</v>
      </c>
      <c r="D547" s="37">
        <v>0</v>
      </c>
      <c r="E547" s="37">
        <v>7.6923076923076927E-2</v>
      </c>
      <c r="F547" s="37">
        <v>0</v>
      </c>
    </row>
    <row r="548" spans="3:16" ht="42">
      <c r="C548" s="40" t="s">
        <v>242</v>
      </c>
      <c r="D548" s="37">
        <v>0</v>
      </c>
      <c r="E548" s="37">
        <v>0</v>
      </c>
      <c r="F548" s="37">
        <v>0</v>
      </c>
    </row>
    <row r="549" spans="3:16" ht="42">
      <c r="C549" s="40" t="s">
        <v>243</v>
      </c>
      <c r="D549" s="37">
        <v>0</v>
      </c>
      <c r="E549" s="37">
        <v>0</v>
      </c>
      <c r="F549" s="37">
        <v>1</v>
      </c>
    </row>
    <row r="550" spans="3:16" ht="21">
      <c r="C550" s="40" t="s">
        <v>244</v>
      </c>
      <c r="D550" s="37">
        <v>0</v>
      </c>
      <c r="E550" s="37">
        <v>0</v>
      </c>
      <c r="F550" s="37">
        <v>0</v>
      </c>
    </row>
    <row r="551" spans="3:16" ht="21">
      <c r="C551" s="40" t="s">
        <v>171</v>
      </c>
      <c r="D551" s="37">
        <v>0.54545454545454541</v>
      </c>
      <c r="E551" s="37">
        <v>0.38461538461538464</v>
      </c>
      <c r="F551" s="37">
        <v>0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79" t="s">
        <v>256</v>
      </c>
      <c r="D566" s="35">
        <v>0</v>
      </c>
      <c r="E566" s="35">
        <v>1</v>
      </c>
      <c r="F566" s="35">
        <v>0</v>
      </c>
      <c r="G566" s="35">
        <v>1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1</v>
      </c>
      <c r="E568" s="35">
        <v>2</v>
      </c>
      <c r="F568" s="35">
        <v>0</v>
      </c>
      <c r="G568" s="35">
        <v>3</v>
      </c>
    </row>
    <row r="569" spans="3:16" ht="23.25" customHeight="1">
      <c r="C569" s="79" t="s">
        <v>259</v>
      </c>
      <c r="D569" s="35">
        <v>1</v>
      </c>
      <c r="E569" s="35">
        <v>1</v>
      </c>
      <c r="F569" s="35">
        <v>1</v>
      </c>
      <c r="G569" s="35">
        <v>3</v>
      </c>
    </row>
    <row r="570" spans="3:16" ht="65.25" customHeight="1">
      <c r="C570" s="79" t="s">
        <v>260</v>
      </c>
      <c r="D570" s="35">
        <v>0</v>
      </c>
      <c r="E570" s="35">
        <v>1</v>
      </c>
      <c r="F570" s="35">
        <v>0</v>
      </c>
      <c r="G570" s="35">
        <v>1</v>
      </c>
    </row>
    <row r="571" spans="3:16" ht="41.25" customHeight="1">
      <c r="C571" s="79" t="s">
        <v>261</v>
      </c>
      <c r="D571" s="35">
        <v>0</v>
      </c>
      <c r="E571" s="35">
        <v>1</v>
      </c>
      <c r="F571" s="35">
        <v>0</v>
      </c>
      <c r="G571" s="35">
        <v>1</v>
      </c>
    </row>
    <row r="572" spans="3:16" ht="23.25" customHeight="1">
      <c r="C572" s="79" t="s">
        <v>262</v>
      </c>
      <c r="D572" s="35">
        <v>0</v>
      </c>
      <c r="E572" s="35">
        <v>0</v>
      </c>
      <c r="F572" s="35">
        <v>0</v>
      </c>
      <c r="G572" s="35">
        <v>0</v>
      </c>
    </row>
    <row r="573" spans="3:16" ht="23.25" customHeight="1">
      <c r="C573" s="79" t="s">
        <v>171</v>
      </c>
      <c r="D573" s="35">
        <v>9</v>
      </c>
      <c r="E573" s="35">
        <v>7</v>
      </c>
      <c r="F573" s="35">
        <v>0</v>
      </c>
      <c r="G573" s="35">
        <v>16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2</v>
      </c>
      <c r="E580" s="35">
        <v>0</v>
      </c>
      <c r="F580" s="35">
        <v>0</v>
      </c>
      <c r="G580" s="35">
        <v>2</v>
      </c>
    </row>
    <row r="581" spans="3:16" ht="21">
      <c r="C581" s="40" t="s">
        <v>17</v>
      </c>
      <c r="D581" s="35">
        <v>0</v>
      </c>
      <c r="E581" s="35">
        <v>0</v>
      </c>
      <c r="F581" s="35">
        <v>0</v>
      </c>
      <c r="G581" s="35">
        <v>0</v>
      </c>
    </row>
    <row r="582" spans="3:16" ht="21">
      <c r="C582" s="40" t="s">
        <v>171</v>
      </c>
      <c r="D582" s="35">
        <v>9</v>
      </c>
      <c r="E582" s="35">
        <v>13</v>
      </c>
      <c r="F582" s="35">
        <v>1</v>
      </c>
      <c r="G582" s="35">
        <v>23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0.18181818181818182</v>
      </c>
      <c r="E585" s="37">
        <v>0</v>
      </c>
      <c r="F585" s="37">
        <v>0</v>
      </c>
      <c r="G585" s="37">
        <v>0.08</v>
      </c>
    </row>
    <row r="586" spans="3:16" ht="21">
      <c r="C586" s="40" t="s">
        <v>17</v>
      </c>
      <c r="D586" s="37">
        <v>0</v>
      </c>
      <c r="E586" s="37">
        <v>0</v>
      </c>
      <c r="F586" s="37">
        <v>0</v>
      </c>
      <c r="G586" s="37">
        <v>0</v>
      </c>
    </row>
    <row r="587" spans="3:16" ht="21">
      <c r="C587" s="40" t="s">
        <v>171</v>
      </c>
      <c r="D587" s="37">
        <v>0.81818181818181823</v>
      </c>
      <c r="E587" s="37">
        <v>1</v>
      </c>
      <c r="F587" s="37">
        <v>1</v>
      </c>
      <c r="G587" s="37">
        <v>0.92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1</v>
      </c>
      <c r="E600" s="35">
        <v>0</v>
      </c>
      <c r="F600" s="35">
        <v>0</v>
      </c>
      <c r="G600" s="35">
        <v>1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0</v>
      </c>
      <c r="E609" s="35">
        <v>0</v>
      </c>
      <c r="F609" s="35">
        <v>0</v>
      </c>
      <c r="G609" s="35">
        <v>0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1</v>
      </c>
      <c r="E611" s="35">
        <v>0</v>
      </c>
      <c r="F611" s="35">
        <v>0</v>
      </c>
      <c r="G611" s="35">
        <v>1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1</v>
      </c>
      <c r="E619" s="35">
        <v>2</v>
      </c>
      <c r="F619" s="35">
        <v>0</v>
      </c>
      <c r="G619" s="35">
        <v>3</v>
      </c>
    </row>
    <row r="620" spans="3:16" ht="21">
      <c r="C620" s="34" t="s">
        <v>267</v>
      </c>
      <c r="D620" s="35">
        <v>0</v>
      </c>
      <c r="E620" s="35">
        <v>0</v>
      </c>
      <c r="F620" s="35">
        <v>0</v>
      </c>
      <c r="G620" s="35">
        <v>0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9</v>
      </c>
      <c r="E622" s="35">
        <v>10</v>
      </c>
      <c r="F622" s="35">
        <v>1</v>
      </c>
      <c r="G622" s="35">
        <v>20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9.0909090909090912E-2</v>
      </c>
      <c r="E625" s="37">
        <v>0.15384615384615385</v>
      </c>
      <c r="F625" s="37">
        <v>0</v>
      </c>
      <c r="G625" s="37">
        <v>0.12</v>
      </c>
    </row>
    <row r="626" spans="3:16" ht="21">
      <c r="C626" s="34" t="s">
        <v>267</v>
      </c>
      <c r="D626" s="37">
        <v>0</v>
      </c>
      <c r="E626" s="37">
        <v>0</v>
      </c>
      <c r="F626" s="37">
        <v>0</v>
      </c>
      <c r="G626" s="37">
        <v>0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0.81818181818181823</v>
      </c>
      <c r="E628" s="37">
        <v>0.76923076923076927</v>
      </c>
      <c r="F628" s="37">
        <v>1</v>
      </c>
      <c r="G628" s="37">
        <v>0.8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68</v>
      </c>
      <c r="E637" s="35">
        <v>7</v>
      </c>
      <c r="F637" s="35">
        <v>8</v>
      </c>
      <c r="G637" s="35">
        <v>0</v>
      </c>
      <c r="H637" s="36">
        <v>83</v>
      </c>
    </row>
    <row r="638" spans="3:16" ht="21">
      <c r="C638" s="40" t="s">
        <v>17</v>
      </c>
      <c r="D638" s="35">
        <v>11</v>
      </c>
      <c r="E638" s="35">
        <v>0</v>
      </c>
      <c r="F638" s="35">
        <v>2</v>
      </c>
      <c r="G638" s="35">
        <v>1</v>
      </c>
      <c r="H638" s="36">
        <v>14</v>
      </c>
    </row>
    <row r="639" spans="3:16" ht="21">
      <c r="C639" s="40" t="s">
        <v>171</v>
      </c>
      <c r="D639" s="35">
        <v>1</v>
      </c>
      <c r="E639" s="35">
        <v>3</v>
      </c>
      <c r="F639" s="35">
        <v>3</v>
      </c>
      <c r="G639" s="35">
        <v>0</v>
      </c>
      <c r="H639" s="36">
        <v>7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0.80952380952380953</v>
      </c>
      <c r="E642" s="37">
        <v>0.63636363636363635</v>
      </c>
      <c r="F642" s="37">
        <v>0.61538461538461542</v>
      </c>
      <c r="G642" s="37">
        <v>0</v>
      </c>
      <c r="H642" s="38">
        <v>0.76146788990825687</v>
      </c>
    </row>
    <row r="643" spans="3:8" ht="21">
      <c r="C643" s="40" t="s">
        <v>17</v>
      </c>
      <c r="D643" s="37">
        <v>0.13095238095238096</v>
      </c>
      <c r="E643" s="37">
        <v>0</v>
      </c>
      <c r="F643" s="37">
        <v>0.15384615384615385</v>
      </c>
      <c r="G643" s="37">
        <v>1</v>
      </c>
      <c r="H643" s="38">
        <v>0.12844036697247707</v>
      </c>
    </row>
    <row r="644" spans="3:8" ht="21">
      <c r="C644" s="40" t="s">
        <v>171</v>
      </c>
      <c r="D644" s="37">
        <v>1.1904761904761904E-2</v>
      </c>
      <c r="E644" s="37">
        <v>0.27272727272727271</v>
      </c>
      <c r="F644" s="37">
        <v>0.23076923076923078</v>
      </c>
      <c r="G644" s="37">
        <v>0</v>
      </c>
      <c r="H644" s="38">
        <v>6.4220183486238536E-2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32</v>
      </c>
    </row>
    <row r="664" spans="3:16" ht="21">
      <c r="C664" s="40" t="s">
        <v>17</v>
      </c>
      <c r="D664" s="35">
        <v>3</v>
      </c>
    </row>
    <row r="665" spans="3:16" ht="21">
      <c r="C665" s="40" t="s">
        <v>170</v>
      </c>
      <c r="D665" s="35">
        <v>1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0.88888888888888884</v>
      </c>
    </row>
    <row r="669" spans="3:16" ht="21">
      <c r="C669" s="40" t="s">
        <v>17</v>
      </c>
      <c r="D669" s="37">
        <v>8.3333333333333329E-2</v>
      </c>
    </row>
    <row r="670" spans="3:16" ht="21">
      <c r="C670" s="40" t="s">
        <v>170</v>
      </c>
      <c r="D670" s="37">
        <v>2.7777777777777776E-2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15</v>
      </c>
    </row>
    <row r="679" spans="3:16" ht="21">
      <c r="C679" s="34" t="s">
        <v>168</v>
      </c>
      <c r="D679" s="35">
        <v>16</v>
      </c>
    </row>
    <row r="680" spans="3:16" ht="21">
      <c r="C680" s="34" t="s">
        <v>139</v>
      </c>
      <c r="D680" s="35">
        <v>5</v>
      </c>
    </row>
    <row r="681" spans="3:16" ht="21">
      <c r="C681" s="34" t="s">
        <v>169</v>
      </c>
      <c r="D681" s="35">
        <v>0</v>
      </c>
    </row>
    <row r="682" spans="3:16" ht="21">
      <c r="C682" s="34" t="s">
        <v>170</v>
      </c>
      <c r="D682" s="35">
        <v>0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0.41666666666666669</v>
      </c>
    </row>
    <row r="686" spans="3:16" ht="21">
      <c r="C686" s="34" t="s">
        <v>168</v>
      </c>
      <c r="D686" s="37">
        <v>0.44444444444444442</v>
      </c>
    </row>
    <row r="687" spans="3:16" ht="21">
      <c r="C687" s="34" t="s">
        <v>139</v>
      </c>
      <c r="D687" s="37">
        <v>0.1388888888888889</v>
      </c>
    </row>
    <row r="688" spans="3:16" ht="21">
      <c r="C688" s="34" t="s">
        <v>169</v>
      </c>
      <c r="D688" s="37">
        <v>0</v>
      </c>
    </row>
    <row r="689" spans="3:16" ht="21">
      <c r="C689" s="34" t="s">
        <v>170</v>
      </c>
      <c r="D689" s="37">
        <v>0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</row>
    <row r="698" spans="3:16" ht="21">
      <c r="C698" s="40">
        <v>3</v>
      </c>
      <c r="D698" s="35">
        <v>2</v>
      </c>
      <c r="E698" s="35">
        <v>0</v>
      </c>
      <c r="F698" s="35">
        <v>2</v>
      </c>
      <c r="G698" s="35">
        <v>0</v>
      </c>
      <c r="H698" s="35">
        <v>4</v>
      </c>
    </row>
    <row r="699" spans="3:16" ht="21">
      <c r="C699" s="40">
        <v>4</v>
      </c>
      <c r="D699" s="35">
        <v>23</v>
      </c>
      <c r="E699" s="35">
        <v>2</v>
      </c>
      <c r="F699" s="35">
        <v>7</v>
      </c>
      <c r="G699" s="35">
        <v>0</v>
      </c>
      <c r="H699" s="35">
        <v>32</v>
      </c>
    </row>
    <row r="700" spans="3:16" ht="21">
      <c r="C700" s="40">
        <v>5</v>
      </c>
      <c r="D700" s="35">
        <v>11</v>
      </c>
      <c r="E700" s="35">
        <v>3</v>
      </c>
      <c r="F700" s="35">
        <v>0</v>
      </c>
      <c r="G700" s="35">
        <v>1</v>
      </c>
      <c r="H700" s="35">
        <v>15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0</v>
      </c>
      <c r="E704" s="37">
        <v>0</v>
      </c>
      <c r="F704" s="37">
        <v>0</v>
      </c>
      <c r="G704" s="37">
        <v>0</v>
      </c>
      <c r="H704" s="37">
        <v>0</v>
      </c>
    </row>
    <row r="705" spans="3:8" ht="21">
      <c r="C705" s="40">
        <v>3</v>
      </c>
      <c r="D705" s="37">
        <v>5.5555555555555552E-2</v>
      </c>
      <c r="E705" s="37">
        <v>0</v>
      </c>
      <c r="F705" s="37">
        <v>0.22222222222222221</v>
      </c>
      <c r="G705" s="37">
        <v>0</v>
      </c>
      <c r="H705" s="37">
        <v>7.8431372549019607E-2</v>
      </c>
    </row>
    <row r="706" spans="3:8" ht="21">
      <c r="C706" s="40">
        <v>4</v>
      </c>
      <c r="D706" s="37">
        <v>0.63888888888888884</v>
      </c>
      <c r="E706" s="37">
        <v>0.4</v>
      </c>
      <c r="F706" s="37">
        <v>0.77777777777777779</v>
      </c>
      <c r="G706" s="37">
        <v>0</v>
      </c>
      <c r="H706" s="37">
        <v>0.62745098039215685</v>
      </c>
    </row>
    <row r="707" spans="3:8" ht="21">
      <c r="C707" s="40">
        <v>5</v>
      </c>
      <c r="D707" s="37">
        <v>0.30555555555555558</v>
      </c>
      <c r="E707" s="37">
        <v>0.6</v>
      </c>
      <c r="F707" s="37">
        <v>0</v>
      </c>
      <c r="G707" s="37">
        <v>1</v>
      </c>
      <c r="H707" s="37">
        <v>0.29411764705882354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5</v>
      </c>
      <c r="E729" s="37">
        <v>0.1388888888888889</v>
      </c>
    </row>
    <row r="730" spans="3:16" ht="21">
      <c r="C730" s="34" t="s">
        <v>277</v>
      </c>
      <c r="D730" s="35">
        <v>1</v>
      </c>
      <c r="E730" s="37">
        <v>2.7777777777777776E-2</v>
      </c>
    </row>
    <row r="731" spans="3:16" ht="42">
      <c r="C731" s="34" t="s">
        <v>278</v>
      </c>
      <c r="D731" s="35">
        <v>1</v>
      </c>
      <c r="E731" s="37">
        <v>2.7777777777777776E-2</v>
      </c>
    </row>
    <row r="732" spans="3:16" ht="63">
      <c r="C732" s="34" t="s">
        <v>279</v>
      </c>
      <c r="D732" s="35">
        <v>0</v>
      </c>
      <c r="E732" s="37">
        <v>0</v>
      </c>
    </row>
    <row r="733" spans="3:16" ht="84">
      <c r="C733" s="34" t="s">
        <v>280</v>
      </c>
      <c r="D733" s="35">
        <v>3</v>
      </c>
      <c r="E733" s="37">
        <v>8.3333333333333329E-2</v>
      </c>
    </row>
    <row r="734" spans="3:16" ht="21">
      <c r="C734" s="34" t="s">
        <v>281</v>
      </c>
      <c r="D734" s="35">
        <v>5</v>
      </c>
      <c r="E734" s="37">
        <v>0.1388888888888889</v>
      </c>
    </row>
    <row r="735" spans="3:16" ht="21">
      <c r="C735" s="34" t="s">
        <v>171</v>
      </c>
      <c r="D735" s="35">
        <v>8</v>
      </c>
      <c r="E735" s="37">
        <v>0.22222222222222221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4</v>
      </c>
      <c r="E740" s="35">
        <v>0</v>
      </c>
      <c r="F740" s="36">
        <v>4</v>
      </c>
    </row>
    <row r="741" spans="3:16" ht="18.75" customHeight="1">
      <c r="C741" s="34" t="s">
        <v>168</v>
      </c>
      <c r="D741" s="81">
        <v>23</v>
      </c>
      <c r="E741" s="35">
        <v>2</v>
      </c>
      <c r="F741" s="36">
        <v>25</v>
      </c>
    </row>
    <row r="742" spans="3:16" ht="21">
      <c r="C742" s="34" t="s">
        <v>139</v>
      </c>
      <c r="D742" s="81">
        <v>7</v>
      </c>
      <c r="E742" s="35">
        <v>3</v>
      </c>
      <c r="F742" s="36">
        <v>10</v>
      </c>
    </row>
    <row r="743" spans="3:16" ht="21">
      <c r="C743" s="34" t="s">
        <v>169</v>
      </c>
      <c r="D743" s="81">
        <v>1</v>
      </c>
      <c r="E743" s="35">
        <v>0</v>
      </c>
      <c r="F743" s="36">
        <v>1</v>
      </c>
    </row>
    <row r="744" spans="3:16" ht="21">
      <c r="C744" s="34" t="s">
        <v>170</v>
      </c>
      <c r="D744" s="81">
        <v>1</v>
      </c>
      <c r="E744" s="35">
        <v>0</v>
      </c>
      <c r="F744" s="36">
        <v>1</v>
      </c>
    </row>
    <row r="745" spans="3:16" ht="21">
      <c r="C745" s="34" t="s">
        <v>56</v>
      </c>
      <c r="D745" s="81">
        <v>36</v>
      </c>
      <c r="E745" s="81">
        <v>5</v>
      </c>
      <c r="F745" s="82">
        <v>41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0.1111111111111111</v>
      </c>
      <c r="E748" s="37">
        <v>0</v>
      </c>
      <c r="F748" s="38">
        <v>9.7560975609756101E-2</v>
      </c>
      <c r="G748" s="83"/>
    </row>
    <row r="749" spans="3:16" ht="21">
      <c r="C749" s="34" t="s">
        <v>168</v>
      </c>
      <c r="D749" s="37">
        <v>0.63888888888888884</v>
      </c>
      <c r="E749" s="37">
        <v>0.4</v>
      </c>
      <c r="F749" s="38">
        <v>0.6097560975609756</v>
      </c>
    </row>
    <row r="750" spans="3:16" ht="21">
      <c r="C750" s="34" t="s">
        <v>139</v>
      </c>
      <c r="D750" s="37">
        <v>0.19444444444444445</v>
      </c>
      <c r="E750" s="37">
        <v>0.6</v>
      </c>
      <c r="F750" s="38">
        <v>0.24390243902439024</v>
      </c>
    </row>
    <row r="751" spans="3:16" ht="21">
      <c r="C751" s="34" t="s">
        <v>169</v>
      </c>
      <c r="D751" s="37">
        <v>2.7777777777777776E-2</v>
      </c>
      <c r="E751" s="37">
        <v>0</v>
      </c>
      <c r="F751" s="38">
        <v>2.4390243902439025E-2</v>
      </c>
    </row>
    <row r="752" spans="3:16" ht="21">
      <c r="C752" s="34" t="s">
        <v>170</v>
      </c>
      <c r="D752" s="37">
        <v>2.7777777777777776E-2</v>
      </c>
      <c r="E752" s="37">
        <v>0</v>
      </c>
      <c r="F752" s="38">
        <v>2.4390243902439025E-2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0</v>
      </c>
      <c r="E757" s="35">
        <v>4</v>
      </c>
      <c r="F757" s="35">
        <v>0</v>
      </c>
      <c r="G757" s="35">
        <v>4</v>
      </c>
    </row>
    <row r="758" spans="3:16" ht="21">
      <c r="C758" s="34" t="s">
        <v>285</v>
      </c>
      <c r="D758" s="35">
        <v>4</v>
      </c>
      <c r="E758" s="35">
        <v>4</v>
      </c>
      <c r="F758" s="35">
        <v>1</v>
      </c>
      <c r="G758" s="35">
        <v>9</v>
      </c>
    </row>
    <row r="759" spans="3:16" ht="21">
      <c r="C759" s="34" t="s">
        <v>286</v>
      </c>
      <c r="D759" s="35">
        <v>1</v>
      </c>
      <c r="E759" s="35">
        <v>1</v>
      </c>
      <c r="F759" s="35">
        <v>0</v>
      </c>
      <c r="G759" s="35">
        <v>2</v>
      </c>
    </row>
    <row r="760" spans="3:16" ht="21">
      <c r="C760" s="34" t="s">
        <v>287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</v>
      </c>
      <c r="E781" s="37">
        <v>0.44444444444444442</v>
      </c>
      <c r="F781" s="37">
        <v>0</v>
      </c>
      <c r="G781" s="37">
        <v>0.26666666666666666</v>
      </c>
    </row>
    <row r="782" spans="3:7" ht="21">
      <c r="C782" s="34" t="s">
        <v>285</v>
      </c>
      <c r="D782" s="37">
        <v>0.8</v>
      </c>
      <c r="E782" s="37">
        <v>0.44444444444444442</v>
      </c>
      <c r="F782" s="37">
        <v>1</v>
      </c>
      <c r="G782" s="37">
        <v>0.6</v>
      </c>
    </row>
    <row r="783" spans="3:7" ht="21">
      <c r="C783" s="34" t="s">
        <v>286</v>
      </c>
      <c r="D783" s="37">
        <v>0.2</v>
      </c>
      <c r="E783" s="37">
        <v>0.1111111111111111</v>
      </c>
      <c r="F783" s="37">
        <v>0</v>
      </c>
      <c r="G783" s="37">
        <v>0.13333333333333333</v>
      </c>
    </row>
    <row r="784" spans="3:7" ht="21">
      <c r="C784" s="34" t="s">
        <v>287</v>
      </c>
      <c r="D784" s="37">
        <v>0</v>
      </c>
      <c r="E784" s="37">
        <v>0</v>
      </c>
      <c r="F784" s="37">
        <v>0</v>
      </c>
      <c r="G784" s="37">
        <v>0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2</v>
      </c>
      <c r="E789" s="35">
        <v>0</v>
      </c>
      <c r="F789" s="35">
        <v>2</v>
      </c>
    </row>
    <row r="790" spans="3:16" ht="21">
      <c r="C790" s="34" t="s">
        <v>290</v>
      </c>
      <c r="D790" s="35">
        <v>5</v>
      </c>
      <c r="E790" s="35">
        <v>1</v>
      </c>
      <c r="F790" s="35">
        <v>6</v>
      </c>
    </row>
    <row r="791" spans="3:16" ht="21">
      <c r="C791" s="34" t="s">
        <v>101</v>
      </c>
      <c r="D791" s="35">
        <v>1</v>
      </c>
      <c r="E791" s="35">
        <v>0</v>
      </c>
      <c r="F791" s="35">
        <v>1</v>
      </c>
    </row>
    <row r="792" spans="3:16" ht="21">
      <c r="C792" s="34" t="s">
        <v>291</v>
      </c>
      <c r="D792" s="35">
        <v>0</v>
      </c>
      <c r="E792" s="35">
        <v>0</v>
      </c>
      <c r="F792" s="35">
        <v>0</v>
      </c>
    </row>
    <row r="793" spans="3:16" ht="21">
      <c r="C793" s="34" t="s">
        <v>292</v>
      </c>
      <c r="D793" s="35">
        <v>1</v>
      </c>
      <c r="E793" s="35">
        <v>0</v>
      </c>
      <c r="F793" s="35">
        <v>1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0.22222222222222221</v>
      </c>
      <c r="E796" s="37">
        <v>0</v>
      </c>
      <c r="F796" s="37">
        <v>0.2</v>
      </c>
    </row>
    <row r="797" spans="3:16" ht="21">
      <c r="C797" s="34" t="s">
        <v>290</v>
      </c>
      <c r="D797" s="37">
        <v>0.55555555555555558</v>
      </c>
      <c r="E797" s="37">
        <v>1</v>
      </c>
      <c r="F797" s="37">
        <v>0.6</v>
      </c>
    </row>
    <row r="798" spans="3:16" ht="21">
      <c r="C798" s="34" t="s">
        <v>101</v>
      </c>
      <c r="D798" s="37">
        <v>0.1111111111111111</v>
      </c>
      <c r="E798" s="37">
        <v>0</v>
      </c>
      <c r="F798" s="37">
        <v>0.1</v>
      </c>
    </row>
    <row r="799" spans="3:16" ht="21">
      <c r="C799" s="34" t="s">
        <v>291</v>
      </c>
      <c r="D799" s="37">
        <v>0</v>
      </c>
      <c r="E799" s="37">
        <v>0</v>
      </c>
      <c r="F799" s="37">
        <v>0</v>
      </c>
    </row>
    <row r="800" spans="3:16" ht="21">
      <c r="C800" s="34" t="s">
        <v>292</v>
      </c>
      <c r="D800" s="37">
        <v>0.1111111111111111</v>
      </c>
      <c r="E800" s="37">
        <v>0</v>
      </c>
      <c r="F800" s="37">
        <v>0.1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1</v>
      </c>
      <c r="F803" s="35">
        <v>1</v>
      </c>
    </row>
    <row r="804" spans="3:6" ht="21">
      <c r="C804" s="34" t="s">
        <v>290</v>
      </c>
      <c r="D804" s="35">
        <v>6</v>
      </c>
      <c r="E804" s="35">
        <v>0</v>
      </c>
      <c r="F804" s="35">
        <v>6</v>
      </c>
    </row>
    <row r="805" spans="3:6" ht="21">
      <c r="C805" s="34" t="s">
        <v>101</v>
      </c>
      <c r="D805" s="35">
        <v>1</v>
      </c>
      <c r="E805" s="35">
        <v>0</v>
      </c>
      <c r="F805" s="35">
        <v>1</v>
      </c>
    </row>
    <row r="806" spans="3:6" ht="21">
      <c r="C806" s="34" t="s">
        <v>291</v>
      </c>
      <c r="D806" s="35">
        <v>0</v>
      </c>
      <c r="E806" s="35">
        <v>0</v>
      </c>
      <c r="F806" s="35">
        <v>0</v>
      </c>
    </row>
    <row r="807" spans="3:6" ht="21">
      <c r="C807" s="34" t="s">
        <v>292</v>
      </c>
      <c r="D807" s="35">
        <v>2</v>
      </c>
      <c r="E807" s="35">
        <v>0</v>
      </c>
      <c r="F807" s="35">
        <v>2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1</v>
      </c>
      <c r="F810" s="37">
        <v>0.1</v>
      </c>
    </row>
    <row r="811" spans="3:6" ht="21">
      <c r="C811" s="34" t="s">
        <v>290</v>
      </c>
      <c r="D811" s="37">
        <v>0.66666666666666663</v>
      </c>
      <c r="E811" s="37">
        <v>0</v>
      </c>
      <c r="F811" s="37">
        <v>0.6</v>
      </c>
    </row>
    <row r="812" spans="3:6" ht="21">
      <c r="C812" s="34" t="s">
        <v>101</v>
      </c>
      <c r="D812" s="37">
        <v>0.1111111111111111</v>
      </c>
      <c r="E812" s="37">
        <v>0</v>
      </c>
      <c r="F812" s="37">
        <v>0.1</v>
      </c>
    </row>
    <row r="813" spans="3:6" ht="21">
      <c r="C813" s="34" t="s">
        <v>291</v>
      </c>
      <c r="D813" s="37">
        <v>0</v>
      </c>
      <c r="E813" s="37">
        <v>0</v>
      </c>
      <c r="F813" s="37">
        <v>0</v>
      </c>
    </row>
    <row r="814" spans="3:6" ht="21">
      <c r="C814" s="34" t="s">
        <v>292</v>
      </c>
      <c r="D814" s="37">
        <v>0.22222222222222221</v>
      </c>
      <c r="E814" s="37">
        <v>0</v>
      </c>
      <c r="F814" s="37">
        <v>0.2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1</v>
      </c>
      <c r="E817" s="35">
        <v>0</v>
      </c>
      <c r="F817" s="35">
        <v>1</v>
      </c>
    </row>
    <row r="818" spans="3:6" ht="21">
      <c r="C818" s="34" t="s">
        <v>290</v>
      </c>
      <c r="D818" s="35">
        <v>5</v>
      </c>
      <c r="E818" s="35">
        <v>1</v>
      </c>
      <c r="F818" s="35">
        <v>6</v>
      </c>
    </row>
    <row r="819" spans="3:6" ht="21">
      <c r="C819" s="34" t="s">
        <v>101</v>
      </c>
      <c r="D819" s="35">
        <v>2</v>
      </c>
      <c r="E819" s="35">
        <v>0</v>
      </c>
      <c r="F819" s="35">
        <v>2</v>
      </c>
    </row>
    <row r="820" spans="3:6" ht="21">
      <c r="C820" s="34" t="s">
        <v>291</v>
      </c>
      <c r="D820" s="35">
        <v>0</v>
      </c>
      <c r="E820" s="35">
        <v>0</v>
      </c>
      <c r="F820" s="35">
        <v>0</v>
      </c>
    </row>
    <row r="821" spans="3:6" ht="21">
      <c r="C821" s="34" t="s">
        <v>292</v>
      </c>
      <c r="D821" s="35">
        <v>1</v>
      </c>
      <c r="E821" s="35">
        <v>0</v>
      </c>
      <c r="F821" s="35">
        <v>1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0.1111111111111111</v>
      </c>
      <c r="E826" s="37">
        <v>0</v>
      </c>
      <c r="F826" s="37">
        <v>0.1</v>
      </c>
    </row>
    <row r="827" spans="3:6" ht="21">
      <c r="C827" s="34" t="s">
        <v>290</v>
      </c>
      <c r="D827" s="37">
        <v>0.55555555555555558</v>
      </c>
      <c r="E827" s="37">
        <v>1</v>
      </c>
      <c r="F827" s="37">
        <v>0.6</v>
      </c>
    </row>
    <row r="828" spans="3:6" ht="21">
      <c r="C828" s="34" t="s">
        <v>101</v>
      </c>
      <c r="D828" s="37">
        <v>0.22222222222222221</v>
      </c>
      <c r="E828" s="37">
        <v>0</v>
      </c>
      <c r="F828" s="37">
        <v>0.2</v>
      </c>
    </row>
    <row r="829" spans="3:6" ht="21">
      <c r="C829" s="34" t="s">
        <v>291</v>
      </c>
      <c r="D829" s="37">
        <v>0</v>
      </c>
      <c r="E829" s="37">
        <v>0</v>
      </c>
      <c r="F829" s="37">
        <v>0</v>
      </c>
    </row>
    <row r="830" spans="3:6" ht="21">
      <c r="C830" s="34" t="s">
        <v>292</v>
      </c>
      <c r="D830" s="37">
        <v>0.1111111111111111</v>
      </c>
      <c r="E830" s="37">
        <v>0</v>
      </c>
      <c r="F830" s="37">
        <v>0.1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1</v>
      </c>
      <c r="F834" s="35">
        <v>1</v>
      </c>
    </row>
    <row r="835" spans="3:6" ht="21">
      <c r="C835" s="34" t="s">
        <v>290</v>
      </c>
      <c r="D835" s="35">
        <v>3</v>
      </c>
      <c r="E835" s="35">
        <v>0</v>
      </c>
      <c r="F835" s="35">
        <v>3</v>
      </c>
    </row>
    <row r="836" spans="3:6" ht="21">
      <c r="C836" s="34" t="s">
        <v>101</v>
      </c>
      <c r="D836" s="35">
        <v>3</v>
      </c>
      <c r="E836" s="35">
        <v>0</v>
      </c>
      <c r="F836" s="35">
        <v>3</v>
      </c>
    </row>
    <row r="837" spans="3:6" ht="21">
      <c r="C837" s="34" t="s">
        <v>291</v>
      </c>
      <c r="D837" s="35">
        <v>1</v>
      </c>
      <c r="E837" s="35">
        <v>0</v>
      </c>
      <c r="F837" s="35">
        <v>1</v>
      </c>
    </row>
    <row r="838" spans="3:6" ht="21">
      <c r="C838" s="34" t="s">
        <v>292</v>
      </c>
      <c r="D838" s="35">
        <v>2</v>
      </c>
      <c r="E838" s="35">
        <v>0</v>
      </c>
      <c r="F838" s="35">
        <v>2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1</v>
      </c>
      <c r="F842" s="37">
        <v>0.1</v>
      </c>
    </row>
    <row r="843" spans="3:6" ht="21">
      <c r="C843" s="34" t="s">
        <v>290</v>
      </c>
      <c r="D843" s="37">
        <v>0.33333333333333331</v>
      </c>
      <c r="E843" s="37">
        <v>0</v>
      </c>
      <c r="F843" s="37">
        <v>0.3</v>
      </c>
    </row>
    <row r="844" spans="3:6" ht="21">
      <c r="C844" s="34" t="s">
        <v>101</v>
      </c>
      <c r="D844" s="37">
        <v>0.33333333333333331</v>
      </c>
      <c r="E844" s="37">
        <v>0</v>
      </c>
      <c r="F844" s="37">
        <v>0.3</v>
      </c>
    </row>
    <row r="845" spans="3:6" ht="21">
      <c r="C845" s="34" t="s">
        <v>291</v>
      </c>
      <c r="D845" s="37">
        <v>0.1111111111111111</v>
      </c>
      <c r="E845" s="37">
        <v>0</v>
      </c>
      <c r="F845" s="37">
        <v>0.1</v>
      </c>
    </row>
    <row r="846" spans="3:6" ht="21">
      <c r="C846" s="34" t="s">
        <v>292</v>
      </c>
      <c r="D846" s="37">
        <v>0.22222222222222221</v>
      </c>
      <c r="E846" s="37">
        <v>0</v>
      </c>
      <c r="F846" s="37">
        <v>0.2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2</v>
      </c>
      <c r="E849" s="35">
        <v>1</v>
      </c>
      <c r="F849" s="35">
        <v>3</v>
      </c>
    </row>
    <row r="850" spans="3:6" ht="21">
      <c r="C850" s="34" t="s">
        <v>290</v>
      </c>
      <c r="D850" s="35">
        <v>3</v>
      </c>
      <c r="E850" s="35">
        <v>0</v>
      </c>
      <c r="F850" s="35">
        <v>3</v>
      </c>
    </row>
    <row r="851" spans="3:6" ht="21">
      <c r="C851" s="34" t="s">
        <v>101</v>
      </c>
      <c r="D851" s="35">
        <v>2</v>
      </c>
      <c r="E851" s="35">
        <v>0</v>
      </c>
      <c r="F851" s="35">
        <v>2</v>
      </c>
    </row>
    <row r="852" spans="3:6" ht="21">
      <c r="C852" s="34" t="s">
        <v>291</v>
      </c>
      <c r="D852" s="35">
        <v>0</v>
      </c>
      <c r="E852" s="35">
        <v>0</v>
      </c>
      <c r="F852" s="35">
        <v>0</v>
      </c>
    </row>
    <row r="853" spans="3:6" ht="21">
      <c r="C853" s="34" t="s">
        <v>292</v>
      </c>
      <c r="D853" s="35">
        <v>2</v>
      </c>
      <c r="E853" s="35">
        <v>0</v>
      </c>
      <c r="F853" s="35">
        <v>2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0.22222222222222221</v>
      </c>
      <c r="E857" s="37">
        <v>1</v>
      </c>
      <c r="F857" s="37">
        <v>0.3</v>
      </c>
    </row>
    <row r="858" spans="3:6" ht="21">
      <c r="C858" s="34" t="s">
        <v>290</v>
      </c>
      <c r="D858" s="37">
        <v>0.33333333333333331</v>
      </c>
      <c r="E858" s="37">
        <v>0</v>
      </c>
      <c r="F858" s="37">
        <v>0.3</v>
      </c>
    </row>
    <row r="859" spans="3:6" ht="21">
      <c r="C859" s="34" t="s">
        <v>101</v>
      </c>
      <c r="D859" s="37">
        <v>0.22222222222222221</v>
      </c>
      <c r="E859" s="37">
        <v>0</v>
      </c>
      <c r="F859" s="37">
        <v>0.2</v>
      </c>
    </row>
    <row r="860" spans="3:6" ht="21">
      <c r="C860" s="34" t="s">
        <v>291</v>
      </c>
      <c r="D860" s="37">
        <v>0</v>
      </c>
      <c r="E860" s="37">
        <v>0</v>
      </c>
      <c r="F860" s="37">
        <v>0</v>
      </c>
    </row>
    <row r="861" spans="3:6" ht="21">
      <c r="C861" s="34" t="s">
        <v>292</v>
      </c>
      <c r="D861" s="37">
        <v>0.22222222222222221</v>
      </c>
      <c r="E861" s="37">
        <v>0</v>
      </c>
      <c r="F861" s="37">
        <v>0.2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1</v>
      </c>
      <c r="E864" s="35">
        <v>0</v>
      </c>
      <c r="F864" s="35">
        <v>1</v>
      </c>
    </row>
    <row r="865" spans="3:16" ht="21">
      <c r="C865" s="34" t="s">
        <v>290</v>
      </c>
      <c r="D865" s="35">
        <v>6</v>
      </c>
      <c r="E865" s="35">
        <v>0</v>
      </c>
      <c r="F865" s="35">
        <v>6</v>
      </c>
    </row>
    <row r="866" spans="3:16" ht="21">
      <c r="C866" s="34" t="s">
        <v>101</v>
      </c>
      <c r="D866" s="35">
        <v>2</v>
      </c>
      <c r="E866" s="35">
        <v>1</v>
      </c>
      <c r="F866" s="35">
        <v>3</v>
      </c>
    </row>
    <row r="867" spans="3:16" ht="21">
      <c r="C867" s="34" t="s">
        <v>291</v>
      </c>
      <c r="D867" s="35">
        <v>0</v>
      </c>
      <c r="E867" s="35">
        <v>0</v>
      </c>
      <c r="F867" s="35">
        <v>0</v>
      </c>
    </row>
    <row r="868" spans="3:16" ht="21">
      <c r="C868" s="34" t="s">
        <v>292</v>
      </c>
      <c r="D868" s="35">
        <v>0</v>
      </c>
      <c r="E868" s="35">
        <v>0</v>
      </c>
      <c r="F868" s="35">
        <v>0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0.1111111111111111</v>
      </c>
      <c r="E871" s="37">
        <v>0</v>
      </c>
      <c r="F871" s="37">
        <v>0.1</v>
      </c>
    </row>
    <row r="872" spans="3:16" ht="21">
      <c r="C872" s="34" t="s">
        <v>290</v>
      </c>
      <c r="D872" s="37">
        <v>0.66666666666666663</v>
      </c>
      <c r="E872" s="37">
        <v>0</v>
      </c>
      <c r="F872" s="37">
        <v>0.6</v>
      </c>
    </row>
    <row r="873" spans="3:16" ht="21">
      <c r="C873" s="34" t="s">
        <v>101</v>
      </c>
      <c r="D873" s="37">
        <v>0.22222222222222221</v>
      </c>
      <c r="E873" s="37">
        <v>1</v>
      </c>
      <c r="F873" s="37">
        <v>0.3</v>
      </c>
    </row>
    <row r="874" spans="3:16" ht="21">
      <c r="C874" s="34" t="s">
        <v>291</v>
      </c>
      <c r="D874" s="37">
        <v>0</v>
      </c>
      <c r="E874" s="37">
        <v>0</v>
      </c>
      <c r="F874" s="37">
        <v>0</v>
      </c>
    </row>
    <row r="875" spans="3:16" ht="21">
      <c r="C875" s="34" t="s">
        <v>292</v>
      </c>
      <c r="D875" s="37">
        <v>0</v>
      </c>
      <c r="E875" s="37">
        <v>0</v>
      </c>
      <c r="F875" s="37">
        <v>0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12</v>
      </c>
      <c r="E880" s="37">
        <v>0.14285714285714285</v>
      </c>
    </row>
    <row r="881" spans="3:16" ht="21">
      <c r="C881" s="34" t="s">
        <v>104</v>
      </c>
      <c r="D881" s="35">
        <v>10</v>
      </c>
      <c r="E881" s="37">
        <v>0.11904761904761904</v>
      </c>
    </row>
    <row r="882" spans="3:16" ht="21">
      <c r="C882" s="34" t="s">
        <v>101</v>
      </c>
      <c r="D882" s="35">
        <v>0</v>
      </c>
      <c r="E882" s="37">
        <v>0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14</v>
      </c>
      <c r="E884" s="37">
        <v>0.16666666666666666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2</v>
      </c>
      <c r="E889" s="37">
        <v>0.18181818181818182</v>
      </c>
    </row>
    <row r="890" spans="3:16" ht="21">
      <c r="C890" s="34" t="s">
        <v>168</v>
      </c>
      <c r="D890" s="35">
        <v>3</v>
      </c>
      <c r="E890" s="37">
        <v>0.27272727272727271</v>
      </c>
    </row>
    <row r="891" spans="3:16" ht="21">
      <c r="C891" s="34" t="s">
        <v>139</v>
      </c>
      <c r="D891" s="35">
        <v>0</v>
      </c>
      <c r="E891" s="37">
        <v>0</v>
      </c>
    </row>
    <row r="892" spans="3:16" ht="21">
      <c r="C892" s="34" t="s">
        <v>169</v>
      </c>
      <c r="D892" s="35">
        <v>0</v>
      </c>
      <c r="E892" s="37">
        <v>0</v>
      </c>
    </row>
    <row r="893" spans="3:16" ht="21">
      <c r="C893" s="34" t="s">
        <v>171</v>
      </c>
      <c r="D893" s="35">
        <v>6</v>
      </c>
      <c r="E893" s="37">
        <v>0.54545454545454541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zoomScale="110" zoomScaleNormal="110" workbookViewId="0">
      <selection activeCell="D268" sqref="D268:D27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377</v>
      </c>
      <c r="F31" s="85"/>
    </row>
    <row r="32" spans="3:6" ht="18.75">
      <c r="C32" s="58" t="s">
        <v>376</v>
      </c>
    </row>
    <row r="33" spans="2:19" ht="18.75">
      <c r="C33" s="58" t="s">
        <v>375</v>
      </c>
    </row>
    <row r="34" spans="2:19" ht="18.75">
      <c r="C34" s="84" t="s">
        <v>378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34</v>
      </c>
      <c r="E41" s="35">
        <v>1</v>
      </c>
      <c r="F41" s="35">
        <v>1</v>
      </c>
      <c r="G41" s="35">
        <v>0</v>
      </c>
      <c r="H41" s="36">
        <f>SUM(D41:G41)</f>
        <v>36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62</v>
      </c>
      <c r="E42" s="35">
        <v>7</v>
      </c>
      <c r="F42" s="35">
        <v>3</v>
      </c>
      <c r="G42" s="35">
        <v>0</v>
      </c>
      <c r="H42" s="36">
        <f>SUM(D42:G42)</f>
        <v>72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96</v>
      </c>
      <c r="E43" s="35">
        <f t="shared" ref="E43:G43" si="0">E41+E42</f>
        <v>8</v>
      </c>
      <c r="F43" s="35">
        <f t="shared" si="0"/>
        <v>4</v>
      </c>
      <c r="G43" s="35">
        <f t="shared" si="0"/>
        <v>0</v>
      </c>
      <c r="H43" s="35">
        <f>H41+H42</f>
        <v>108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0.35416666666666669</v>
      </c>
      <c r="E46" s="37">
        <f>E41/E43</f>
        <v>0.125</v>
      </c>
      <c r="F46" s="37">
        <f>F41/F43</f>
        <v>0.25</v>
      </c>
      <c r="G46" s="37" t="e">
        <f>G41/G43</f>
        <v>#DIV/0!</v>
      </c>
      <c r="H46" s="38">
        <f>H41/H43</f>
        <v>0.33333333333333331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0.64583333333333337</v>
      </c>
      <c r="E47" s="37">
        <f>E42/E43</f>
        <v>0.875</v>
      </c>
      <c r="F47" s="37">
        <f>F42/F43</f>
        <v>0.75</v>
      </c>
      <c r="G47" s="37" t="e">
        <f>G42/G43</f>
        <v>#DIV/0!</v>
      </c>
      <c r="H47" s="38">
        <f>H42/H43</f>
        <v>0.66666666666666663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87</v>
      </c>
      <c r="E52" s="35">
        <v>7</v>
      </c>
      <c r="F52" s="35">
        <v>3</v>
      </c>
      <c r="G52" s="35">
        <v>0</v>
      </c>
      <c r="H52" s="35">
        <f>SUM(D52:G52)</f>
        <v>97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8</v>
      </c>
      <c r="E53" s="35">
        <v>1</v>
      </c>
      <c r="F53" s="35">
        <v>1</v>
      </c>
      <c r="G53" s="35">
        <v>0</v>
      </c>
      <c r="H53" s="35">
        <f t="shared" ref="H53:H54" si="1">SUM(D53:G53)</f>
        <v>10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</v>
      </c>
      <c r="E54" s="35">
        <v>0</v>
      </c>
      <c r="F54" s="35">
        <v>0</v>
      </c>
      <c r="G54" s="35">
        <v>0</v>
      </c>
      <c r="H54" s="35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96</v>
      </c>
      <c r="E55" s="35">
        <f t="shared" ref="E55:H55" si="2">SUM(E52:E54)</f>
        <v>8</v>
      </c>
      <c r="F55" s="35">
        <f t="shared" si="2"/>
        <v>4</v>
      </c>
      <c r="G55" s="35">
        <f t="shared" si="2"/>
        <v>0</v>
      </c>
      <c r="H55" s="35">
        <f t="shared" si="2"/>
        <v>108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0.90625</v>
      </c>
      <c r="E58" s="37">
        <f>E52/E55</f>
        <v>0.875</v>
      </c>
      <c r="F58" s="37">
        <f>F52/F55</f>
        <v>0.75</v>
      </c>
      <c r="G58" s="37" t="e">
        <f>G52/G55</f>
        <v>#DIV/0!</v>
      </c>
      <c r="H58" s="37">
        <f>H52/H55</f>
        <v>0.89814814814814814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8.3333333333333329E-2</v>
      </c>
      <c r="E59" s="37">
        <f>E53/E55</f>
        <v>0.125</v>
      </c>
      <c r="F59" s="37">
        <f>F53/F55</f>
        <v>0.25</v>
      </c>
      <c r="G59" s="37" t="e">
        <f>G53/G55</f>
        <v>#DIV/0!</v>
      </c>
      <c r="H59" s="37">
        <f>H53/H55</f>
        <v>9.2592592592592587E-2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1.0416666666666666E-2</v>
      </c>
      <c r="E60" s="37">
        <f>E54/E55</f>
        <v>0</v>
      </c>
      <c r="F60" s="37">
        <f>F54/F55</f>
        <v>0</v>
      </c>
      <c r="G60" s="37" t="e">
        <f>G54/G55</f>
        <v>#DIV/0!</v>
      </c>
      <c r="H60" s="37">
        <f>H54/H55</f>
        <v>9.2592592592592587E-3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94</v>
      </c>
      <c r="E64" s="41">
        <f>D64/D68</f>
        <v>0.87037037037037035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10</v>
      </c>
      <c r="E65" s="41">
        <f>D65/D68</f>
        <v>9.2592592592592587E-2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4</v>
      </c>
      <c r="E66" s="41">
        <f>D66/D68</f>
        <v>3.7037037037037035E-2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108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0.92700000000000005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5</v>
      </c>
      <c r="E82" s="77">
        <v>32</v>
      </c>
      <c r="F82" s="77">
        <v>59</v>
      </c>
      <c r="G82" s="77">
        <v>12</v>
      </c>
      <c r="H82" s="77">
        <v>0</v>
      </c>
      <c r="R82" s="59"/>
      <c r="S82" s="32"/>
    </row>
    <row r="83" spans="3:19" ht="21">
      <c r="C83" s="40" t="s">
        <v>74</v>
      </c>
      <c r="D83" s="77">
        <v>10</v>
      </c>
      <c r="E83" s="77">
        <v>35</v>
      </c>
      <c r="F83" s="77">
        <v>43</v>
      </c>
      <c r="G83" s="77">
        <v>18</v>
      </c>
      <c r="H83" s="77">
        <v>2</v>
      </c>
      <c r="R83" s="59"/>
      <c r="S83" s="32"/>
    </row>
    <row r="84" spans="3:19" ht="21">
      <c r="C84" s="40" t="s">
        <v>75</v>
      </c>
      <c r="D84" s="77">
        <v>2</v>
      </c>
      <c r="E84" s="77">
        <v>14</v>
      </c>
      <c r="F84" s="77">
        <v>47</v>
      </c>
      <c r="G84" s="77">
        <v>40</v>
      </c>
      <c r="H84" s="77">
        <v>3</v>
      </c>
      <c r="R84" s="59"/>
      <c r="S84" s="32"/>
    </row>
    <row r="85" spans="3:19" ht="21">
      <c r="C85" s="40" t="s">
        <v>76</v>
      </c>
      <c r="D85" s="77">
        <v>6</v>
      </c>
      <c r="E85" s="77">
        <v>21</v>
      </c>
      <c r="F85" s="77">
        <v>46</v>
      </c>
      <c r="G85" s="77">
        <v>34</v>
      </c>
      <c r="H85" s="77">
        <v>1</v>
      </c>
      <c r="R85" s="59"/>
      <c r="S85" s="32"/>
    </row>
    <row r="86" spans="3:19" ht="21">
      <c r="C86" s="40" t="s">
        <v>56</v>
      </c>
      <c r="D86" s="89">
        <f>SUM(D82:D85)</f>
        <v>23</v>
      </c>
      <c r="E86" s="89">
        <f t="shared" ref="E86:H86" si="3">SUM(E82:E85)</f>
        <v>102</v>
      </c>
      <c r="F86" s="89">
        <f t="shared" si="3"/>
        <v>195</v>
      </c>
      <c r="G86" s="89">
        <f t="shared" si="3"/>
        <v>104</v>
      </c>
      <c r="H86" s="89">
        <f t="shared" si="3"/>
        <v>6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0.21739130434782608</v>
      </c>
      <c r="E89" s="37">
        <f t="shared" ref="E89:H89" si="4">E82/E86</f>
        <v>0.31372549019607843</v>
      </c>
      <c r="F89" s="37">
        <f t="shared" si="4"/>
        <v>0.30256410256410254</v>
      </c>
      <c r="G89" s="37">
        <f t="shared" si="4"/>
        <v>0.11538461538461539</v>
      </c>
      <c r="H89" s="37">
        <f t="shared" si="4"/>
        <v>0</v>
      </c>
      <c r="R89" s="59"/>
      <c r="S89" s="32"/>
    </row>
    <row r="90" spans="3:19" ht="21">
      <c r="C90" s="40" t="s">
        <v>74</v>
      </c>
      <c r="D90" s="37">
        <f>D83/D86</f>
        <v>0.43478260869565216</v>
      </c>
      <c r="E90" s="37">
        <f t="shared" ref="E90:H90" si="5">E83/E86</f>
        <v>0.34313725490196079</v>
      </c>
      <c r="F90" s="37">
        <f t="shared" si="5"/>
        <v>0.22051282051282051</v>
      </c>
      <c r="G90" s="37">
        <f t="shared" si="5"/>
        <v>0.17307692307692307</v>
      </c>
      <c r="H90" s="37">
        <f t="shared" si="5"/>
        <v>0.33333333333333331</v>
      </c>
      <c r="R90" s="59"/>
      <c r="S90" s="32"/>
    </row>
    <row r="91" spans="3:19" ht="21">
      <c r="C91" s="40" t="s">
        <v>75</v>
      </c>
      <c r="D91" s="37">
        <f>D84/D86</f>
        <v>8.6956521739130432E-2</v>
      </c>
      <c r="E91" s="37">
        <f t="shared" ref="E91:H91" si="6">E84/E86</f>
        <v>0.13725490196078433</v>
      </c>
      <c r="F91" s="37">
        <f t="shared" si="6"/>
        <v>0.24102564102564103</v>
      </c>
      <c r="G91" s="37">
        <f t="shared" si="6"/>
        <v>0.38461538461538464</v>
      </c>
      <c r="H91" s="37">
        <f t="shared" si="6"/>
        <v>0.5</v>
      </c>
      <c r="R91" s="59"/>
      <c r="S91" s="32"/>
    </row>
    <row r="92" spans="3:19" ht="21">
      <c r="C92" s="40" t="s">
        <v>76</v>
      </c>
      <c r="D92" s="37">
        <f>D85/D86</f>
        <v>0.2608695652173913</v>
      </c>
      <c r="E92" s="37">
        <f t="shared" ref="E92:H92" si="7">E85/E86</f>
        <v>0.20588235294117646</v>
      </c>
      <c r="F92" s="37">
        <f t="shared" si="7"/>
        <v>0.23589743589743589</v>
      </c>
      <c r="G92" s="37">
        <f t="shared" si="7"/>
        <v>0.32692307692307693</v>
      </c>
      <c r="H92" s="37">
        <f t="shared" si="7"/>
        <v>0.16666666666666666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4.4000000000000004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4.3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4.0999999999999996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4.5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4.5999999999999996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1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0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17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43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47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108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9.2592592592592587E-3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0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0.15740740740740741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0.39814814814814814</v>
      </c>
      <c r="R138" s="59"/>
      <c r="S138" s="32"/>
    </row>
    <row r="139" spans="3:19" ht="20.25" customHeight="1">
      <c r="C139" s="40">
        <v>5</v>
      </c>
      <c r="D139" s="37">
        <f t="shared" si="8"/>
        <v>0.43518518518518517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88</v>
      </c>
      <c r="E148" s="35">
        <v>8</v>
      </c>
      <c r="F148" s="35">
        <v>4</v>
      </c>
      <c r="G148" s="35">
        <v>0</v>
      </c>
      <c r="H148" s="35">
        <f>SUM(D148:G148)</f>
        <v>100</v>
      </c>
    </row>
    <row r="149" spans="3:16" ht="21">
      <c r="C149" s="40" t="s">
        <v>17</v>
      </c>
      <c r="D149" s="35">
        <v>8</v>
      </c>
      <c r="E149" s="35">
        <v>0</v>
      </c>
      <c r="F149" s="35">
        <v>0</v>
      </c>
      <c r="G149" s="35">
        <v>0</v>
      </c>
      <c r="H149" s="35">
        <f>SUM(D149:G149)</f>
        <v>8</v>
      </c>
    </row>
    <row r="150" spans="3:16" ht="21">
      <c r="C150" s="40" t="s">
        <v>56</v>
      </c>
      <c r="D150" s="35">
        <f>D148+D149</f>
        <v>96</v>
      </c>
      <c r="E150" s="35">
        <f t="shared" ref="E150:H150" si="9">E148+E149</f>
        <v>8</v>
      </c>
      <c r="F150" s="35">
        <f t="shared" si="9"/>
        <v>4</v>
      </c>
      <c r="G150" s="35">
        <f t="shared" si="9"/>
        <v>0</v>
      </c>
      <c r="H150" s="35">
        <f t="shared" si="9"/>
        <v>108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0.91666666666666663</v>
      </c>
      <c r="E153" s="37">
        <f>E148/$E$150</f>
        <v>1</v>
      </c>
      <c r="F153" s="37">
        <f>F148/$F$150</f>
        <v>1</v>
      </c>
      <c r="G153" s="37" t="e">
        <f>G148/$G$150</f>
        <v>#DIV/0!</v>
      </c>
      <c r="H153" s="37">
        <f>H148/$H$150</f>
        <v>0.92592592592592593</v>
      </c>
    </row>
    <row r="154" spans="3:16" ht="21">
      <c r="C154" s="40" t="s">
        <v>17</v>
      </c>
      <c r="D154" s="37">
        <f>D149/$D$150</f>
        <v>8.3333333333333329E-2</v>
      </c>
      <c r="E154" s="37">
        <f>E149/$E$150</f>
        <v>0</v>
      </c>
      <c r="F154" s="37">
        <f>F149/$F$150</f>
        <v>0</v>
      </c>
      <c r="G154" s="37" t="e">
        <f>G149/$G$150</f>
        <v>#DIV/0!</v>
      </c>
      <c r="H154" s="37">
        <f>H149/$H$150</f>
        <v>7.407407407407407E-2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40</v>
      </c>
      <c r="E161" s="35">
        <v>1</v>
      </c>
      <c r="F161" s="35">
        <v>0</v>
      </c>
      <c r="G161" s="35">
        <v>0</v>
      </c>
      <c r="H161" s="35">
        <f>SUM(D161:G161)</f>
        <v>41</v>
      </c>
    </row>
    <row r="162" spans="3:16" ht="21">
      <c r="C162" s="34" t="s">
        <v>83</v>
      </c>
      <c r="D162" s="35">
        <v>48</v>
      </c>
      <c r="E162" s="35">
        <v>7</v>
      </c>
      <c r="F162" s="35">
        <v>4</v>
      </c>
      <c r="G162" s="35">
        <v>0</v>
      </c>
      <c r="H162" s="35">
        <f t="shared" ref="H162:H163" si="10">SUM(D162:G162)</f>
        <v>59</v>
      </c>
    </row>
    <row r="163" spans="3:16" ht="21">
      <c r="C163" s="50" t="s">
        <v>84</v>
      </c>
      <c r="D163" s="35">
        <v>1</v>
      </c>
      <c r="E163" s="35">
        <v>0</v>
      </c>
      <c r="F163" s="35">
        <v>0</v>
      </c>
      <c r="G163" s="35">
        <v>0</v>
      </c>
      <c r="H163" s="35">
        <f t="shared" si="10"/>
        <v>1</v>
      </c>
    </row>
    <row r="164" spans="3:16" ht="21">
      <c r="C164" s="34" t="s">
        <v>309</v>
      </c>
      <c r="D164" s="35">
        <f>SUM(D161:D163)</f>
        <v>89</v>
      </c>
      <c r="E164" s="35">
        <f t="shared" ref="E164:H164" si="11">SUM(E161:E163)</f>
        <v>8</v>
      </c>
      <c r="F164" s="35">
        <f t="shared" si="11"/>
        <v>4</v>
      </c>
      <c r="G164" s="35">
        <f t="shared" si="11"/>
        <v>0</v>
      </c>
      <c r="H164" s="35">
        <f t="shared" si="11"/>
        <v>101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0.449438202247191</v>
      </c>
      <c r="E168" s="37">
        <f>E161/$E$164</f>
        <v>0.125</v>
      </c>
      <c r="F168" s="37">
        <f>F161/$F$164</f>
        <v>0</v>
      </c>
      <c r="G168" s="37" t="e">
        <f>G161/$G$164</f>
        <v>#DIV/0!</v>
      </c>
      <c r="H168" s="37">
        <f>H161/$H$164</f>
        <v>0.40594059405940597</v>
      </c>
    </row>
    <row r="169" spans="3:16" ht="21">
      <c r="C169" s="34" t="s">
        <v>83</v>
      </c>
      <c r="D169" s="37">
        <f t="shared" ref="D169" si="12">D162/$D$164</f>
        <v>0.5393258426966292</v>
      </c>
      <c r="E169" s="37">
        <f t="shared" ref="E169:E170" si="13">E162/$E$164</f>
        <v>0.875</v>
      </c>
      <c r="F169" s="37">
        <f t="shared" ref="F169:F170" si="14">F162/$F$164</f>
        <v>1</v>
      </c>
      <c r="G169" s="37" t="e">
        <f t="shared" ref="G169:G170" si="15">G162/$G$164</f>
        <v>#DIV/0!</v>
      </c>
      <c r="H169" s="37">
        <f t="shared" ref="H169:H170" si="16">H162/$H$164</f>
        <v>0.58415841584158412</v>
      </c>
    </row>
    <row r="170" spans="3:16" ht="21">
      <c r="C170" s="50" t="s">
        <v>84</v>
      </c>
      <c r="D170" s="37">
        <f>D163/$D$164</f>
        <v>1.1235955056179775E-2</v>
      </c>
      <c r="E170" s="37">
        <f t="shared" si="13"/>
        <v>0</v>
      </c>
      <c r="F170" s="37">
        <f t="shared" si="14"/>
        <v>0</v>
      </c>
      <c r="G170" s="37" t="e">
        <f t="shared" si="15"/>
        <v>#DIV/0!</v>
      </c>
      <c r="H170" s="37">
        <f t="shared" si="16"/>
        <v>9.9009900990099011E-3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4</v>
      </c>
      <c r="E176" s="77">
        <v>0</v>
      </c>
      <c r="F176" s="77">
        <v>0</v>
      </c>
      <c r="G176" s="77">
        <v>0</v>
      </c>
    </row>
    <row r="177" spans="3:16" ht="21">
      <c r="C177" s="34" t="s">
        <v>86</v>
      </c>
      <c r="D177" s="77">
        <v>2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1</v>
      </c>
      <c r="E178" s="77">
        <v>1</v>
      </c>
      <c r="F178" s="77">
        <v>0</v>
      </c>
      <c r="G178" s="77">
        <v>0</v>
      </c>
    </row>
    <row r="179" spans="3:16" ht="42">
      <c r="C179" s="34" t="s">
        <v>130</v>
      </c>
      <c r="D179" s="77">
        <v>2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3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86</v>
      </c>
      <c r="E181" s="77">
        <v>7</v>
      </c>
      <c r="F181" s="77">
        <v>4</v>
      </c>
      <c r="G181" s="77">
        <v>0</v>
      </c>
    </row>
    <row r="182" spans="3:16" ht="21">
      <c r="C182" s="34" t="s">
        <v>56</v>
      </c>
      <c r="D182" s="77">
        <f>SUM(D176:D181)</f>
        <v>98</v>
      </c>
      <c r="E182" s="77">
        <f t="shared" ref="E182:G182" si="17">SUM(E176:E181)</f>
        <v>8</v>
      </c>
      <c r="F182" s="77">
        <f t="shared" si="17"/>
        <v>4</v>
      </c>
      <c r="G182" s="77">
        <f t="shared" si="17"/>
        <v>0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4.0816326530612242E-2</v>
      </c>
      <c r="E185" s="37">
        <f>E176/$E$182</f>
        <v>0</v>
      </c>
      <c r="F185" s="37">
        <f>F176/$F$182</f>
        <v>0</v>
      </c>
      <c r="G185" s="37" t="e">
        <f>G176/$G$182</f>
        <v>#DIV/0!</v>
      </c>
    </row>
    <row r="186" spans="3:16" ht="21">
      <c r="C186" s="34" t="s">
        <v>86</v>
      </c>
      <c r="D186" s="37">
        <f t="shared" ref="D186:D190" si="18">D177/$D$182</f>
        <v>2.0408163265306121E-2</v>
      </c>
      <c r="E186" s="37">
        <f t="shared" ref="E186:E190" si="19">E177/$E$182</f>
        <v>0</v>
      </c>
      <c r="F186" s="37">
        <f t="shared" ref="F186:F190" si="20">F177/$F$182</f>
        <v>0</v>
      </c>
      <c r="G186" s="37" t="e">
        <f t="shared" ref="G186:G190" si="21">G177/$G$182</f>
        <v>#DIV/0!</v>
      </c>
    </row>
    <row r="187" spans="3:16" ht="63">
      <c r="C187" s="34" t="s">
        <v>87</v>
      </c>
      <c r="D187" s="37">
        <f>D178/$D$182</f>
        <v>1.020408163265306E-2</v>
      </c>
      <c r="E187" s="37">
        <f t="shared" si="19"/>
        <v>0.125</v>
      </c>
      <c r="F187" s="37">
        <f t="shared" si="20"/>
        <v>0</v>
      </c>
      <c r="G187" s="37" t="e">
        <f t="shared" si="21"/>
        <v>#DIV/0!</v>
      </c>
    </row>
    <row r="188" spans="3:16" ht="42">
      <c r="C188" s="34" t="s">
        <v>130</v>
      </c>
      <c r="D188" s="37">
        <f t="shared" si="18"/>
        <v>2.0408163265306121E-2</v>
      </c>
      <c r="E188" s="37">
        <f t="shared" si="19"/>
        <v>0</v>
      </c>
      <c r="F188" s="37">
        <f t="shared" si="20"/>
        <v>0</v>
      </c>
      <c r="G188" s="37" t="e">
        <f t="shared" si="21"/>
        <v>#DIV/0!</v>
      </c>
    </row>
    <row r="189" spans="3:16" ht="21">
      <c r="C189" s="34" t="s">
        <v>88</v>
      </c>
      <c r="D189" s="37">
        <f t="shared" si="18"/>
        <v>3.0612244897959183E-2</v>
      </c>
      <c r="E189" s="37">
        <f t="shared" si="19"/>
        <v>0</v>
      </c>
      <c r="F189" s="37">
        <f t="shared" si="20"/>
        <v>0</v>
      </c>
      <c r="G189" s="37" t="e">
        <f t="shared" si="21"/>
        <v>#DIV/0!</v>
      </c>
    </row>
    <row r="190" spans="3:16" ht="21">
      <c r="C190" s="34" t="s">
        <v>89</v>
      </c>
      <c r="D190" s="37">
        <f t="shared" si="18"/>
        <v>0.87755102040816324</v>
      </c>
      <c r="E190" s="37">
        <f t="shared" si="19"/>
        <v>0.875</v>
      </c>
      <c r="F190" s="37">
        <f t="shared" si="20"/>
        <v>1</v>
      </c>
      <c r="G190" s="37" t="e">
        <f t="shared" si="21"/>
        <v>#DIV/0!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4</v>
      </c>
      <c r="E197" s="35">
        <v>1</v>
      </c>
      <c r="F197" s="35">
        <v>0</v>
      </c>
      <c r="G197" s="54"/>
    </row>
    <row r="198" spans="3:16" ht="21">
      <c r="C198" s="40" t="s">
        <v>17</v>
      </c>
      <c r="D198" s="35">
        <v>4</v>
      </c>
      <c r="E198" s="35">
        <v>3</v>
      </c>
      <c r="F198" s="35">
        <v>0</v>
      </c>
    </row>
    <row r="199" spans="3:16" ht="21">
      <c r="C199" s="40" t="s">
        <v>56</v>
      </c>
      <c r="D199" s="35">
        <f>SUM(D197:D198)</f>
        <v>8</v>
      </c>
      <c r="E199" s="35">
        <f t="shared" ref="E199:F199" si="22">SUM(E197:E198)</f>
        <v>4</v>
      </c>
      <c r="F199" s="35">
        <f t="shared" si="22"/>
        <v>0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0.5</v>
      </c>
      <c r="E202" s="37">
        <f>E197/$E$199</f>
        <v>0.25</v>
      </c>
      <c r="F202" s="37" t="e">
        <f>F197/$F$199</f>
        <v>#DIV/0!</v>
      </c>
    </row>
    <row r="203" spans="3:16" ht="21">
      <c r="C203" s="40" t="s">
        <v>17</v>
      </c>
      <c r="D203" s="37">
        <f>D198/$D$199</f>
        <v>0.5</v>
      </c>
      <c r="E203" s="37">
        <f>E198/$E$199</f>
        <v>0.75</v>
      </c>
      <c r="F203" s="37" t="e">
        <f>F198/$F$199</f>
        <v>#DIV/0!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1</v>
      </c>
      <c r="E210" s="35">
        <v>1</v>
      </c>
      <c r="F210" s="35">
        <v>0</v>
      </c>
      <c r="G210" s="35">
        <f>SUM(D210:F210)</f>
        <v>2</v>
      </c>
    </row>
    <row r="211" spans="3:16" ht="21.75" customHeight="1">
      <c r="C211" s="34" t="s">
        <v>93</v>
      </c>
      <c r="D211" s="35">
        <v>0</v>
      </c>
      <c r="E211" s="35">
        <v>1</v>
      </c>
      <c r="F211" s="35">
        <v>0</v>
      </c>
      <c r="G211" s="35">
        <f t="shared" ref="G211:G214" si="23">SUM(D211:F211)</f>
        <v>1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7</v>
      </c>
      <c r="E213" s="35">
        <v>2</v>
      </c>
      <c r="F213" s="35">
        <v>0</v>
      </c>
      <c r="G213" s="35">
        <f t="shared" si="23"/>
        <v>9</v>
      </c>
    </row>
    <row r="214" spans="3:16" ht="21">
      <c r="C214" s="34" t="s">
        <v>56</v>
      </c>
      <c r="D214" s="35">
        <f>SUM(D210:D213)</f>
        <v>8</v>
      </c>
      <c r="E214" s="35">
        <f t="shared" ref="E214:F214" si="24">SUM(E210:E213)</f>
        <v>4</v>
      </c>
      <c r="F214" s="35">
        <f t="shared" si="24"/>
        <v>0</v>
      </c>
      <c r="G214" s="35">
        <f t="shared" si="23"/>
        <v>12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0.125</v>
      </c>
      <c r="E218" s="37">
        <f>E210/$E$214</f>
        <v>0.25</v>
      </c>
      <c r="F218" s="37" t="e">
        <f>F210/$F$214</f>
        <v>#DIV/0!</v>
      </c>
      <c r="G218" s="37">
        <f>G210/$G$214</f>
        <v>0.16666666666666666</v>
      </c>
    </row>
    <row r="219" spans="3:16" ht="21">
      <c r="C219" s="34" t="s">
        <v>93</v>
      </c>
      <c r="D219" s="37">
        <f t="shared" ref="D219:D221" si="25">D211/$D$214</f>
        <v>0</v>
      </c>
      <c r="E219" s="37">
        <f t="shared" ref="E219:E221" si="26">E211/$E$214</f>
        <v>0.25</v>
      </c>
      <c r="F219" s="37" t="e">
        <f t="shared" ref="F219:F221" si="27">F211/$F$214</f>
        <v>#DIV/0!</v>
      </c>
      <c r="G219" s="37">
        <f t="shared" ref="G219:G221" si="28">G211/$G$214</f>
        <v>8.3333333333333329E-2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 t="e">
        <f t="shared" si="27"/>
        <v>#DIV/0!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0.875</v>
      </c>
      <c r="E221" s="37">
        <f t="shared" si="26"/>
        <v>0.5</v>
      </c>
      <c r="F221" s="37" t="e">
        <f t="shared" si="27"/>
        <v>#DIV/0!</v>
      </c>
      <c r="G221" s="37">
        <f t="shared" si="28"/>
        <v>0.75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69</v>
      </c>
      <c r="E231" s="35">
        <v>7</v>
      </c>
      <c r="F231" s="35">
        <v>3</v>
      </c>
      <c r="G231" s="35">
        <v>0</v>
      </c>
      <c r="H231" s="36">
        <f>SUM(D231:G231)</f>
        <v>79</v>
      </c>
    </row>
    <row r="232" spans="3:16" ht="21">
      <c r="C232" s="40" t="s">
        <v>17</v>
      </c>
      <c r="D232" s="35">
        <v>21</v>
      </c>
      <c r="E232" s="35">
        <v>0</v>
      </c>
      <c r="F232" s="35">
        <v>1</v>
      </c>
      <c r="G232" s="35">
        <v>0</v>
      </c>
      <c r="H232" s="36">
        <f t="shared" ref="H232:H234" si="29">SUM(D232:G232)</f>
        <v>22</v>
      </c>
    </row>
    <row r="233" spans="3:16" ht="42">
      <c r="C233" s="40" t="s">
        <v>133</v>
      </c>
      <c r="D233" s="35">
        <v>6</v>
      </c>
      <c r="E233" s="35">
        <v>1</v>
      </c>
      <c r="F233" s="35">
        <v>0</v>
      </c>
      <c r="G233" s="35">
        <v>0</v>
      </c>
      <c r="H233" s="36">
        <f t="shared" si="29"/>
        <v>7</v>
      </c>
    </row>
    <row r="234" spans="3:16" ht="21.75" customHeight="1">
      <c r="C234" s="40" t="s">
        <v>56</v>
      </c>
      <c r="D234" s="35">
        <f>SUM(D231:D233)</f>
        <v>96</v>
      </c>
      <c r="E234" s="35">
        <f t="shared" ref="E234:G234" si="30">SUM(E231:E233)</f>
        <v>8</v>
      </c>
      <c r="F234" s="35">
        <f t="shared" si="30"/>
        <v>4</v>
      </c>
      <c r="G234" s="35">
        <f t="shared" si="30"/>
        <v>0</v>
      </c>
      <c r="H234" s="36">
        <f t="shared" si="29"/>
        <v>108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0.71875</v>
      </c>
      <c r="E237" s="37">
        <f>E231/$E$234</f>
        <v>0.875</v>
      </c>
      <c r="F237" s="37">
        <f>F231/$F$234</f>
        <v>0.75</v>
      </c>
      <c r="G237" s="37" t="e">
        <f>G231/$G$234</f>
        <v>#DIV/0!</v>
      </c>
      <c r="H237" s="38">
        <f>H231/$H$234</f>
        <v>0.73148148148148151</v>
      </c>
    </row>
    <row r="238" spans="3:16" ht="21">
      <c r="C238" s="40" t="s">
        <v>17</v>
      </c>
      <c r="D238" s="37">
        <f t="shared" ref="D238:D239" si="31">D232/$D$234</f>
        <v>0.21875</v>
      </c>
      <c r="E238" s="37">
        <f t="shared" ref="E238:E239" si="32">E232/$E$234</f>
        <v>0</v>
      </c>
      <c r="F238" s="37">
        <f t="shared" ref="F238:F239" si="33">F232/$F$234</f>
        <v>0.25</v>
      </c>
      <c r="G238" s="37" t="e">
        <f t="shared" ref="G238:G239" si="34">G232/$G$234</f>
        <v>#DIV/0!</v>
      </c>
      <c r="H238" s="38">
        <f t="shared" ref="H238:H239" si="35">H232/$H$234</f>
        <v>0.20370370370370369</v>
      </c>
    </row>
    <row r="239" spans="3:16" ht="42">
      <c r="C239" s="40" t="s">
        <v>133</v>
      </c>
      <c r="D239" s="37">
        <f t="shared" si="31"/>
        <v>6.25E-2</v>
      </c>
      <c r="E239" s="37">
        <f t="shared" si="32"/>
        <v>0.125</v>
      </c>
      <c r="F239" s="37">
        <f t="shared" si="33"/>
        <v>0</v>
      </c>
      <c r="G239" s="37" t="e">
        <f t="shared" si="34"/>
        <v>#DIV/0!</v>
      </c>
      <c r="H239" s="38">
        <f t="shared" si="35"/>
        <v>6.4814814814814811E-2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3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3</v>
      </c>
    </row>
    <row r="251" spans="3:16" ht="21">
      <c r="C251" s="40">
        <v>3</v>
      </c>
      <c r="D251" s="35">
        <v>14</v>
      </c>
      <c r="E251" s="35">
        <v>1</v>
      </c>
      <c r="F251" s="35">
        <v>0</v>
      </c>
      <c r="G251" s="35">
        <v>0</v>
      </c>
      <c r="H251" s="35">
        <f t="shared" si="36"/>
        <v>15</v>
      </c>
    </row>
    <row r="252" spans="3:16" ht="21">
      <c r="C252" s="40">
        <v>4</v>
      </c>
      <c r="D252" s="35">
        <v>53</v>
      </c>
      <c r="E252" s="35">
        <v>4</v>
      </c>
      <c r="F252" s="35">
        <v>1</v>
      </c>
      <c r="G252" s="35">
        <v>0</v>
      </c>
      <c r="H252" s="35">
        <f t="shared" si="36"/>
        <v>58</v>
      </c>
    </row>
    <row r="253" spans="3:16" ht="21">
      <c r="C253" s="40">
        <v>5</v>
      </c>
      <c r="D253" s="35">
        <v>26</v>
      </c>
      <c r="E253" s="35">
        <v>3</v>
      </c>
      <c r="F253" s="35">
        <v>3</v>
      </c>
      <c r="G253" s="35">
        <v>0</v>
      </c>
      <c r="H253" s="35">
        <f t="shared" si="36"/>
        <v>32</v>
      </c>
    </row>
    <row r="254" spans="3:16" ht="21">
      <c r="C254" s="40" t="s">
        <v>56</v>
      </c>
      <c r="D254" s="35">
        <f>SUM(D249:D253)</f>
        <v>96</v>
      </c>
      <c r="E254" s="35">
        <f t="shared" ref="E254:H254" si="37">SUM(E249:E253)</f>
        <v>8</v>
      </c>
      <c r="F254" s="35">
        <f t="shared" si="37"/>
        <v>4</v>
      </c>
      <c r="G254" s="35">
        <f t="shared" si="37"/>
        <v>0</v>
      </c>
      <c r="H254" s="35">
        <f t="shared" si="37"/>
        <v>108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 t="e">
        <f>G249/$G$254</f>
        <v>#DIV/0!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3.125E-2</v>
      </c>
      <c r="E258" s="37">
        <f t="shared" ref="E258:E261" si="39">E250/$E$254</f>
        <v>0</v>
      </c>
      <c r="F258" s="37">
        <f t="shared" ref="F258:F261" si="40">F250/$F$254</f>
        <v>0</v>
      </c>
      <c r="G258" s="37" t="e">
        <f t="shared" ref="G258:G261" si="41">G250/$G$254</f>
        <v>#DIV/0!</v>
      </c>
      <c r="H258" s="37">
        <f t="shared" ref="H258:H261" si="42">H250/$H$254</f>
        <v>2.7777777777777776E-2</v>
      </c>
    </row>
    <row r="259" spans="3:16" ht="21">
      <c r="C259" s="40">
        <v>3</v>
      </c>
      <c r="D259" s="37">
        <f t="shared" si="38"/>
        <v>0.14583333333333334</v>
      </c>
      <c r="E259" s="37">
        <f t="shared" si="39"/>
        <v>0.125</v>
      </c>
      <c r="F259" s="37">
        <f t="shared" si="40"/>
        <v>0</v>
      </c>
      <c r="G259" s="37" t="e">
        <f t="shared" si="41"/>
        <v>#DIV/0!</v>
      </c>
      <c r="H259" s="37">
        <f t="shared" si="42"/>
        <v>0.1388888888888889</v>
      </c>
    </row>
    <row r="260" spans="3:16" ht="21">
      <c r="C260" s="40">
        <v>4</v>
      </c>
      <c r="D260" s="37">
        <f t="shared" si="38"/>
        <v>0.55208333333333337</v>
      </c>
      <c r="E260" s="37">
        <f t="shared" si="39"/>
        <v>0.5</v>
      </c>
      <c r="F260" s="37">
        <f t="shared" si="40"/>
        <v>0.25</v>
      </c>
      <c r="G260" s="37" t="e">
        <f t="shared" si="41"/>
        <v>#DIV/0!</v>
      </c>
      <c r="H260" s="37">
        <f t="shared" si="42"/>
        <v>0.53703703703703709</v>
      </c>
    </row>
    <row r="261" spans="3:16" ht="21">
      <c r="C261" s="40">
        <v>5</v>
      </c>
      <c r="D261" s="37">
        <f t="shared" si="38"/>
        <v>0.27083333333333331</v>
      </c>
      <c r="E261" s="37">
        <f t="shared" si="39"/>
        <v>0.375</v>
      </c>
      <c r="F261" s="37">
        <f t="shared" si="40"/>
        <v>0.75</v>
      </c>
      <c r="G261" s="37" t="e">
        <f t="shared" si="41"/>
        <v>#DIV/0!</v>
      </c>
      <c r="H261" s="37">
        <f t="shared" si="42"/>
        <v>0.29629629629629628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70</v>
      </c>
      <c r="E268" s="37">
        <f>D268/$D$272</f>
        <v>0.72916666666666663</v>
      </c>
    </row>
    <row r="269" spans="3:16" ht="21">
      <c r="C269" s="34" t="s">
        <v>104</v>
      </c>
      <c r="D269" s="35">
        <v>26</v>
      </c>
      <c r="E269" s="37">
        <f t="shared" ref="E269:E270" si="43">D269/$D$272</f>
        <v>0.27083333333333331</v>
      </c>
    </row>
    <row r="270" spans="3:16" ht="21">
      <c r="C270" s="34" t="s">
        <v>101</v>
      </c>
      <c r="D270" s="35">
        <v>0</v>
      </c>
      <c r="E270" s="37">
        <f t="shared" si="43"/>
        <v>0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96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workbookViewId="0">
      <selection activeCell="E63" sqref="E63:G6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323</v>
      </c>
      <c r="D15" s="102" t="s">
        <v>324</v>
      </c>
      <c r="E15" s="102" t="s">
        <v>312</v>
      </c>
      <c r="F15" s="102" t="s">
        <v>329</v>
      </c>
      <c r="G15" s="102" t="s">
        <v>340</v>
      </c>
      <c r="H15" s="102" t="s">
        <v>333</v>
      </c>
      <c r="I15" s="102" t="s">
        <v>334</v>
      </c>
      <c r="J15" s="102" t="s">
        <v>341</v>
      </c>
      <c r="K15" s="102" t="s">
        <v>321</v>
      </c>
    </row>
    <row r="16" spans="2:16">
      <c r="B16" s="90">
        <v>2</v>
      </c>
      <c r="C16" s="101" t="s">
        <v>364</v>
      </c>
      <c r="D16" s="101" t="s">
        <v>365</v>
      </c>
      <c r="E16" s="101" t="s">
        <v>312</v>
      </c>
      <c r="F16" s="101" t="s">
        <v>366</v>
      </c>
      <c r="G16" s="101" t="s">
        <v>16</v>
      </c>
      <c r="H16" s="101" t="s">
        <v>367</v>
      </c>
      <c r="I16" s="101" t="s">
        <v>368</v>
      </c>
      <c r="J16" s="101" t="s">
        <v>341</v>
      </c>
      <c r="K16" s="101" t="s">
        <v>321</v>
      </c>
    </row>
    <row r="17" spans="2:15">
      <c r="B17" s="90">
        <v>3</v>
      </c>
      <c r="C17" s="102" t="s">
        <v>379</v>
      </c>
      <c r="D17" s="102" t="s">
        <v>379</v>
      </c>
      <c r="E17" s="102" t="s">
        <v>315</v>
      </c>
      <c r="F17" s="102" t="s">
        <v>380</v>
      </c>
      <c r="G17" s="102" t="s">
        <v>316</v>
      </c>
      <c r="H17" s="102" t="s">
        <v>381</v>
      </c>
      <c r="I17" s="102" t="s">
        <v>382</v>
      </c>
      <c r="J17" s="102" t="s">
        <v>383</v>
      </c>
      <c r="K17" s="102" t="s">
        <v>321</v>
      </c>
    </row>
    <row r="18" spans="2:15">
      <c r="B18" s="90">
        <v>4</v>
      </c>
      <c r="C18" s="101" t="s">
        <v>356</v>
      </c>
      <c r="D18" s="101" t="s">
        <v>357</v>
      </c>
      <c r="E18" s="101" t="s">
        <v>320</v>
      </c>
      <c r="F18" s="101" t="s">
        <v>358</v>
      </c>
      <c r="G18" s="101" t="s">
        <v>16</v>
      </c>
      <c r="H18" s="101" t="s">
        <v>359</v>
      </c>
      <c r="I18" s="101" t="s">
        <v>360</v>
      </c>
      <c r="J18" s="101" t="s">
        <v>342</v>
      </c>
      <c r="K18" s="101" t="s">
        <v>321</v>
      </c>
    </row>
    <row r="19" spans="2:15">
      <c r="B19" s="90">
        <v>5</v>
      </c>
      <c r="C19" s="102" t="s">
        <v>325</v>
      </c>
      <c r="D19" s="102" t="s">
        <v>326</v>
      </c>
      <c r="E19" s="102" t="s">
        <v>312</v>
      </c>
      <c r="F19" s="102" t="s">
        <v>330</v>
      </c>
      <c r="G19" s="102" t="s">
        <v>16</v>
      </c>
      <c r="H19" s="102" t="s">
        <v>335</v>
      </c>
      <c r="I19" s="102" t="s">
        <v>336</v>
      </c>
      <c r="J19" s="102" t="s">
        <v>313</v>
      </c>
      <c r="K19" s="102" t="s">
        <v>314</v>
      </c>
    </row>
    <row r="20" spans="2:15">
      <c r="B20" s="90">
        <v>6</v>
      </c>
      <c r="C20" s="101" t="s">
        <v>327</v>
      </c>
      <c r="D20" s="101" t="s">
        <v>327</v>
      </c>
      <c r="E20" s="101" t="s">
        <v>315</v>
      </c>
      <c r="F20" s="101" t="s">
        <v>331</v>
      </c>
      <c r="G20" s="101" t="s">
        <v>316</v>
      </c>
      <c r="H20" s="101" t="s">
        <v>337</v>
      </c>
      <c r="I20" s="101" t="s">
        <v>338</v>
      </c>
      <c r="J20" s="101" t="s">
        <v>342</v>
      </c>
      <c r="K20" s="101" t="s">
        <v>321</v>
      </c>
    </row>
    <row r="21" spans="2:15">
      <c r="B21" s="90">
        <v>7</v>
      </c>
      <c r="C21" s="102" t="s">
        <v>328</v>
      </c>
      <c r="D21" s="102" t="s">
        <v>328</v>
      </c>
      <c r="E21" s="102" t="s">
        <v>315</v>
      </c>
      <c r="F21" s="102" t="s">
        <v>332</v>
      </c>
      <c r="G21" s="102" t="s">
        <v>316</v>
      </c>
      <c r="H21" s="102" t="s">
        <v>337</v>
      </c>
      <c r="I21" s="102" t="s">
        <v>339</v>
      </c>
      <c r="J21" s="102" t="s">
        <v>342</v>
      </c>
      <c r="K21" s="102" t="s">
        <v>321</v>
      </c>
    </row>
    <row r="22" spans="2:15">
      <c r="B22" s="94"/>
      <c r="C22" s="95"/>
      <c r="D22" s="95"/>
    </row>
    <row r="23" spans="2:15" ht="81" customHeight="1">
      <c r="B23" s="96" t="s">
        <v>6</v>
      </c>
      <c r="C23" s="97" t="s">
        <v>106</v>
      </c>
      <c r="D23" s="98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1" t="s">
        <v>170</v>
      </c>
      <c r="D24" s="91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3" t="s">
        <v>107</v>
      </c>
      <c r="D25" s="93" t="s">
        <v>109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1" t="s">
        <v>317</v>
      </c>
      <c r="D26" s="91" t="s">
        <v>109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3" t="s">
        <v>170</v>
      </c>
      <c r="D27" s="93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1" t="s">
        <v>107</v>
      </c>
      <c r="D28" s="91" t="s">
        <v>110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3" t="s">
        <v>107</v>
      </c>
      <c r="D29" s="93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1" t="s">
        <v>107</v>
      </c>
      <c r="D30" s="91" t="s">
        <v>109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>
      <c r="B33" s="68">
        <v>1</v>
      </c>
      <c r="C33" s="102" t="s">
        <v>38</v>
      </c>
      <c r="D33" s="102" t="s">
        <v>344</v>
      </c>
      <c r="G33" s="19"/>
    </row>
    <row r="34" spans="2:7" s="20" customFormat="1">
      <c r="B34" s="68">
        <v>2</v>
      </c>
      <c r="C34" s="101" t="s">
        <v>20</v>
      </c>
      <c r="D34" s="101" t="s">
        <v>369</v>
      </c>
      <c r="G34" s="19"/>
    </row>
    <row r="35" spans="2:7" s="20" customFormat="1" ht="75">
      <c r="B35" s="68">
        <v>3</v>
      </c>
      <c r="C35" s="102" t="s">
        <v>20</v>
      </c>
      <c r="D35" s="99" t="s">
        <v>384</v>
      </c>
      <c r="G35" s="19"/>
    </row>
    <row r="36" spans="2:7" s="20" customFormat="1" ht="60">
      <c r="B36" s="68">
        <v>4</v>
      </c>
      <c r="C36" s="101" t="s">
        <v>20</v>
      </c>
      <c r="D36" s="103" t="s">
        <v>361</v>
      </c>
      <c r="G36" s="19"/>
    </row>
    <row r="37" spans="2:7" s="20" customFormat="1" ht="45">
      <c r="B37" s="68">
        <v>5</v>
      </c>
      <c r="C37" s="102" t="s">
        <v>20</v>
      </c>
      <c r="D37" s="99" t="s">
        <v>346</v>
      </c>
      <c r="G37" s="19"/>
    </row>
    <row r="38" spans="2:7" s="20" customFormat="1">
      <c r="B38" s="68">
        <v>6</v>
      </c>
      <c r="C38" s="101" t="s">
        <v>38</v>
      </c>
      <c r="D38" s="101" t="s">
        <v>345</v>
      </c>
      <c r="G38" s="19"/>
    </row>
    <row r="39" spans="2:7" s="20" customFormat="1" ht="33" customHeight="1">
      <c r="B39" s="68">
        <v>7</v>
      </c>
      <c r="C39" s="102" t="s">
        <v>38</v>
      </c>
      <c r="D39" s="99" t="s">
        <v>347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>
      <c r="B42" s="68">
        <v>1</v>
      </c>
      <c r="C42" s="102" t="s">
        <v>38</v>
      </c>
      <c r="D42" s="102" t="s">
        <v>38</v>
      </c>
      <c r="E42" s="102" t="s">
        <v>348</v>
      </c>
      <c r="G42" s="19"/>
    </row>
    <row r="43" spans="2:7" s="20" customFormat="1" ht="45">
      <c r="B43" s="68">
        <v>2</v>
      </c>
      <c r="C43" s="101" t="s">
        <v>38</v>
      </c>
      <c r="D43" s="101" t="s">
        <v>318</v>
      </c>
      <c r="E43" s="103" t="s">
        <v>370</v>
      </c>
      <c r="G43" s="19"/>
    </row>
    <row r="44" spans="2:7" s="20" customFormat="1" ht="90">
      <c r="B44" s="68">
        <v>3</v>
      </c>
      <c r="C44" s="102" t="s">
        <v>20</v>
      </c>
      <c r="D44" s="102" t="s">
        <v>318</v>
      </c>
      <c r="E44" s="99" t="s">
        <v>385</v>
      </c>
      <c r="G44" s="19"/>
    </row>
    <row r="45" spans="2:7" s="20" customFormat="1" ht="47.25" customHeight="1">
      <c r="B45" s="68">
        <v>4</v>
      </c>
      <c r="C45" s="101" t="s">
        <v>170</v>
      </c>
      <c r="D45" s="101" t="s">
        <v>318</v>
      </c>
      <c r="E45" s="101" t="s">
        <v>362</v>
      </c>
      <c r="G45" s="19"/>
    </row>
    <row r="46" spans="2:7" s="20" customFormat="1" ht="30">
      <c r="B46" s="68">
        <v>5</v>
      </c>
      <c r="C46" s="102" t="s">
        <v>20</v>
      </c>
      <c r="D46" s="102" t="s">
        <v>318</v>
      </c>
      <c r="E46" s="99" t="s">
        <v>349</v>
      </c>
      <c r="G46" s="19"/>
    </row>
    <row r="47" spans="2:7" s="20" customFormat="1" ht="45">
      <c r="B47" s="68">
        <v>6</v>
      </c>
      <c r="C47" s="101" t="s">
        <v>38</v>
      </c>
      <c r="D47" s="101" t="s">
        <v>318</v>
      </c>
      <c r="E47" s="103" t="s">
        <v>350</v>
      </c>
      <c r="G47" s="19"/>
    </row>
    <row r="48" spans="2:7" s="20" customFormat="1" ht="45">
      <c r="B48" s="68">
        <v>7</v>
      </c>
      <c r="C48" s="102" t="s">
        <v>20</v>
      </c>
      <c r="D48" s="102" t="s">
        <v>38</v>
      </c>
      <c r="E48" s="99" t="s">
        <v>351</v>
      </c>
      <c r="G48" s="19"/>
    </row>
    <row r="50" spans="1:18" ht="56.25" customHeight="1">
      <c r="C50" s="124" t="s">
        <v>23</v>
      </c>
      <c r="D50" s="124"/>
      <c r="E50" s="124"/>
      <c r="F50" s="124"/>
      <c r="G50" s="124"/>
      <c r="H50" s="124"/>
      <c r="I50" s="124"/>
      <c r="J50" s="124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1" t="s">
        <v>109</v>
      </c>
      <c r="D52" s="91" t="s">
        <v>109</v>
      </c>
      <c r="E52" s="91" t="s">
        <v>109</v>
      </c>
      <c r="F52" s="91" t="s">
        <v>109</v>
      </c>
      <c r="G52" s="91" t="s">
        <v>109</v>
      </c>
      <c r="H52" s="91" t="s">
        <v>109</v>
      </c>
      <c r="I52" s="91" t="s">
        <v>109</v>
      </c>
      <c r="J52" s="91" t="s">
        <v>109</v>
      </c>
    </row>
    <row r="53" spans="1:18" s="20" customFormat="1">
      <c r="B53" s="68">
        <v>2</v>
      </c>
      <c r="C53" s="93" t="s">
        <v>109</v>
      </c>
      <c r="D53" s="93" t="s">
        <v>110</v>
      </c>
      <c r="E53" s="93" t="s">
        <v>109</v>
      </c>
      <c r="F53" s="93" t="s">
        <v>109</v>
      </c>
      <c r="G53" s="93" t="s">
        <v>109</v>
      </c>
      <c r="H53" s="93" t="s">
        <v>109</v>
      </c>
      <c r="I53" s="93" t="s">
        <v>109</v>
      </c>
      <c r="J53" s="93" t="s">
        <v>319</v>
      </c>
    </row>
    <row r="54" spans="1:18" s="20" customFormat="1">
      <c r="B54" s="68">
        <v>3</v>
      </c>
      <c r="C54" s="91" t="s">
        <v>109</v>
      </c>
      <c r="D54" s="91" t="s">
        <v>109</v>
      </c>
      <c r="E54" s="91" t="s">
        <v>109</v>
      </c>
      <c r="F54" s="91" t="s">
        <v>110</v>
      </c>
      <c r="G54" s="91" t="s">
        <v>109</v>
      </c>
      <c r="H54" s="91" t="s">
        <v>110</v>
      </c>
      <c r="I54" s="91" t="s">
        <v>109</v>
      </c>
      <c r="J54" s="91" t="s">
        <v>109</v>
      </c>
    </row>
    <row r="55" spans="1:18" s="20" customFormat="1">
      <c r="B55" s="68">
        <v>4</v>
      </c>
      <c r="C55" s="93" t="s">
        <v>109</v>
      </c>
      <c r="D55" s="93" t="s">
        <v>110</v>
      </c>
      <c r="E55" s="93" t="s">
        <v>109</v>
      </c>
      <c r="F55" s="93" t="s">
        <v>109</v>
      </c>
      <c r="G55" s="93" t="s">
        <v>109</v>
      </c>
      <c r="H55" s="93" t="s">
        <v>110</v>
      </c>
      <c r="I55" s="93" t="s">
        <v>109</v>
      </c>
      <c r="J55" s="93" t="s">
        <v>109</v>
      </c>
    </row>
    <row r="56" spans="1:18" s="20" customFormat="1">
      <c r="B56" s="68">
        <v>5</v>
      </c>
      <c r="C56" s="91" t="s">
        <v>110</v>
      </c>
      <c r="D56" s="91" t="s">
        <v>110</v>
      </c>
      <c r="E56" s="91" t="s">
        <v>110</v>
      </c>
      <c r="F56" s="91" t="s">
        <v>110</v>
      </c>
      <c r="G56" s="91" t="s">
        <v>110</v>
      </c>
      <c r="H56" s="91" t="s">
        <v>110</v>
      </c>
      <c r="I56" s="91" t="s">
        <v>110</v>
      </c>
      <c r="J56" s="91" t="s">
        <v>110</v>
      </c>
    </row>
    <row r="57" spans="1:18" s="20" customFormat="1">
      <c r="B57" s="68">
        <v>6</v>
      </c>
      <c r="C57" s="93" t="s">
        <v>109</v>
      </c>
      <c r="D57" s="93" t="s">
        <v>343</v>
      </c>
      <c r="E57" s="93" t="s">
        <v>319</v>
      </c>
      <c r="F57" s="93" t="s">
        <v>109</v>
      </c>
      <c r="G57" s="93" t="s">
        <v>109</v>
      </c>
      <c r="H57" s="93" t="s">
        <v>109</v>
      </c>
      <c r="I57" s="93" t="s">
        <v>109</v>
      </c>
      <c r="J57" s="93" t="s">
        <v>109</v>
      </c>
    </row>
    <row r="58" spans="1:18" s="20" customFormat="1">
      <c r="B58" s="68">
        <v>7</v>
      </c>
      <c r="C58" s="91" t="s">
        <v>109</v>
      </c>
      <c r="D58" s="91" t="s">
        <v>343</v>
      </c>
      <c r="E58" s="91" t="s">
        <v>319</v>
      </c>
      <c r="F58" s="91" t="s">
        <v>110</v>
      </c>
      <c r="G58" s="91" t="s">
        <v>109</v>
      </c>
      <c r="H58" s="91" t="s">
        <v>110</v>
      </c>
      <c r="I58" s="91" t="s">
        <v>109</v>
      </c>
      <c r="J58" s="91" t="s">
        <v>109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25"/>
      <c r="D61" s="126"/>
      <c r="E61" s="125" t="s">
        <v>32</v>
      </c>
      <c r="F61" s="127"/>
      <c r="G61" s="126"/>
    </row>
    <row r="62" spans="1:18" ht="31.5" customHeight="1">
      <c r="B62" s="7" t="s">
        <v>6</v>
      </c>
      <c r="C62" s="128" t="s">
        <v>33</v>
      </c>
      <c r="D62" s="128"/>
      <c r="E62" s="8" t="s">
        <v>34</v>
      </c>
      <c r="F62" s="8" t="s">
        <v>35</v>
      </c>
      <c r="G62" s="8" t="s">
        <v>36</v>
      </c>
    </row>
    <row r="63" spans="1:18" s="20" customFormat="1" ht="21" customHeight="1">
      <c r="B63" s="68">
        <v>1</v>
      </c>
      <c r="C63" s="121" t="s">
        <v>352</v>
      </c>
      <c r="D63" s="121"/>
      <c r="E63" s="102" t="s">
        <v>37</v>
      </c>
      <c r="F63" s="102" t="s">
        <v>37</v>
      </c>
      <c r="G63" s="102" t="s">
        <v>37</v>
      </c>
    </row>
    <row r="64" spans="1:18" s="20" customFormat="1" ht="21.75" customHeight="1">
      <c r="B64" s="68">
        <v>2</v>
      </c>
      <c r="C64" s="120" t="s">
        <v>371</v>
      </c>
      <c r="D64" s="120"/>
      <c r="E64" s="101" t="s">
        <v>101</v>
      </c>
      <c r="F64" s="101" t="s">
        <v>290</v>
      </c>
      <c r="G64" s="101" t="s">
        <v>290</v>
      </c>
    </row>
    <row r="65" spans="2:10" s="20" customFormat="1" ht="21.75" customHeight="1">
      <c r="B65" s="68">
        <v>3</v>
      </c>
      <c r="C65" s="121" t="s">
        <v>386</v>
      </c>
      <c r="D65" s="121"/>
      <c r="E65" s="102" t="s">
        <v>37</v>
      </c>
      <c r="F65" s="102" t="s">
        <v>37</v>
      </c>
      <c r="G65" s="102" t="s">
        <v>37</v>
      </c>
    </row>
    <row r="66" spans="2:10" s="20" customFormat="1" ht="32.25" customHeight="1">
      <c r="B66" s="68">
        <v>4</v>
      </c>
      <c r="C66" s="122" t="s">
        <v>363</v>
      </c>
      <c r="D66" s="120"/>
      <c r="E66" s="101" t="s">
        <v>37</v>
      </c>
      <c r="F66" s="101" t="s">
        <v>37</v>
      </c>
      <c r="G66" s="101" t="s">
        <v>37</v>
      </c>
    </row>
    <row r="67" spans="2:10" s="20" customFormat="1" ht="30.75" customHeight="1">
      <c r="B67" s="68">
        <v>5</v>
      </c>
      <c r="C67" s="121" t="s">
        <v>353</v>
      </c>
      <c r="D67" s="121"/>
      <c r="E67" s="102" t="s">
        <v>37</v>
      </c>
      <c r="F67" s="102" t="s">
        <v>37</v>
      </c>
      <c r="G67" s="102" t="s">
        <v>37</v>
      </c>
    </row>
    <row r="68" spans="2:10" s="20" customFormat="1" ht="27.75" customHeight="1">
      <c r="B68" s="68">
        <v>6</v>
      </c>
      <c r="C68" s="120" t="s">
        <v>354</v>
      </c>
      <c r="D68" s="120"/>
      <c r="E68" s="101" t="s">
        <v>37</v>
      </c>
      <c r="F68" s="101" t="s">
        <v>37</v>
      </c>
      <c r="G68" s="101" t="s">
        <v>37</v>
      </c>
    </row>
    <row r="69" spans="2:10" s="20" customFormat="1" ht="37.5" customHeight="1">
      <c r="B69" s="68">
        <v>7</v>
      </c>
      <c r="C69" s="143" t="s">
        <v>355</v>
      </c>
      <c r="D69" s="121"/>
      <c r="E69" s="102" t="s">
        <v>37</v>
      </c>
      <c r="F69" s="102" t="s">
        <v>37</v>
      </c>
      <c r="G69" s="102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8:D68"/>
    <mergeCell ref="C69:D69"/>
    <mergeCell ref="C63:D63"/>
    <mergeCell ref="C11:G11"/>
    <mergeCell ref="C50:J50"/>
    <mergeCell ref="C61:D61"/>
    <mergeCell ref="E61:G61"/>
    <mergeCell ref="C62:D62"/>
    <mergeCell ref="C66:D66"/>
    <mergeCell ref="C67:D67"/>
    <mergeCell ref="C64:D64"/>
    <mergeCell ref="C65:D65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3" sqref="F23:F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29" t="s">
        <v>44</v>
      </c>
      <c r="D15" s="129"/>
      <c r="E15" s="129"/>
      <c r="F15" s="28"/>
      <c r="G15" s="28"/>
    </row>
    <row r="16" spans="2:7">
      <c r="B16" s="140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1" t="s">
        <v>50</v>
      </c>
      <c r="D17" s="132"/>
      <c r="E17" s="137" t="s">
        <v>374</v>
      </c>
      <c r="F17" s="141">
        <v>1807500</v>
      </c>
      <c r="G17" s="142">
        <v>0.93300000000000005</v>
      </c>
    </row>
    <row r="18" spans="2:7">
      <c r="B18" s="130"/>
      <c r="C18" s="133"/>
      <c r="D18" s="134"/>
      <c r="E18" s="138"/>
      <c r="F18" s="141"/>
      <c r="G18" s="142"/>
    </row>
    <row r="19" spans="2:7">
      <c r="B19" s="130">
        <v>2015</v>
      </c>
      <c r="C19" s="133"/>
      <c r="D19" s="134"/>
      <c r="E19" s="138"/>
      <c r="F19" s="141">
        <v>1479626</v>
      </c>
      <c r="G19" s="142">
        <v>0.95199999999999996</v>
      </c>
    </row>
    <row r="20" spans="2:7">
      <c r="B20" s="130"/>
      <c r="C20" s="133"/>
      <c r="D20" s="134"/>
      <c r="E20" s="138"/>
      <c r="F20" s="141"/>
      <c r="G20" s="142"/>
    </row>
    <row r="21" spans="2:7">
      <c r="B21" s="130">
        <v>2014</v>
      </c>
      <c r="C21" s="133"/>
      <c r="D21" s="134"/>
      <c r="E21" s="138"/>
      <c r="F21" s="141">
        <v>1849296</v>
      </c>
      <c r="G21" s="142">
        <v>0.96299999999999997</v>
      </c>
    </row>
    <row r="22" spans="2:7">
      <c r="B22" s="130"/>
      <c r="C22" s="133"/>
      <c r="D22" s="134"/>
      <c r="E22" s="138"/>
      <c r="F22" s="141"/>
      <c r="G22" s="142"/>
    </row>
    <row r="23" spans="2:7">
      <c r="B23" s="130">
        <v>2013</v>
      </c>
      <c r="C23" s="133"/>
      <c r="D23" s="134"/>
      <c r="E23" s="138"/>
      <c r="F23" s="141">
        <v>1931327</v>
      </c>
      <c r="G23" s="142">
        <v>0.82599999999999996</v>
      </c>
    </row>
    <row r="24" spans="2:7">
      <c r="B24" s="130"/>
      <c r="C24" s="135"/>
      <c r="D24" s="136"/>
      <c r="E24" s="139"/>
      <c r="F24" s="141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2020-07-16T13:49:33Z</dcterms:modified>
</cp:coreProperties>
</file>