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Administración del Turismo Sostenible\"/>
    </mc:Choice>
  </mc:AlternateContent>
  <xr:revisionPtr revIDLastSave="0" documentId="13_ncr:1_{10ECCBDE-CDF7-4237-9128-AC477A1ABB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27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G254" i="7"/>
  <c r="D254" i="7"/>
  <c r="D260" i="7" s="1"/>
  <c r="E234" i="7"/>
  <c r="E237" i="7" s="1"/>
  <c r="F234" i="7"/>
  <c r="G234" i="7"/>
  <c r="D234" i="7"/>
  <c r="D238" i="7" s="1"/>
  <c r="H232" i="7"/>
  <c r="H233" i="7"/>
  <c r="H231" i="7"/>
  <c r="G212" i="7"/>
  <c r="G211" i="7"/>
  <c r="G213" i="7"/>
  <c r="G210" i="7"/>
  <c r="E214" i="7"/>
  <c r="F214" i="7"/>
  <c r="D214" i="7"/>
  <c r="D221" i="7" s="1"/>
  <c r="E199" i="7"/>
  <c r="F199" i="7"/>
  <c r="D199" i="7"/>
  <c r="D203" i="7" s="1"/>
  <c r="E182" i="7"/>
  <c r="E187" i="7" s="1"/>
  <c r="F182" i="7"/>
  <c r="G182" i="7"/>
  <c r="D182" i="7"/>
  <c r="D189" i="7" s="1"/>
  <c r="E169" i="7"/>
  <c r="H164" i="7"/>
  <c r="H169" i="7" s="1"/>
  <c r="D170" i="7"/>
  <c r="E270" i="7" l="1"/>
  <c r="H254" i="7"/>
  <c r="H260" i="7" s="1"/>
  <c r="E260" i="7"/>
  <c r="D219" i="7"/>
  <c r="D218" i="7"/>
  <c r="D220" i="7"/>
  <c r="D202" i="7"/>
  <c r="D188" i="7"/>
  <c r="E186" i="7"/>
  <c r="D259" i="7"/>
  <c r="D185" i="7"/>
  <c r="E189" i="7"/>
  <c r="H234" i="7"/>
  <c r="H237" i="7" s="1"/>
  <c r="D237" i="7"/>
  <c r="E239" i="7"/>
  <c r="D257" i="7"/>
  <c r="D258" i="7"/>
  <c r="E259" i="7"/>
  <c r="D190" i="7"/>
  <c r="D187" i="7"/>
  <c r="E188" i="7"/>
  <c r="D239" i="7"/>
  <c r="E238" i="7"/>
  <c r="D261" i="7"/>
  <c r="E257" i="7"/>
  <c r="E258" i="7"/>
  <c r="E190" i="7"/>
  <c r="D186" i="7"/>
  <c r="E185" i="7"/>
  <c r="G214" i="7"/>
  <c r="G218" i="7" s="1"/>
  <c r="E168" i="7"/>
  <c r="D168" i="7"/>
  <c r="E170" i="7"/>
  <c r="H168" i="7"/>
  <c r="D169" i="7"/>
  <c r="H170" i="7"/>
  <c r="E150" i="7"/>
  <c r="E154" i="7" s="1"/>
  <c r="F150" i="7"/>
  <c r="G150" i="7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G55" i="7"/>
  <c r="D55" i="7"/>
  <c r="D60" i="7" s="1"/>
  <c r="E43" i="7"/>
  <c r="E47" i="7" s="1"/>
  <c r="F43" i="7"/>
  <c r="G43" i="7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89" i="7"/>
  <c r="D91" i="7"/>
  <c r="F89" i="7"/>
  <c r="H91" i="7"/>
  <c r="G92" i="7"/>
  <c r="D139" i="7"/>
  <c r="D92" i="7"/>
  <c r="H90" i="7"/>
  <c r="G91" i="7"/>
  <c r="F92" i="7"/>
  <c r="D138" i="7"/>
  <c r="D153" i="7"/>
  <c r="H153" i="7"/>
  <c r="E90" i="7"/>
  <c r="E91" i="7"/>
  <c r="E92" i="7"/>
  <c r="E58" i="7"/>
  <c r="E46" i="7"/>
  <c r="E60" i="7"/>
  <c r="E65" i="7"/>
  <c r="E67" i="7"/>
  <c r="D58" i="7"/>
  <c r="D59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<sst xmlns="http://schemas.openxmlformats.org/spreadsheetml/2006/main" count="1144" uniqueCount="323">
  <si>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</si>
  <si>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</si>
  <si>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</si>
  <si>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</si>
  <si>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</si>
  <si>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</si>
  <si>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</si>
  <si>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</si>
  <si>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</si>
  <si>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</si>
  <si>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</si>
  <si>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</si>
  <si>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</si>
  <si>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</si>
  <si>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</si>
  <si>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</si>
  <si>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</si>
  <si>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</si>
  <si>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</si>
  <si>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</si>
  <si>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</si>
  <si>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</si>
  <si>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</si>
  <si>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</si>
  <si>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</si>
  <si>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</si>
  <si>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</si>
  <si>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</si>
  <si>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</si>
  <si>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</si>
  <si>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</si>
  <si>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</si>
  <si>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</si>
  <si>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</si>
  <si>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</si>
  <si>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</si>
  <si>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</si>
  <si>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</si>
  <si>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</si>
  <si>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</si>
  <si>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</si>
  <si>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</si>
  <si>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</si>
  <si>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</si>
  <si>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</si>
  <si>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</si>
  <si>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</si>
  <si>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</si>
  <si>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</si>
  <si>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</si>
  <si>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</si>
  <si>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</si>
  <si>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</si>
  <si>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</si>
  <si>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</si>
  <si>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</si>
  <si>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</si>
  <si>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</si>
  <si>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</si>
  <si>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</si>
  <si>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</si>
  <si>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</si>
  <si>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</si>
  <si>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</si>
  <si>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</si>
  <si>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</si>
  <si>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</si>
  <si>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</si>
  <si>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</si>
  <si>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</si>
  <si>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</si>
  <si>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</si>
  <si>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</si>
  <si>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</si>
  <si>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</si>
  <si>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</si>
  <si>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</si>
  <si>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</si>
  <si>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</si>
  <si>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</si>
  <si>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</si>
  <si>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</si>
  <si>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</si>
  <si>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</si>
  <si>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</si>
  <si>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</si>
  <si>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</si>
  <si>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</si>
  <si>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</si>
  <si>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</si>
  <si>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</si>
  <si>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</si>
  <si>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</si>
  <si>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</si>
  <si>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</si>
  <si>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</si>
  <si>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</si>
  <si>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</si>
  <si>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</si>
  <si>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</si>
  <si>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</si>
  <si>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</si>
  <si>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</si>
  <si>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</si>
  <si>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</si>
  <si>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</si>
  <si>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</si>
  <si>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</si>
  <si>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</si>
  <si>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</si>
  <si>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</si>
  <si>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</si>
  <si>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</si>
  <si>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</si>
  <si>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</si>
  <si>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</si>
  <si>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</si>
  <si>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</si>
  <si>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</si>
  <si>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</si>
  <si>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</si>
  <si>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</si>
  <si>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</si>
  <si>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</si>
  <si>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</si>
  <si>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</si>
  <si>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</si>
  <si>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</si>
  <si>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</si>
  <si>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</si>
  <si>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</si>
  <si>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</si>
  <si>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</si>
  <si>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</si>
  <si>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</si>
  <si>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</si>
  <si>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</si>
  <si>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</si>
  <si>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</si>
  <si>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</si>
  <si>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</si>
  <si>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</si>
  <si>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</si>
  <si>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</si>
  <si>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</si>
  <si>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</si>
  <si>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</si>
  <si>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</si>
  <si>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</si>
  <si>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</si>
  <si>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</si>
  <si>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</si>
  <si>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</si>
  <si>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</si>
  <si>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</si>
  <si>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</si>
  <si>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</si>
  <si>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</si>
  <si>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</si>
  <si>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</si>
  <si>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</si>
  <si>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</si>
  <si>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</si>
  <si>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</si>
  <si>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</si>
  <si>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</si>
  <si>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</si>
  <si>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</si>
  <si>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</si>
  <si>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</si>
  <si>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</si>
  <si>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</si>
  <si>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</si>
  <si>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</si>
  <si>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</si>
  <si>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</si>
  <si>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</si>
  <si>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</si>
  <si>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</si>
  <si>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</si>
  <si>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</si>
  <si>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</si>
  <si>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</si>
  <si>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</si>
  <si>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</si>
  <si>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</si>
  <si>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</si>
  <si>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</si>
  <si>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</si>
  <si>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</si>
  <si>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</si>
  <si>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</si>
  <si>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</si>
  <si>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</si>
  <si>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</si>
  <si>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</si>
  <si>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</si>
  <si>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</si>
  <si>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</si>
  <si>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</si>
  <si>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</si>
  <si>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</si>
  <si>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</si>
  <si>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</si>
  <si>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</si>
  <si>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</si>
  <si>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</si>
  <si>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</si>
  <si>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</si>
  <si>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</si>
  <si>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</si>
  <si>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</si>
  <si>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</si>
  <si>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</si>
  <si>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</si>
  <si>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</si>
  <si>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</si>
  <si>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</si>
  <si>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</si>
  <si>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</si>
  <si>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</si>
  <si>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</si>
  <si>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</si>
  <si>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</si>
  <si>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</si>
  <si>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</si>
  <si>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</si>
  <si>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</si>
  <si>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</si>
  <si>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</si>
  <si>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</si>
  <si>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</si>
  <si>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</si>
  <si>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</si>
  <si>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</si>
  <si>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</si>
  <si>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</si>
  <si>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</si>
  <si>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</si>
  <si>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</si>
  <si>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</si>
  <si>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</si>
  <si>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</si>
  <si>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</si>
  <si>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</si>
  <si>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</si>
  <si>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</si>
  <si>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</si>
  <si>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</si>
  <si>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</si>
  <si>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</si>
  <si>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</si>
  <si>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</si>
  <si>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</si>
  <si>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</si>
  <si>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</si>
  <si>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</si>
  <si>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</si>
  <si>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</si>
  <si>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</si>
  <si>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</si>
  <si>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</si>
  <si>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</si>
  <si>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</si>
  <si>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</si>
  <si>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</si>
  <si>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</si>
  <si>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</si>
  <si>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</si>
  <si>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</si>
  <si>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</si>
  <si>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</si>
  <si>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</si>
  <si>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</si>
  <si>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</si>
  <si>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</si>
  <si>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</si>
  <si>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</si>
  <si>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</si>
  <si>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</si>
  <si>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</si>
  <si>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</si>
  <si>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</si>
  <si>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</si>
  <si>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</si>
  <si>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</si>
  <si>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</si>
  <si>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</si>
  <si>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</si>
  <si>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</si>
  <si>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</si>
  <si>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</si>
  <si>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</si>
  <si>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</si>
  <si>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</si>
  <si>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</si>
  <si>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</si>
  <si>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</si>
  <si>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</si>
  <si>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</si>
  <si>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</si>
  <si>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</si>
  <si>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</si>
  <si>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</si>
  <si>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</si>
  <si>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</si>
  <si>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 xml:space="preserve">Alto grado </t>
  </si>
  <si>
    <t>Fecha de corte: 30-06-2019</t>
  </si>
  <si>
    <t xml:space="preserve">Risaralda </t>
  </si>
  <si>
    <t>ninguna</t>
  </si>
  <si>
    <t>Total encuestas: 65</t>
  </si>
  <si>
    <t>Total graduados: 77</t>
  </si>
  <si>
    <t>Total graduados: 96</t>
  </si>
  <si>
    <t>Total encuestas 2020: 39</t>
  </si>
  <si>
    <t>No hay datos para Administración del Turismo Sostenible</t>
  </si>
  <si>
    <t>Universidad Tecnologica de Pereira</t>
  </si>
  <si>
    <t>Carrera 27 #10-02 Barrio Alamos - Risaralda - Colombia</t>
  </si>
  <si>
    <t>3137300</t>
  </si>
  <si>
    <t>contacto@utp.edu.co</t>
  </si>
  <si>
    <t>Corresponden al perfil de cada egresado</t>
  </si>
  <si>
    <t>comunicativas</t>
  </si>
  <si>
    <t>Total encuestas 2019: 2</t>
  </si>
  <si>
    <t>Nivel de seguimiento: 42,7%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</si>
</sst>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 vertical="center"/>
    </xf>
    <xf numFmtId="0" fontId="0" fillId="2" borderId="1" xfId="0" applyFill="1" applyBorder="1"/>
    <xf numFmtId="0" fontId="18" fillId="2" borderId="0" xfId="0" applyFont="1" applyFill="1" applyAlignment="1">
      <alignment vertical="center"/>
    </xf>
    <xf numFmtId="0" fontId="19" fillId="2" borderId="0" xfId="0" applyFont="1" applyFill="1"/>
    <xf numFmtId="10" fontId="21" fillId="3" borderId="1" xfId="2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3" fontId="23" fillId="2" borderId="1" xfId="2" applyNumberFormat="1" applyFont="1" applyFill="1" applyBorder="1" applyAlignment="1">
      <alignment horizontal="center" vertical="center"/>
    </xf>
    <xf numFmtId="3" fontId="18" fillId="2" borderId="1" xfId="2" applyNumberFormat="1" applyFont="1" applyFill="1" applyBorder="1" applyAlignment="1">
      <alignment horizontal="center" vertical="center"/>
    </xf>
    <xf numFmtId="10" fontId="2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164" fontId="23" fillId="2" borderId="1" xfId="2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10" fontId="24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1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horizontal="center" vertical="center"/>
    </xf>
    <xf numFmtId="10" fontId="21" fillId="3" borderId="2" xfId="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3" fontId="23" fillId="2" borderId="11" xfId="2" applyNumberFormat="1" applyFont="1" applyFill="1" applyBorder="1" applyAlignment="1">
      <alignment horizontal="center" vertical="center"/>
    </xf>
    <xf numFmtId="10" fontId="23" fillId="2" borderId="1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7" fillId="2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10" fontId="21" fillId="3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3" fillId="2" borderId="0" xfId="2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3" fontId="23" fillId="2" borderId="0" xfId="2" applyNumberFormat="1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1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3" fontId="23" fillId="2" borderId="0" xfId="2" applyNumberFormat="1" applyFont="1" applyFill="1" applyBorder="1" applyAlignment="1">
      <alignment horizontal="center" vertical="center"/>
    </xf>
    <xf numFmtId="10" fontId="23" fillId="2" borderId="0" xfId="2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3" fontId="23" fillId="2" borderId="2" xfId="2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 vertical="center"/>
    </xf>
    <xf numFmtId="9" fontId="23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justify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8" fillId="8" borderId="0" xfId="0" applyFont="1" applyFill="1"/>
    <xf numFmtId="0" fontId="0" fillId="2" borderId="0" xfId="0" applyFill="1" applyAlignment="1">
      <alignment horizontal="center"/>
    </xf>
    <xf numFmtId="164" fontId="23" fillId="2" borderId="0" xfId="2" applyNumberFormat="1" applyFont="1" applyFill="1" applyBorder="1" applyAlignment="1">
      <alignment horizontal="left" vertical="center"/>
    </xf>
    <xf numFmtId="1" fontId="23" fillId="2" borderId="0" xfId="2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3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3" fillId="2" borderId="2" xfId="2" applyNumberFormat="1" applyFont="1" applyFill="1" applyBorder="1" applyAlignment="1">
      <alignment horizontal="center" vertic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0" xfId="2" applyNumberFormat="1" applyFont="1" applyFill="1" applyBorder="1" applyAlignment="1">
      <alignment horizontal="center" vertical="center" wrapText="1"/>
    </xf>
    <xf numFmtId="10" fontId="4" fillId="3" borderId="9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0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0" fillId="7" borderId="4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43-4DB3-9294-8444C57C5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4888"/>
        <c:axId val="168075280"/>
      </c:barChart>
      <c:catAx>
        <c:axId val="168074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75280"/>
        <c:crosses val="autoZero"/>
        <c:auto val="1"/>
        <c:lblAlgn val="ctr"/>
        <c:lblOffset val="100"/>
        <c:noMultiLvlLbl val="0"/>
      </c:catAx>
      <c:valAx>
        <c:axId val="168075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D7-4E18-85A2-D8FE026A4D4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D7-4E18-85A2-D8FE026A4D4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6D7-4E18-85A2-D8FE026A4D4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6D7-4E18-85A2-D8FE026A4D4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6D7-4E18-85A2-D8FE026A4D4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6D7-4E18-85A2-D8FE026A4D4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D7-4E18-85A2-D8FE026A4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995952"/>
        <c:axId val="234996344"/>
      </c:barChart>
      <c:catAx>
        <c:axId val="234995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996344"/>
        <c:crosses val="autoZero"/>
        <c:auto val="1"/>
        <c:lblAlgn val="ctr"/>
        <c:lblOffset val="100"/>
        <c:noMultiLvlLbl val="0"/>
      </c:catAx>
      <c:valAx>
        <c:axId val="234996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995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0.87301587301587302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6F-4E07-897A-F58AC1AAF01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6F-4E07-897A-F58AC1AA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997128"/>
        <c:axId val="234997520"/>
      </c:barChart>
      <c:catAx>
        <c:axId val="234997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997520"/>
        <c:crosses val="autoZero"/>
        <c:auto val="1"/>
        <c:lblAlgn val="ctr"/>
        <c:lblOffset val="100"/>
        <c:noMultiLvlLbl val="0"/>
      </c:catAx>
      <c:valAx>
        <c:axId val="234997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997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55B-4467-ABCB-B35CE263848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B-4467-ABCB-B35CE263848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B-4467-ABCB-B35CE2638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0.86153846153846159</c:v>
              </c:pt>
              <c:pt idx="1">
                <c:v>4.6153846153846156E-2</c:v>
              </c:pt>
            </c:numLit>
          </c:val>
          <c:extLst>
            <c:ext xmlns:c16="http://schemas.microsoft.com/office/drawing/2014/chart" uri="{C3380CC4-5D6E-409C-BE32-E72D297353CC}">
              <c16:uniqueId val="{00000003-755B-4467-ABCB-B35CE263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9CA-402C-98FD-26AD4F40ADD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9CA-402C-98FD-26AD4F40ADD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9CA-402C-98FD-26AD4F40ADD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9CA-402C-98FD-26AD4F40A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0.33846153846153848</c:v>
              </c:pt>
              <c:pt idx="1">
                <c:v>0.66153846153846152</c:v>
              </c:pt>
            </c:numLit>
          </c:val>
          <c:extLst>
            <c:ext xmlns:c16="http://schemas.microsoft.com/office/drawing/2014/chart" uri="{C3380CC4-5D6E-409C-BE32-E72D297353CC}">
              <c16:uniqueId val="{00000004-F9CA-402C-98FD-26AD4F40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2A0-49CC-9696-68BDFA445D68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0-49CC-9696-68BDFA445D68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0-49CC-9696-68BDFA445D68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0-49CC-9696-68BDFA445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0.56923076923076921</c:v>
              </c:pt>
              <c:pt idx="1">
                <c:v>7.6923076923076927E-2</c:v>
              </c:pt>
              <c:pt idx="2">
                <c:v>0.35384615384615387</c:v>
              </c:pt>
            </c:numLit>
          </c:val>
          <c:extLst>
            <c:ext xmlns:c16="http://schemas.microsoft.com/office/drawing/2014/chart" uri="{C3380CC4-5D6E-409C-BE32-E72D297353CC}">
              <c16:uniqueId val="{00000004-92A0-49CC-9696-68BDFA445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A-4713-A0D1-C0CE56CE824C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6AA-4713-A0D1-C0CE56CE824C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6AA-4713-A0D1-C0CE56CE8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9.5238095238095233E-2</c:v>
              </c:pt>
              <c:pt idx="2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3-76AA-4713-A0D1-C0CE56CE8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0.47619047619047616</c:v>
              </c:pt>
              <c:pt idx="1">
                <c:v>0.40476190476190477</c:v>
              </c:pt>
              <c:pt idx="2">
                <c:v>9.5238095238095233E-2</c:v>
              </c:pt>
              <c:pt idx="3">
                <c:v>0</c:v>
              </c:pt>
              <c:pt idx="4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00-85C6-40D5-AC8A-894F5470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51608"/>
        <c:axId val="235352000"/>
      </c:barChart>
      <c:catAx>
        <c:axId val="23535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35352000"/>
        <c:crosses val="autoZero"/>
        <c:auto val="1"/>
        <c:lblAlgn val="ctr"/>
        <c:lblOffset val="100"/>
        <c:noMultiLvlLbl val="0"/>
      </c:catAx>
      <c:valAx>
        <c:axId val="23535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35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0.19047619047619047</c:v>
              </c:pt>
              <c:pt idx="2">
                <c:v>0.26190476190476192</c:v>
              </c:pt>
              <c:pt idx="3">
                <c:v>0.23809523809523808</c:v>
              </c:pt>
            </c:numLit>
          </c:val>
          <c:extLst>
            <c:ext xmlns:c16="http://schemas.microsoft.com/office/drawing/2014/chart" uri="{C3380CC4-5D6E-409C-BE32-E72D297353CC}">
              <c16:uniqueId val="{00000000-C190-497B-ABF0-66ACBC38CFA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0.7142857142857143</c:v>
              </c:pt>
              <c:pt idx="1">
                <c:v>0.6428571428571429</c:v>
              </c:pt>
              <c:pt idx="2">
                <c:v>0.66666666666666663</c:v>
              </c:pt>
              <c:pt idx="3">
                <c:v>0.6428571428571429</c:v>
              </c:pt>
            </c:numLit>
          </c:val>
          <c:extLst>
            <c:ext xmlns:c16="http://schemas.microsoft.com/office/drawing/2014/chart" uri="{C3380CC4-5D6E-409C-BE32-E72D297353CC}">
              <c16:uniqueId val="{00000001-C190-497B-ABF0-66ACBC38CFA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0.16666666666666666</c:v>
              </c:pt>
              <c:pt idx="2">
                <c:v>7.1428571428571425E-2</c:v>
              </c:pt>
              <c:pt idx="3">
                <c:v>0.11904761904761904</c:v>
              </c:pt>
            </c:numLit>
          </c:val>
          <c:extLst>
            <c:ext xmlns:c16="http://schemas.microsoft.com/office/drawing/2014/chart" uri="{C3380CC4-5D6E-409C-BE32-E72D297353CC}">
              <c16:uniqueId val="{00000002-C190-497B-ABF0-66ACBC38C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352784"/>
        <c:axId val="235353176"/>
      </c:barChart>
      <c:catAx>
        <c:axId val="23535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353176"/>
        <c:crosses val="autoZero"/>
        <c:auto val="1"/>
        <c:lblAlgn val="ctr"/>
        <c:lblOffset val="100"/>
        <c:noMultiLvlLbl val="0"/>
      </c:catAx>
      <c:valAx>
        <c:axId val="23535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35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0.11764705882352941</c:v>
              </c:pt>
              <c:pt idx="1">
                <c:v>0.26315789473684209</c:v>
              </c:pt>
              <c:pt idx="2">
                <c:v>0.29411764705882354</c:v>
              </c:pt>
              <c:pt idx="3">
                <c:v>0.36842105263157893</c:v>
              </c:pt>
            </c:numLit>
          </c:val>
          <c:extLst>
            <c:ext xmlns:c16="http://schemas.microsoft.com/office/drawing/2014/chart" uri="{C3380CC4-5D6E-409C-BE32-E72D297353CC}">
              <c16:uniqueId val="{00000000-6E67-4AE7-A819-326EE6B18E4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0.70588235294117652</c:v>
              </c:pt>
              <c:pt idx="1">
                <c:v>0.63157894736842102</c:v>
              </c:pt>
              <c:pt idx="2">
                <c:v>0.6470588235294118</c:v>
              </c:pt>
              <c:pt idx="3">
                <c:v>0.57894736842105265</c:v>
              </c:pt>
            </c:numLit>
          </c:val>
          <c:extLst>
            <c:ext xmlns:c16="http://schemas.microsoft.com/office/drawing/2014/chart" uri="{C3380CC4-5D6E-409C-BE32-E72D297353CC}">
              <c16:uniqueId val="{00000001-6E67-4AE7-A819-326EE6B18E4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0.10526315789473684</c:v>
              </c:pt>
              <c:pt idx="2">
                <c:v>5.8823529411764705E-2</c:v>
              </c:pt>
              <c:pt idx="3">
                <c:v>5.2631578947368418E-2</c:v>
              </c:pt>
            </c:numLit>
          </c:val>
          <c:extLst>
            <c:ext xmlns:c16="http://schemas.microsoft.com/office/drawing/2014/chart" uri="{C3380CC4-5D6E-409C-BE32-E72D297353CC}">
              <c16:uniqueId val="{00000002-6E67-4AE7-A819-326EE6B1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353960"/>
        <c:axId val="235354352"/>
      </c:barChart>
      <c:catAx>
        <c:axId val="23535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354352"/>
        <c:crosses val="autoZero"/>
        <c:auto val="1"/>
        <c:lblAlgn val="ctr"/>
        <c:lblOffset val="100"/>
        <c:noMultiLvlLbl val="0"/>
      </c:catAx>
      <c:valAx>
        <c:axId val="235354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353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0.38461538461538464</c:v>
              </c:pt>
              <c:pt idx="1">
                <c:v>0.15384615384615385</c:v>
              </c:pt>
              <c:pt idx="2">
                <c:v>1.5384615384615385E-2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1-4C5C-871D-00E10D02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55136"/>
        <c:axId val="235570808"/>
      </c:barChart>
      <c:catAx>
        <c:axId val="23535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0808"/>
        <c:crosses val="autoZero"/>
        <c:auto val="1"/>
        <c:lblAlgn val="ctr"/>
        <c:lblOffset val="100"/>
        <c:noMultiLvlLbl val="0"/>
      </c:catAx>
      <c:valAx>
        <c:axId val="23557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355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0.24561403508771928</c:v>
              </c:pt>
              <c:pt idx="1">
                <c:v>0.17543859649122806</c:v>
              </c:pt>
              <c:pt idx="2">
                <c:v>3.5087719298245612E-2</c:v>
              </c:pt>
              <c:pt idx="3">
                <c:v>0</c:v>
              </c:pt>
              <c:pt idx="4">
                <c:v>1.7543859649122806E-2</c:v>
              </c:pt>
              <c:pt idx="5">
                <c:v>1.7543859649122806E-2</c:v>
              </c:pt>
              <c:pt idx="6">
                <c:v>0</c:v>
              </c:pt>
              <c:pt idx="7">
                <c:v>0.15789473684210525</c:v>
              </c:pt>
              <c:pt idx="8">
                <c:v>3.5087719298245612E-2</c:v>
              </c:pt>
            </c:numLit>
          </c:val>
          <c:extLst>
            <c:ext xmlns:c16="http://schemas.microsoft.com/office/drawing/2014/chart" uri="{C3380CC4-5D6E-409C-BE32-E72D297353CC}">
              <c16:uniqueId val="{00000000-D44C-4D83-8EB9-D0E5790DB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6064"/>
        <c:axId val="168076456"/>
      </c:barChart>
      <c:catAx>
        <c:axId val="168076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76456"/>
        <c:crosses val="autoZero"/>
        <c:auto val="1"/>
        <c:lblAlgn val="ctr"/>
        <c:lblOffset val="100"/>
        <c:noMultiLvlLbl val="0"/>
      </c:catAx>
      <c:valAx>
        <c:axId val="168076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0.29230769230769232</c:v>
              </c:pt>
              <c:pt idx="1">
                <c:v>0.29230769230769232</c:v>
              </c:pt>
              <c:pt idx="2">
                <c:v>4.6153846153846156E-2</c:v>
              </c:pt>
              <c:pt idx="3">
                <c:v>3.0769230769230771E-2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A3-4310-9555-011E6201FB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571592"/>
        <c:axId val="235571984"/>
      </c:barChart>
      <c:catAx>
        <c:axId val="235571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1984"/>
        <c:crosses val="autoZero"/>
        <c:auto val="1"/>
        <c:lblAlgn val="ctr"/>
        <c:lblOffset val="100"/>
        <c:noMultiLvlLbl val="0"/>
      </c:catAx>
      <c:valAx>
        <c:axId val="235571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1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0.50769230769230766</c:v>
              </c:pt>
              <c:pt idx="1">
                <c:v>0.15384615384615385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8A-4689-9079-165C4D29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2768"/>
        <c:axId val="235573160"/>
      </c:barChart>
      <c:catAx>
        <c:axId val="235572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3160"/>
        <c:crosses val="autoZero"/>
        <c:auto val="1"/>
        <c:lblAlgn val="ctr"/>
        <c:lblOffset val="100"/>
        <c:noMultiLvlLbl val="0"/>
      </c:catAx>
      <c:valAx>
        <c:axId val="235573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0.33846153846153848</c:v>
              </c:pt>
              <c:pt idx="1">
                <c:v>0.27692307692307694</c:v>
              </c:pt>
              <c:pt idx="2">
                <c:v>4.6153846153846156E-2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38-46A5-BD8C-84E60B91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3944"/>
        <c:axId val="235574336"/>
      </c:barChart>
      <c:catAx>
        <c:axId val="235573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4336"/>
        <c:crosses val="autoZero"/>
        <c:auto val="1"/>
        <c:lblAlgn val="ctr"/>
        <c:lblOffset val="100"/>
        <c:noMultiLvlLbl val="0"/>
      </c:catAx>
      <c:valAx>
        <c:axId val="235574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3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0.29230769230769232</c:v>
              </c:pt>
              <c:pt idx="1">
                <c:v>0.35384615384615387</c:v>
              </c:pt>
              <c:pt idx="2">
                <c:v>1.5384615384615385E-2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1F-489E-9C07-8D92925A5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24736"/>
        <c:axId val="235725128"/>
      </c:barChart>
      <c:catAx>
        <c:axId val="235724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725128"/>
        <c:crosses val="autoZero"/>
        <c:auto val="1"/>
        <c:lblAlgn val="ctr"/>
        <c:lblOffset val="100"/>
        <c:noMultiLvlLbl val="0"/>
      </c:catAx>
      <c:valAx>
        <c:axId val="235725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724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0.32307692307692309</c:v>
              </c:pt>
              <c:pt idx="1">
                <c:v>0.29230769230769232</c:v>
              </c:pt>
              <c:pt idx="2">
                <c:v>4.6153846153846156E-2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450-4942-A237-6E957E32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25912"/>
        <c:axId val="235726304"/>
      </c:barChart>
      <c:catAx>
        <c:axId val="23572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726304"/>
        <c:crosses val="autoZero"/>
        <c:auto val="1"/>
        <c:lblAlgn val="ctr"/>
        <c:lblOffset val="100"/>
        <c:noMultiLvlLbl val="0"/>
      </c:catAx>
      <c:valAx>
        <c:axId val="23572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725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CB-4AFE-ACEF-27D8CD3F3A0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B-4AFE-ACEF-27D8CD3F3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CB-4AFE-ACEF-27D8CD3F3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52DE-4C9A-A405-15AE003B161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E-4C9A-A405-15AE003B161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E-4C9A-A405-15AE003B16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0.90476190476190477</c:v>
              </c:pt>
              <c:pt idx="1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3-52DE-4C9A-A405-15AE003B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9-4C01-9B3B-8B3E8C06AA4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59-4C01-9B3B-8B3E8C06AA4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59-4C01-9B3B-8B3E8C06AA4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59-4C01-9B3B-8B3E8C06AA4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59-4C01-9B3B-8B3E8C06AA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59-4C01-9B3B-8B3E8C06A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759-4C01-9B3B-8B3E8C06AA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60-43DD-9CF2-FE9B5F9A8D46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60-43DD-9CF2-FE9B5F9A8D46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060-43DD-9CF2-FE9B5F9A8D46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060-43DD-9CF2-FE9B5F9A8D46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0-43DD-9CF2-FE9B5F9A8D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060-43DD-9CF2-FE9B5F9A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55512"/>
        <c:axId val="236155904"/>
      </c:barChart>
      <c:catAx>
        <c:axId val="23615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155904"/>
        <c:crosses val="autoZero"/>
        <c:auto val="1"/>
        <c:lblAlgn val="ctr"/>
        <c:lblOffset val="100"/>
        <c:noMultiLvlLbl val="0"/>
      </c:catAx>
      <c:valAx>
        <c:axId val="236155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15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48-48AF-A3F4-FFC8796D6F3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48-48AF-A3F4-FFC8796D6F3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48-48AF-A3F4-FFC8796D6F3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E48-48AF-A3F4-FFC8796D6F3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E48-48AF-A3F4-FFC8796D6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56688"/>
        <c:axId val="236157080"/>
      </c:barChart>
      <c:catAx>
        <c:axId val="23615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157080"/>
        <c:crosses val="autoZero"/>
        <c:auto val="1"/>
        <c:lblAlgn val="ctr"/>
        <c:lblOffset val="100"/>
        <c:noMultiLvlLbl val="0"/>
      </c:catAx>
      <c:valAx>
        <c:axId val="236157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156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37-4C86-9E6E-9E5371FD451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37-4C86-9E6E-9E5371FD451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37-4C86-9E6E-9E5371FD451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537-4C86-9E6E-9E5371FD451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537-4C86-9E6E-9E5371FD4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7240"/>
        <c:axId val="234012592"/>
      </c:barChart>
      <c:catAx>
        <c:axId val="168077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2592"/>
        <c:crosses val="autoZero"/>
        <c:auto val="1"/>
        <c:lblAlgn val="ctr"/>
        <c:lblOffset val="100"/>
        <c:noMultiLvlLbl val="0"/>
      </c:catAx>
      <c:valAx>
        <c:axId val="23401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7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D0-415B-8D1C-A20A282AB817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D0-415B-8D1C-A20A282AB817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D0-415B-8D1C-A20A282AB817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D0-415B-8D1C-A20A282AB817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D0-415B-8D1C-A20A282AB8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6.9767441860465115E-2</c:v>
              </c:pt>
              <c:pt idx="3">
                <c:v>0.48837209302325579</c:v>
              </c:pt>
              <c:pt idx="4">
                <c:v>0.44186046511627908</c:v>
              </c:pt>
            </c:numLit>
          </c:val>
          <c:extLst>
            <c:ext xmlns:c16="http://schemas.microsoft.com/office/drawing/2014/chart" uri="{C3380CC4-5D6E-409C-BE32-E72D297353CC}">
              <c16:uniqueId val="{00000005-E9D0-415B-8D1C-A20A282A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9.5238095238095233E-2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0C5C-4094-96C6-B71AA449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58256"/>
        <c:axId val="236158648"/>
      </c:barChart>
      <c:catAx>
        <c:axId val="23615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158648"/>
        <c:crosses val="autoZero"/>
        <c:auto val="1"/>
        <c:lblAlgn val="ctr"/>
        <c:lblOffset val="100"/>
        <c:noMultiLvlLbl val="0"/>
      </c:catAx>
      <c:valAx>
        <c:axId val="236158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15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0.38095238095238093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DF-451C-95FF-9BA1824AD08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0.45238095238095238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DF-451C-95FF-9BA1824AD08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0.11904761904761904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8DF-451C-95FF-9BA1824AD08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8DF-451C-95FF-9BA1824AD08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DF-451C-95FF-9BA1824AD08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DF-451C-95FF-9BA1824AD0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8DF-451C-95FF-9BA1824A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783864"/>
        <c:axId val="253784256"/>
      </c:barChart>
      <c:catAx>
        <c:axId val="253783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784256"/>
        <c:crosses val="autoZero"/>
        <c:auto val="1"/>
        <c:lblAlgn val="ctr"/>
        <c:lblOffset val="100"/>
        <c:noMultiLvlLbl val="0"/>
      </c:catAx>
      <c:valAx>
        <c:axId val="253784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3783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FA-497C-AA16-FF6A3D5A13F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FA-497C-AA16-FF6A3D5A13F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FA-497C-AA16-FF6A3D5A13F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FA-497C-AA16-FF6A3D5A13F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FA-497C-AA16-FF6A3D5A1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0.37209302325581395</c:v>
              </c:pt>
              <c:pt idx="1">
                <c:v>0.44186046511627908</c:v>
              </c:pt>
              <c:pt idx="2">
                <c:v>0.13953488372093023</c:v>
              </c:pt>
              <c:pt idx="3">
                <c:v>0</c:v>
              </c:pt>
              <c:pt idx="4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5-57FA-497C-AA16-FF6A3D5A13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7EE-40BD-8859-CA1EA6F628D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7EE-40BD-8859-CA1EA6F628D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7EE-40BD-8859-CA1EA6F628D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EE-40BD-8859-CA1EA6F628D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EE-40BD-8859-CA1EA6F628D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EE-40BD-8859-CA1EA6F628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7EE-40BD-8859-CA1EA6F62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785432"/>
        <c:axId val="253785824"/>
      </c:barChart>
      <c:catAx>
        <c:axId val="25378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53785824"/>
        <c:crosses val="autoZero"/>
        <c:auto val="1"/>
        <c:lblAlgn val="ctr"/>
        <c:lblOffset val="100"/>
        <c:noMultiLvlLbl val="0"/>
      </c:catAx>
      <c:valAx>
        <c:axId val="253785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3785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66-4AE5-B389-817E061DA1F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66-4AE5-B389-817E061DA1F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66-4AE5-B389-817E061DA1F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66-4AE5-B389-817E061DA1F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66-4AE5-B389-817E061DA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766-4AE5-B389-817E061DA1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6-46F4-9AEF-A5E66C48087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6-46F4-9AEF-A5E66C48087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6-46F4-9AEF-A5E66C48087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D6-46F4-9AEF-A5E66C48087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D6-46F4-9AEF-A5E66C4808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8D6-46F4-9AEF-A5E66C4808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32-407F-B391-A11E5A72D11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2-407F-B391-A11E5A72D11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32-407F-B391-A11E5A72D11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32-407F-B391-A11E5A72D11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32-407F-B391-A11E5A72D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832-407F-B391-A11E5A72D1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C-4BF5-8302-6E5B17C8978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C-4BF5-8302-6E5B17C8978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C-4BF5-8302-6E5B17C8978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C-4BF5-8302-6E5B17C8978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C-4BF5-8302-6E5B17C89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62C-4BF5-8302-6E5B17C897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5B-4E0C-9C2B-33E41F48CA9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5B-4E0C-9C2B-33E41F48CA9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5B-4E0C-9C2B-33E41F48CA9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5B-4E0C-9C2B-33E41F48CA9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5B-4E0C-9C2B-33E41F48C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E5B-4E0C-9C2B-33E41F48CA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AC-44E7-A1DB-3E3AA76134AB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AC-44E7-A1DB-3E3AA76134AB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0AC-44E7-A1DB-3E3AA761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3376"/>
        <c:axId val="234013768"/>
      </c:barChart>
      <c:catAx>
        <c:axId val="23401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4013768"/>
        <c:crosses val="autoZero"/>
        <c:auto val="1"/>
        <c:lblAlgn val="ctr"/>
        <c:lblOffset val="100"/>
        <c:noMultiLvlLbl val="0"/>
      </c:catAx>
      <c:valAx>
        <c:axId val="23401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01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2-4D4A-8BE0-3037142083F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2-4D4A-8BE0-3037142083F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F2-4D4A-8BE0-3037142083F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2-4D4A-8BE0-3037142083F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F2-4D4A-8BE0-3037142083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1F2-4D4A-8BE0-3037142083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9-44AA-BE7E-C306C9480D2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9-44AA-BE7E-C306C9480D2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9-44AA-BE7E-C306C9480D2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E9-44AA-BE7E-C306C9480D2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9-44AA-BE7E-C306C9480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0E9-44AA-BE7E-C306C9480D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30-42D1-A8E7-17BA11CEBFE6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0-42D1-A8E7-17BA11CEBFE6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0-42D1-A8E7-17BA11CEBFE6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0-42D1-A8E7-17BA11CEBFE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0-42D1-A8E7-17BA11CEB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830-42D1-A8E7-17BA11CEBF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57-4F9D-A1E2-6AE884B20B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57-4F9D-A1E2-6AE884B20B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657-4F9D-A1E2-6AE884B20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859552"/>
        <c:axId val="253859944"/>
      </c:barChart>
      <c:catAx>
        <c:axId val="2538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859944"/>
        <c:crosses val="autoZero"/>
        <c:auto val="1"/>
        <c:lblAlgn val="ctr"/>
        <c:lblOffset val="100"/>
        <c:noMultiLvlLbl val="0"/>
      </c:catAx>
      <c:valAx>
        <c:axId val="2538599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538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0.95348837209302328</c:v>
              </c:pt>
              <c:pt idx="1">
                <c:v>4.6511627906976744E-2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6A-4B33-AA49-18509E3B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860728"/>
        <c:axId val="253861120"/>
      </c:barChart>
      <c:catAx>
        <c:axId val="25386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861120"/>
        <c:crosses val="autoZero"/>
        <c:auto val="1"/>
        <c:lblAlgn val="ctr"/>
        <c:lblOffset val="100"/>
        <c:noMultiLvlLbl val="0"/>
      </c:catAx>
      <c:valAx>
        <c:axId val="2538611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5386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96-4870-B0D9-0B4ADD53BDA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96-4870-B0D9-0B4ADD53BDA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96-4870-B0D9-0B4ADD53BDA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96-4870-B0D9-0B4ADD53BDA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96-4870-B0D9-0B4ADD53BD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96-4870-B0D9-0B4ADD53B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6.9767441860465115E-2</c:v>
              </c:pt>
              <c:pt idx="2">
                <c:v>0</c:v>
              </c:pt>
              <c:pt idx="3">
                <c:v>0.44186046511627908</c:v>
              </c:pt>
            </c:numLit>
          </c:val>
          <c:extLst>
            <c:ext xmlns:c16="http://schemas.microsoft.com/office/drawing/2014/chart" uri="{C3380CC4-5D6E-409C-BE32-E72D297353CC}">
              <c16:uniqueId val="{00000006-1096-4870-B0D9-0B4ADD53BD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B-41E3-A8B4-2DB45A38BA3E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B-41E3-A8B4-2DB45A38BA3E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B-41E3-A8B4-2DB45A38BA3E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FB-41E3-A8B4-2DB45A38BA3E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FB-41E3-A8B4-2DB45A38BA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FB-41E3-A8B4-2DB45A38BA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4.6153846153846156E-2</c:v>
              </c:pt>
              <c:pt idx="1">
                <c:v>0.27692307692307694</c:v>
              </c:pt>
              <c:pt idx="2">
                <c:v>0</c:v>
              </c:pt>
              <c:pt idx="3">
                <c:v>0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6-F4FB-41E3-A8B4-2DB45A38BA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9-470F-81DB-39D8C4724005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9-470F-81DB-39D8C4724005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9-470F-81DB-39D8C472400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9-470F-81DB-39D8C472400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9-470F-81DB-39D8C47240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9-470F-81DB-39D8C4724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9D9-470F-81DB-39D8C47240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4-427A-A7E0-98FE7E716B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4-427A-A7E0-98FE7E716B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4-427A-A7E0-98FE7E716B5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B4-427A-A7E0-98FE7E716B5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B4-427A-A7E0-98FE7E716B5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B4-427A-A7E0-98FE7E716B5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B4-427A-A7E0-98FE7E716B5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B4-427A-A7E0-98FE7E716B5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4B4-427A-A7E0-98FE7E716B5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4B4-427A-A7E0-98FE7E716B5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4B4-427A-A7E0-98FE7E716B5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4B4-427A-A7E0-98FE7E716B5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4B4-427A-A7E0-98FE7E716B5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4B4-427A-A7E0-98FE7E716B5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4B4-427A-A7E0-98FE7E716B5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4B4-427A-A7E0-98FE7E716B5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4B4-427A-A7E0-98FE7E716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4B4-427A-A7E0-98FE7E71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4347288"/>
        <c:axId val="254347680"/>
      </c:barChart>
      <c:catAx>
        <c:axId val="254347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347680"/>
        <c:crosses val="autoZero"/>
        <c:auto val="1"/>
        <c:lblAlgn val="ctr"/>
        <c:lblOffset val="100"/>
        <c:noMultiLvlLbl val="0"/>
      </c:catAx>
      <c:valAx>
        <c:axId val="254347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434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78E-95C0-FE21A4F646AA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78E-95C0-FE21A4F646AA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78E-95C0-FE21A4F646A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78E-95C0-FE21A4F646A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78E-95C0-FE21A4F646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78E-95C0-FE21A4F64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CB4-478E-95C0-FE21A4F646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35-4B2D-A1B5-664312420FC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35-4B2D-A1B5-664312420FC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B35-4B2D-A1B5-664312420FC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B35-4B2D-A1B5-664312420FC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B35-4B2D-A1B5-664312420FC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B35-4B2D-A1B5-664312420FC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B35-4B2D-A1B5-664312420FC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B35-4B2D-A1B5-66431242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4552"/>
        <c:axId val="234014944"/>
      </c:barChart>
      <c:catAx>
        <c:axId val="23401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4944"/>
        <c:crosses val="autoZero"/>
        <c:auto val="1"/>
        <c:lblAlgn val="ctr"/>
        <c:lblOffset val="100"/>
        <c:noMultiLvlLbl val="0"/>
      </c:catAx>
      <c:valAx>
        <c:axId val="23401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01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02-406C-ADCC-71EA628115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02-406C-ADCC-71EA628115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02-406C-ADCC-71EA628115B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02-406C-ADCC-71EA628115B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02-406C-ADCC-71EA628115B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02-406C-ADCC-71EA628115B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02-406C-ADCC-71EA628115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02-406C-ADCC-71EA628115B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02-406C-ADCC-71EA628115B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02-406C-ADCC-71EA628115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702-406C-ADCC-71EA628115B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702-406C-ADCC-71EA628115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702-406C-ADCC-71EA628115B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702-406C-ADCC-71EA628115B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702-406C-ADCC-71EA628115B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702-406C-ADCC-71EA628115B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702-406C-ADCC-71EA628115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702-406C-ADCC-71EA62811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4348856"/>
        <c:axId val="254349248"/>
      </c:barChart>
      <c:catAx>
        <c:axId val="254348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349248"/>
        <c:crosses val="autoZero"/>
        <c:auto val="1"/>
        <c:lblAlgn val="ctr"/>
        <c:lblOffset val="100"/>
        <c:noMultiLvlLbl val="0"/>
      </c:catAx>
      <c:valAx>
        <c:axId val="2543492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4348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7D-44CA-8501-9602510AD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55172272"/>
        <c:axId val="255172664"/>
      </c:barChart>
      <c:catAx>
        <c:axId val="255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2664"/>
        <c:crosses val="autoZero"/>
        <c:auto val="1"/>
        <c:lblAlgn val="ctr"/>
        <c:lblOffset val="100"/>
        <c:noMultiLvlLbl val="0"/>
      </c:catAx>
      <c:valAx>
        <c:axId val="2551726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22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4.3571428571428568</c:v>
              </c:pt>
              <c:pt idx="1">
                <c:v>4.4047619047619051</c:v>
              </c:pt>
              <c:pt idx="2">
                <c:v>4.0714285714285712</c:v>
              </c:pt>
              <c:pt idx="3">
                <c:v>3.8333333333333335</c:v>
              </c:pt>
              <c:pt idx="4">
                <c:v>4.6428571428571432</c:v>
              </c:pt>
              <c:pt idx="5">
                <c:v>4.4523809523809526</c:v>
              </c:pt>
              <c:pt idx="6">
                <c:v>4.666666666666667</c:v>
              </c:pt>
              <c:pt idx="7">
                <c:v>4.5476190476190474</c:v>
              </c:pt>
              <c:pt idx="8">
                <c:v>4.6190476190476186</c:v>
              </c:pt>
              <c:pt idx="9">
                <c:v>4.4047619047619051</c:v>
              </c:pt>
              <c:pt idx="10">
                <c:v>4.4047619047619051</c:v>
              </c:pt>
              <c:pt idx="11">
                <c:v>4.4047619047619051</c:v>
              </c:pt>
              <c:pt idx="12">
                <c:v>4.1428571428571432</c:v>
              </c:pt>
              <c:pt idx="13">
                <c:v>4.4523809523809526</c:v>
              </c:pt>
              <c:pt idx="14">
                <c:v>4.5714285714285712</c:v>
              </c:pt>
              <c:pt idx="15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0-E139-43C5-9DAB-25E211431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5173448"/>
        <c:axId val="255173840"/>
      </c:barChart>
      <c:catAx>
        <c:axId val="255173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3840"/>
        <c:crosses val="autoZero"/>
        <c:auto val="1"/>
        <c:lblAlgn val="ctr"/>
        <c:lblOffset val="100"/>
        <c:noMultiLvlLbl val="0"/>
      </c:catAx>
      <c:valAx>
        <c:axId val="2551738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0.23076923076923078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B3C8-47DA-9120-DF65A6BE3D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5174624"/>
        <c:axId val="255175016"/>
      </c:barChart>
      <c:catAx>
        <c:axId val="255174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5175016"/>
        <c:crosses val="autoZero"/>
        <c:auto val="1"/>
        <c:lblAlgn val="ctr"/>
        <c:lblOffset val="100"/>
        <c:noMultiLvlLbl val="0"/>
      </c:catAx>
      <c:valAx>
        <c:axId val="255175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517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0.33846153846153848</c:v>
              </c:pt>
              <c:pt idx="1">
                <c:v>0.29230769230769232</c:v>
              </c:pt>
              <c:pt idx="2">
                <c:v>3.0769230769230771E-2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CD-49B6-AC98-724B8ECB5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79168"/>
        <c:axId val="254779560"/>
      </c:barChart>
      <c:catAx>
        <c:axId val="25477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4779560"/>
        <c:crosses val="autoZero"/>
        <c:auto val="1"/>
        <c:lblAlgn val="ctr"/>
        <c:lblOffset val="100"/>
        <c:noMultiLvlLbl val="0"/>
      </c:catAx>
      <c:valAx>
        <c:axId val="254779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4779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0.14285714285714285</c:v>
              </c:pt>
              <c:pt idx="2">
                <c:v>1.5873015873015872E-2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95-4DB8-9E40-AB0DE7DF8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780344"/>
        <c:axId val="254780736"/>
        <c:axId val="0"/>
      </c:bar3DChart>
      <c:catAx>
        <c:axId val="25478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780736"/>
        <c:crosses val="autoZero"/>
        <c:auto val="1"/>
        <c:lblAlgn val="ctr"/>
        <c:lblOffset val="100"/>
        <c:noMultiLvlLbl val="0"/>
      </c:catAx>
      <c:valAx>
        <c:axId val="25478073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780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A8-4858-AD4D-584F396FD7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A8-4858-AD4D-584F396FD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5728"/>
        <c:axId val="234016120"/>
      </c:barChart>
      <c:catAx>
        <c:axId val="23401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6120"/>
        <c:crosses val="autoZero"/>
        <c:auto val="1"/>
        <c:lblAlgn val="ctr"/>
        <c:lblOffset val="100"/>
        <c:noMultiLvlLbl val="0"/>
      </c:catAx>
      <c:valAx>
        <c:axId val="234016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015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0.92307692307692313</c:v>
                </c:pt>
                <c:pt idx="1">
                  <c:v>7.6923076923076927E-2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0.92307692307692313</c:v>
                </c:pt>
                <c:pt idx="1">
                  <c:v>5.128205128205128E-2</c:v>
                </c:pt>
                <c:pt idx="2">
                  <c:v>2.564102564102564E-2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4.3</c:v>
                </c:pt>
                <c:pt idx="5">
                  <c:v>4.7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2.564102564102564E-2</c:v>
                </c:pt>
                <c:pt idx="2">
                  <c:v>0.15384615384615385</c:v>
                </c:pt>
                <c:pt idx="3">
                  <c:v>0.41025641025641024</c:v>
                </c:pt>
                <c:pt idx="4">
                  <c:v>0.41025641025641024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0.82051282051282048</c:v>
                </c:pt>
                <c:pt idx="1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0.61290322580645162</c:v>
                </c:pt>
                <c:pt idx="1">
                  <c:v>0.38709677419354838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5.5555555555555552E-2</c:v>
                </c:pt>
                <c:pt idx="5">
                  <c:v>0.94444444444444442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58-420C-8C58-C3684B470FC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8-420C-8C58-C3684B470FC4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58-420C-8C58-C3684B470FC4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8-420C-8C58-C3684B470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58-420C-8C58-C3684B47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4869352"/>
        <c:axId val="234869744"/>
      </c:barChart>
      <c:catAx>
        <c:axId val="23486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869744"/>
        <c:crosses val="autoZero"/>
        <c:auto val="1"/>
        <c:lblAlgn val="ctr"/>
        <c:lblOffset val="100"/>
        <c:noMultiLvlLbl val="0"/>
      </c:catAx>
      <c:valAx>
        <c:axId val="234869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869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0.74358974358974361</c:v>
                </c:pt>
                <c:pt idx="1">
                  <c:v>0.12820512820512819</c:v>
                </c:pt>
                <c:pt idx="2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0.17948717948717949</c:v>
                </c:pt>
                <c:pt idx="3">
                  <c:v>0.66666666666666663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0.69444444444444442</c:v>
                </c:pt>
                <c:pt idx="1">
                  <c:v>0.30555555555555558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0.27586206896551724</c:v>
                </c:pt>
                <c:pt idx="2">
                  <c:v>0.26666666666666666</c:v>
                </c:pt>
                <c:pt idx="3">
                  <c:v>0.23684210526315788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0.2413793103448276</c:v>
                </c:pt>
                <c:pt idx="2">
                  <c:v>0.26666666666666666</c:v>
                </c:pt>
                <c:pt idx="3">
                  <c:v>0.26315789473684209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0.17241379310344829</c:v>
                </c:pt>
                <c:pt idx="2">
                  <c:v>0.24</c:v>
                </c:pt>
                <c:pt idx="3">
                  <c:v>0.28947368421052633</c:v>
                </c:pt>
                <c:pt idx="4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0.31034482758620691</c:v>
                </c:pt>
                <c:pt idx="2">
                  <c:v>0.22666666666666666</c:v>
                </c:pt>
                <c:pt idx="3">
                  <c:v>0.21052631578947367</c:v>
                </c:pt>
                <c:pt idx="4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52-41AD-95ED-BCAB924830C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52-41AD-95ED-BCAB924830C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52-41AD-95ED-BCAB924830C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52-41AD-95ED-BCAB924830C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52-41AD-95ED-BCAB924830C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52-41AD-95ED-BCAB92483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52-41AD-95ED-BCAB924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870528"/>
        <c:axId val="234870920"/>
      </c:barChart>
      <c:catAx>
        <c:axId val="234870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4870920"/>
        <c:crosses val="autoZero"/>
        <c:auto val="1"/>
        <c:lblAlgn val="ctr"/>
        <c:lblOffset val="100"/>
        <c:noMultiLvlLbl val="0"/>
      </c:catAx>
      <c:valAx>
        <c:axId val="234870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4870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D-4582-9AAD-D525949C75D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D-4582-9AAD-D525949C75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4871704"/>
        <c:axId val="234872096"/>
      </c:barChart>
      <c:catAx>
        <c:axId val="234871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4872096"/>
        <c:crosses val="autoZero"/>
        <c:auto val="1"/>
        <c:lblAlgn val="ctr"/>
        <c:lblOffset val="100"/>
        <c:noMultiLvlLbl val="0"/>
      </c:catAx>
      <c:valAx>
        <c:axId val="234872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4871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294</xdr:row>
      <xdr:rowOff>9525</xdr:rowOff>
    </xdr:from>
    <xdr:to>
      <xdr:col>14</xdr:col>
      <xdr:colOff>628649</xdr:colOff>
      <xdr:row>303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5C8E7FBD-6B12-4151-A440-F863AA391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353</xdr:row>
      <xdr:rowOff>238126</xdr:rowOff>
    </xdr:from>
    <xdr:to>
      <xdr:col>13</xdr:col>
      <xdr:colOff>266699</xdr:colOff>
      <xdr:row>375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57D771D-B3F7-4C0E-84EF-1D092A7B3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377</xdr:row>
      <xdr:rowOff>220436</xdr:rowOff>
    </xdr:from>
    <xdr:to>
      <xdr:col>15</xdr:col>
      <xdr:colOff>346982</xdr:colOff>
      <xdr:row>385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50BC16D1-AF66-4042-9D1E-E60C7326E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323</xdr:row>
      <xdr:rowOff>340177</xdr:rowOff>
    </xdr:from>
    <xdr:to>
      <xdr:col>14</xdr:col>
      <xdr:colOff>1088572</xdr:colOff>
      <xdr:row>334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3E9B3B0-D2F4-4694-83C2-CB346B263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387</xdr:row>
      <xdr:rowOff>279192</xdr:rowOff>
    </xdr:from>
    <xdr:to>
      <xdr:col>16</xdr:col>
      <xdr:colOff>408213</xdr:colOff>
      <xdr:row>414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FA1967D-C58E-42B7-98C3-776642F96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418</xdr:row>
      <xdr:rowOff>94384</xdr:rowOff>
    </xdr:from>
    <xdr:to>
      <xdr:col>14</xdr:col>
      <xdr:colOff>1047750</xdr:colOff>
      <xdr:row>426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7AF488E-7C87-419D-9FDE-75F2E9ECE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492</xdr:row>
      <xdr:rowOff>304800</xdr:rowOff>
    </xdr:from>
    <xdr:to>
      <xdr:col>15</xdr:col>
      <xdr:colOff>367393</xdr:colOff>
      <xdr:row>503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710520BB-0664-4C2E-B40F-4578F25D5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505</xdr:row>
      <xdr:rowOff>87457</xdr:rowOff>
    </xdr:from>
    <xdr:to>
      <xdr:col>16</xdr:col>
      <xdr:colOff>272143</xdr:colOff>
      <xdr:row>518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5C776A4-9450-43CC-AEAA-16398851C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520</xdr:row>
      <xdr:rowOff>475384</xdr:rowOff>
    </xdr:from>
    <xdr:to>
      <xdr:col>14</xdr:col>
      <xdr:colOff>1163782</xdr:colOff>
      <xdr:row>531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AA548023-FF00-4E8F-BF70-B26EF3F31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533</xdr:row>
      <xdr:rowOff>38100</xdr:rowOff>
    </xdr:from>
    <xdr:to>
      <xdr:col>15</xdr:col>
      <xdr:colOff>34637</xdr:colOff>
      <xdr:row>550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7A094FA1-D18C-4DA4-9ABF-74A9CBB6D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645</xdr:row>
      <xdr:rowOff>123825</xdr:rowOff>
    </xdr:from>
    <xdr:to>
      <xdr:col>7</xdr:col>
      <xdr:colOff>571500</xdr:colOff>
      <xdr:row>656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2F5B48C4-0415-4D53-A2AA-5C6AC44C2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643</xdr:row>
      <xdr:rowOff>64324</xdr:rowOff>
    </xdr:from>
    <xdr:to>
      <xdr:col>13</xdr:col>
      <xdr:colOff>613559</xdr:colOff>
      <xdr:row>656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758D7B6-EA4F-490C-B38A-D6E47A132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40</xdr:row>
      <xdr:rowOff>141193</xdr:rowOff>
    </xdr:from>
    <xdr:to>
      <xdr:col>14</xdr:col>
      <xdr:colOff>224918</xdr:colOff>
      <xdr:row>48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E9F3DE09-4313-42F7-A352-311FED7AF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50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9C852B0A-941C-4AD2-B274-CFCF78AF2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661</xdr:row>
      <xdr:rowOff>13607</xdr:rowOff>
    </xdr:from>
    <xdr:to>
      <xdr:col>12</xdr:col>
      <xdr:colOff>0</xdr:colOff>
      <xdr:row>672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671486BF-B77F-4ED8-ACFB-C5DAF892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677</xdr:row>
      <xdr:rowOff>66674</xdr:rowOff>
    </xdr:from>
    <xdr:to>
      <xdr:col>14</xdr:col>
      <xdr:colOff>9524</xdr:colOff>
      <xdr:row>689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D43B595-E2C6-4AAE-85EE-CC1951D1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79</xdr:row>
      <xdr:rowOff>144555</xdr:rowOff>
    </xdr:from>
    <xdr:to>
      <xdr:col>13</xdr:col>
      <xdr:colOff>941294</xdr:colOff>
      <xdr:row>87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3819CD4E-CC35-4DBF-AF79-7E36980F8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87</xdr:row>
      <xdr:rowOff>470900</xdr:rowOff>
    </xdr:from>
    <xdr:to>
      <xdr:col>13</xdr:col>
      <xdr:colOff>1154207</xdr:colOff>
      <xdr:row>95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98FA05B-09FE-4BEE-B2A3-10DB602FC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154</xdr:row>
      <xdr:rowOff>63954</xdr:rowOff>
    </xdr:from>
    <xdr:to>
      <xdr:col>14</xdr:col>
      <xdr:colOff>255815</xdr:colOff>
      <xdr:row>168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40FBD35D-9B09-428B-B8D5-433D40C3A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169</xdr:row>
      <xdr:rowOff>163286</xdr:rowOff>
    </xdr:from>
    <xdr:to>
      <xdr:col>14</xdr:col>
      <xdr:colOff>1088572</xdr:colOff>
      <xdr:row>187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389699A-6707-4CEE-BE1B-DCA05E3CB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220</xdr:row>
      <xdr:rowOff>157100</xdr:rowOff>
    </xdr:from>
    <xdr:to>
      <xdr:col>14</xdr:col>
      <xdr:colOff>1061357</xdr:colOff>
      <xdr:row>236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BD17054B-021D-4992-BF53-62D059829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236</xdr:row>
      <xdr:rowOff>152646</xdr:rowOff>
    </xdr:from>
    <xdr:to>
      <xdr:col>14</xdr:col>
      <xdr:colOff>1061357</xdr:colOff>
      <xdr:row>252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7C665A1E-1A5F-4126-8613-CD8B13A8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254</xdr:row>
      <xdr:rowOff>40820</xdr:rowOff>
    </xdr:from>
    <xdr:to>
      <xdr:col>15</xdr:col>
      <xdr:colOff>272143</xdr:colOff>
      <xdr:row>271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BE81DEF4-ED52-49D6-A45F-2708E20FC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270</xdr:row>
      <xdr:rowOff>189140</xdr:rowOff>
    </xdr:from>
    <xdr:to>
      <xdr:col>14</xdr:col>
      <xdr:colOff>1197429</xdr:colOff>
      <xdr:row>287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814934F8-842B-45DC-A8A0-AB3F11CA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309</xdr:row>
      <xdr:rowOff>159226</xdr:rowOff>
    </xdr:from>
    <xdr:to>
      <xdr:col>15</xdr:col>
      <xdr:colOff>272143</xdr:colOff>
      <xdr:row>321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C3F0473-F7FD-470F-8770-6DF333B6E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341</xdr:row>
      <xdr:rowOff>76200</xdr:rowOff>
    </xdr:from>
    <xdr:to>
      <xdr:col>12</xdr:col>
      <xdr:colOff>133350</xdr:colOff>
      <xdr:row>351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5F05B914-DA35-4BAC-81F6-CB655D51B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443</xdr:row>
      <xdr:rowOff>268059</xdr:rowOff>
    </xdr:from>
    <xdr:to>
      <xdr:col>15</xdr:col>
      <xdr:colOff>40023</xdr:colOff>
      <xdr:row>451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310F92DC-2792-413E-BDA3-E9E43649D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430</xdr:row>
      <xdr:rowOff>194583</xdr:rowOff>
    </xdr:from>
    <xdr:to>
      <xdr:col>14</xdr:col>
      <xdr:colOff>979715</xdr:colOff>
      <xdr:row>438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303655C6-8ABA-4FBE-8059-CA803D2A7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709</xdr:row>
      <xdr:rowOff>54429</xdr:rowOff>
    </xdr:from>
    <xdr:to>
      <xdr:col>8</xdr:col>
      <xdr:colOff>510269</xdr:colOff>
      <xdr:row>725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C5847589-7AE4-4D6C-906B-5FC829A90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695</xdr:row>
      <xdr:rowOff>71436</xdr:rowOff>
    </xdr:from>
    <xdr:to>
      <xdr:col>14</xdr:col>
      <xdr:colOff>1023937</xdr:colOff>
      <xdr:row>708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04E9E440-D133-47C3-9B7B-84FF347BC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728</xdr:row>
      <xdr:rowOff>55790</xdr:rowOff>
    </xdr:from>
    <xdr:to>
      <xdr:col>15</xdr:col>
      <xdr:colOff>149678</xdr:colOff>
      <xdr:row>736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B9289BE4-533E-4690-8A8D-E132BC745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738</xdr:row>
      <xdr:rowOff>147638</xdr:rowOff>
    </xdr:from>
    <xdr:to>
      <xdr:col>14</xdr:col>
      <xdr:colOff>1095375</xdr:colOff>
      <xdr:row>746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8A0C6EE0-441D-43F3-B5E0-9A473DA71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746</xdr:row>
      <xdr:rowOff>105455</xdr:rowOff>
    </xdr:from>
    <xdr:to>
      <xdr:col>14</xdr:col>
      <xdr:colOff>717778</xdr:colOff>
      <xdr:row>753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6A8EA30A-32C4-4084-8B90-85D55E2CF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761</xdr:row>
      <xdr:rowOff>176893</xdr:rowOff>
    </xdr:from>
    <xdr:to>
      <xdr:col>6</xdr:col>
      <xdr:colOff>332012</xdr:colOff>
      <xdr:row>776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E675D901-00B2-43DF-9F3B-89087CEF7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778</xdr:row>
      <xdr:rowOff>106816</xdr:rowOff>
    </xdr:from>
    <xdr:to>
      <xdr:col>13</xdr:col>
      <xdr:colOff>721181</xdr:colOff>
      <xdr:row>785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A346979E-2F9E-466D-8133-FBDD47D6A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787</xdr:row>
      <xdr:rowOff>34017</xdr:rowOff>
    </xdr:from>
    <xdr:to>
      <xdr:col>12</xdr:col>
      <xdr:colOff>700768</xdr:colOff>
      <xdr:row>800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2DE3B3A-0742-4CF8-8334-EA039DC16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800</xdr:row>
      <xdr:rowOff>95250</xdr:rowOff>
    </xdr:from>
    <xdr:to>
      <xdr:col>12</xdr:col>
      <xdr:colOff>796018</xdr:colOff>
      <xdr:row>813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B7701B1D-EC28-4C1D-AE5E-765D92C00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817</xdr:row>
      <xdr:rowOff>200704</xdr:rowOff>
    </xdr:from>
    <xdr:to>
      <xdr:col>13</xdr:col>
      <xdr:colOff>282347</xdr:colOff>
      <xdr:row>828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F3AFE423-BC3C-4A68-83EA-2C34D623F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834</xdr:row>
      <xdr:rowOff>51026</xdr:rowOff>
    </xdr:from>
    <xdr:to>
      <xdr:col>13</xdr:col>
      <xdr:colOff>530678</xdr:colOff>
      <xdr:row>846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4D3A517E-4D46-47CC-B950-EF8059806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848</xdr:row>
      <xdr:rowOff>37420</xdr:rowOff>
    </xdr:from>
    <xdr:to>
      <xdr:col>13</xdr:col>
      <xdr:colOff>363991</xdr:colOff>
      <xdr:row>860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30EF692-30BD-4390-9842-38C5B287B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863</xdr:row>
      <xdr:rowOff>74841</xdr:rowOff>
    </xdr:from>
    <xdr:to>
      <xdr:col>13</xdr:col>
      <xdr:colOff>503465</xdr:colOff>
      <xdr:row>873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F9E293B3-F185-49AB-B0EB-48CFD13C7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887</xdr:row>
      <xdr:rowOff>455440</xdr:rowOff>
    </xdr:from>
    <xdr:to>
      <xdr:col>12</xdr:col>
      <xdr:colOff>311924</xdr:colOff>
      <xdr:row>899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8BCD2110-A15B-490C-8EA7-18677046A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335</xdr:row>
      <xdr:rowOff>440378</xdr:rowOff>
    </xdr:from>
    <xdr:to>
      <xdr:col>14</xdr:col>
      <xdr:colOff>411925</xdr:colOff>
      <xdr:row>338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5D894AA-56D8-4F5B-88AB-0C5EFBF56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62</xdr:row>
      <xdr:rowOff>132360</xdr:rowOff>
    </xdr:from>
    <xdr:to>
      <xdr:col>13</xdr:col>
      <xdr:colOff>974912</xdr:colOff>
      <xdr:row>69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9A1875E-9E89-4A06-B35D-145DD7912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458</xdr:row>
      <xdr:rowOff>107620</xdr:rowOff>
    </xdr:from>
    <xdr:to>
      <xdr:col>14</xdr:col>
      <xdr:colOff>1056410</xdr:colOff>
      <xdr:row>470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C594C354-0AB0-4912-B0E0-04DFDCB37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474</xdr:row>
      <xdr:rowOff>22266</xdr:rowOff>
    </xdr:from>
    <xdr:to>
      <xdr:col>14</xdr:col>
      <xdr:colOff>1108364</xdr:colOff>
      <xdr:row>489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BE7DFC37-FEF9-4575-891C-2C5F66745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617</xdr:row>
      <xdr:rowOff>95250</xdr:rowOff>
    </xdr:from>
    <xdr:to>
      <xdr:col>14</xdr:col>
      <xdr:colOff>969818</xdr:colOff>
      <xdr:row>629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72C2896-9656-4610-A453-F28400DC7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555</xdr:row>
      <xdr:rowOff>68036</xdr:rowOff>
    </xdr:from>
    <xdr:to>
      <xdr:col>16</xdr:col>
      <xdr:colOff>661183</xdr:colOff>
      <xdr:row>572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B974D8F1-0597-40EE-ABD2-6A408F366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579</xdr:row>
      <xdr:rowOff>81642</xdr:rowOff>
    </xdr:from>
    <xdr:to>
      <xdr:col>15</xdr:col>
      <xdr:colOff>0</xdr:colOff>
      <xdr:row>593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EC8299DD-C6EA-4663-B0CE-CA4038700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596</xdr:row>
      <xdr:rowOff>51954</xdr:rowOff>
    </xdr:from>
    <xdr:to>
      <xdr:col>14</xdr:col>
      <xdr:colOff>1143000</xdr:colOff>
      <xdr:row>614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341D6761-2434-44E7-BFDC-DE00AB471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141</xdr:row>
      <xdr:rowOff>185410</xdr:rowOff>
    </xdr:from>
    <xdr:to>
      <xdr:col>14</xdr:col>
      <xdr:colOff>742646</xdr:colOff>
      <xdr:row>149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BD16B2F0-464F-4353-A34B-B34812C0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115</xdr:row>
      <xdr:rowOff>145996</xdr:rowOff>
    </xdr:from>
    <xdr:to>
      <xdr:col>14</xdr:col>
      <xdr:colOff>258536</xdr:colOff>
      <xdr:row>130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A6301B84-2F59-49E3-B47A-13E11064A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187</xdr:row>
      <xdr:rowOff>207819</xdr:rowOff>
    </xdr:from>
    <xdr:to>
      <xdr:col>14</xdr:col>
      <xdr:colOff>789215</xdr:colOff>
      <xdr:row>203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329CA02D-49CE-425A-BD50-42638AE95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203</xdr:row>
      <xdr:rowOff>152152</xdr:rowOff>
    </xdr:from>
    <xdr:to>
      <xdr:col>14</xdr:col>
      <xdr:colOff>1183821</xdr:colOff>
      <xdr:row>220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16CD8769-01F9-440D-8B71-90802E2E9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879</xdr:row>
      <xdr:rowOff>119060</xdr:rowOff>
    </xdr:from>
    <xdr:to>
      <xdr:col>14</xdr:col>
      <xdr:colOff>285750</xdr:colOff>
      <xdr:row>885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68F1020E-DD4A-4F6B-A508-0D4580875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E4BEC85-3C7B-4A2F-AF3F-B3E99A0FCF53}"/>
            </a:ext>
          </a:extLst>
        </xdr:cNvPr>
        <xdr:cNvSpPr txBox="1"/>
      </xdr:nvSpPr>
      <xdr:spPr>
        <a:xfrm>
          <a:off x="535267" y="6574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47AA75F-6977-4F64-965D-092674D2E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202406</xdr:colOff>
      <xdr:row>14</xdr:row>
      <xdr:rowOff>47625</xdr:rowOff>
    </xdr:from>
    <xdr:to>
      <xdr:col>11</xdr:col>
      <xdr:colOff>337038</xdr:colOff>
      <xdr:row>32</xdr:row>
      <xdr:rowOff>94815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AEFF457-F9B0-4DF8-AF46-BC74E9B8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02431" y="2714625"/>
          <a:ext cx="8783332" cy="347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261938</xdr:colOff>
      <xdr:row>14</xdr:row>
      <xdr:rowOff>11907</xdr:rowOff>
    </xdr:from>
    <xdr:to>
      <xdr:col>22</xdr:col>
      <xdr:colOff>84631</xdr:colOff>
      <xdr:row>31</xdr:row>
      <xdr:rowOff>182931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4E4E637-64A7-49B0-A912-544CAE5A1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110663" y="2678907"/>
          <a:ext cx="8747618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155863</xdr:colOff>
      <xdr:row>14</xdr:row>
      <xdr:rowOff>20031</xdr:rowOff>
    </xdr:from>
    <xdr:to>
      <xdr:col>6</xdr:col>
      <xdr:colOff>692727</xdr:colOff>
      <xdr:row>28</xdr:row>
      <xdr:rowOff>8230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0AF5320-E7E6-4523-8B36-4B493CBE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55022" y="2687031"/>
          <a:ext cx="6667500" cy="2655199"/>
        </a:xfrm>
        <a:prstGeom prst="rect">
          <a:avLst/>
        </a:prstGeom>
      </xdr:spPr>
    </xdr:pic>
    <xdr:clientData/>
  </xdr:twoCellAnchor>
  <xdr:twoCellAnchor editAs="oneCell">
    <xdr:from>
      <xdr:col>6</xdr:col>
      <xdr:colOff>883227</xdr:colOff>
      <xdr:row>14</xdr:row>
      <xdr:rowOff>13107</xdr:rowOff>
    </xdr:from>
    <xdr:to>
      <xdr:col>15</xdr:col>
      <xdr:colOff>432734</xdr:colOff>
      <xdr:row>28</xdr:row>
      <xdr:rowOff>24684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614E6D6-DC95-4C3F-A595-5F32CA2B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213022" y="2680107"/>
          <a:ext cx="6797167" cy="2678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167.25" customHeight="1">
      <c r="B35" s="106" t="s">
        <v>126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3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301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96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AC62-822A-4241-AA67-6B4CE0E4F6E8}">
  <dimension ref="B34:S894"/>
  <sheetViews>
    <sheetView workbookViewId="0">
      <selection activeCell="E43" sqref="E43:G4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4" spans="2:19" ht="18.75">
      <c r="C34" s="57" t="s">
        <v>307</v>
      </c>
    </row>
    <row r="35" spans="2:19" ht="18.75">
      <c r="C35" s="57" t="s">
        <v>310</v>
      </c>
    </row>
    <row r="36" spans="2:19" ht="18.75">
      <c r="C36" s="57" t="s">
        <v>311</v>
      </c>
    </row>
    <row r="38" spans="2:19" ht="39" customHeight="1">
      <c r="B38" s="30"/>
      <c r="C38" s="109" t="s">
        <v>48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R38" s="58"/>
      <c r="S38" s="31"/>
    </row>
    <row r="39" spans="2:19" ht="19.5" customHeight="1">
      <c r="B39" s="30"/>
      <c r="C39" s="3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8"/>
      <c r="S39" s="31"/>
    </row>
    <row r="40" spans="2:19" ht="23.25">
      <c r="B40" s="30"/>
      <c r="C40" s="110" t="s">
        <v>49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R40" s="58"/>
      <c r="S40" s="31"/>
    </row>
    <row r="41" spans="2:19" ht="19.5" customHeight="1">
      <c r="B41" s="30"/>
      <c r="C41" s="3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R41" s="58"/>
      <c r="S41" s="31"/>
    </row>
    <row r="42" spans="2:19" ht="19.5" customHeight="1">
      <c r="B42" s="30"/>
      <c r="C42" s="32" t="s">
        <v>45</v>
      </c>
      <c r="D42" s="32" t="s">
        <v>50</v>
      </c>
      <c r="E42" s="32" t="s">
        <v>51</v>
      </c>
      <c r="F42" s="32" t="s">
        <v>52</v>
      </c>
      <c r="G42" s="32" t="s">
        <v>53</v>
      </c>
      <c r="H42" s="32" t="s">
        <v>47</v>
      </c>
      <c r="I42" s="2"/>
      <c r="J42" s="2"/>
      <c r="K42" s="2"/>
      <c r="L42" s="2"/>
      <c r="M42" s="2"/>
      <c r="N42" s="2"/>
      <c r="O42" s="2"/>
      <c r="P42" s="2"/>
      <c r="R42" s="58"/>
      <c r="S42" s="31"/>
    </row>
    <row r="43" spans="2:19" ht="19.5" customHeight="1">
      <c r="B43" s="30"/>
      <c r="C43" s="33" t="s">
        <v>54</v>
      </c>
      <c r="D43" s="34">
        <v>21</v>
      </c>
      <c r="E43" s="34">
        <v>1</v>
      </c>
      <c r="F43" s="34">
        <v>0</v>
      </c>
      <c r="G43" s="34">
        <v>0</v>
      </c>
      <c r="H43" s="35">
        <v>22</v>
      </c>
      <c r="I43" s="2"/>
      <c r="J43" s="2"/>
      <c r="K43" s="2"/>
      <c r="L43" s="2"/>
      <c r="M43" s="2"/>
      <c r="N43" s="2"/>
      <c r="O43" s="2"/>
      <c r="P43" s="2"/>
      <c r="Q43" s="53"/>
      <c r="R43" s="58"/>
      <c r="S43" s="31"/>
    </row>
    <row r="44" spans="2:19" ht="19.5" customHeight="1">
      <c r="B44" s="30"/>
      <c r="C44" s="33" t="s">
        <v>55</v>
      </c>
      <c r="D44" s="34">
        <v>42</v>
      </c>
      <c r="E44" s="34">
        <v>1</v>
      </c>
      <c r="F44" s="34">
        <v>0</v>
      </c>
      <c r="G44" s="34">
        <v>0</v>
      </c>
      <c r="H44" s="35">
        <v>43</v>
      </c>
      <c r="I44" s="2"/>
      <c r="J44" s="2"/>
      <c r="K44" s="2"/>
      <c r="L44" s="2"/>
      <c r="M44" s="2"/>
      <c r="N44" s="2"/>
      <c r="O44" s="2"/>
      <c r="P44" s="2"/>
      <c r="R44" s="58"/>
      <c r="S44" s="31"/>
    </row>
    <row r="45" spans="2:19" ht="19.5" customHeight="1">
      <c r="B45" s="30"/>
      <c r="C45" s="3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8"/>
      <c r="S45" s="31"/>
    </row>
    <row r="46" spans="2:19" ht="25.5" customHeight="1">
      <c r="B46" s="30"/>
      <c r="C46" s="32" t="s">
        <v>46</v>
      </c>
      <c r="D46" s="32" t="s">
        <v>50</v>
      </c>
      <c r="E46" s="32" t="s">
        <v>51</v>
      </c>
      <c r="F46" s="32" t="s">
        <v>52</v>
      </c>
      <c r="G46" s="32" t="s">
        <v>53</v>
      </c>
      <c r="H46" s="32" t="s">
        <v>47</v>
      </c>
      <c r="I46" s="2"/>
      <c r="J46" s="2"/>
      <c r="K46" s="2"/>
      <c r="L46" s="2"/>
      <c r="M46" s="2"/>
      <c r="N46" s="2"/>
      <c r="O46" s="2"/>
      <c r="P46" s="2"/>
      <c r="R46" s="58"/>
      <c r="S46" s="31"/>
    </row>
    <row r="47" spans="2:19" ht="19.5" customHeight="1">
      <c r="B47" s="30"/>
      <c r="C47" s="33" t="s">
        <v>54</v>
      </c>
      <c r="D47" s="36">
        <v>0.33333333333333331</v>
      </c>
      <c r="E47" s="36">
        <v>0.5</v>
      </c>
      <c r="F47" s="36">
        <v>0</v>
      </c>
      <c r="G47" s="36">
        <v>0</v>
      </c>
      <c r="H47" s="37">
        <v>0.33846153846153848</v>
      </c>
      <c r="I47" s="2"/>
      <c r="J47" s="2"/>
      <c r="K47" s="2"/>
      <c r="L47" s="2"/>
      <c r="M47" s="2"/>
      <c r="N47" s="2"/>
      <c r="O47" s="2"/>
      <c r="P47" s="2"/>
      <c r="R47" s="58"/>
      <c r="S47" s="31"/>
    </row>
    <row r="48" spans="2:19" ht="19.5" customHeight="1">
      <c r="B48" s="30"/>
      <c r="C48" s="33" t="s">
        <v>55</v>
      </c>
      <c r="D48" s="36">
        <v>0.66666666666666663</v>
      </c>
      <c r="E48" s="36">
        <v>0.5</v>
      </c>
      <c r="F48" s="36">
        <v>0</v>
      </c>
      <c r="G48" s="36">
        <v>0</v>
      </c>
      <c r="H48" s="37">
        <v>0.66153846153846152</v>
      </c>
      <c r="I48" s="2"/>
      <c r="J48" s="2"/>
      <c r="K48" s="2"/>
      <c r="L48" s="2"/>
      <c r="M48" s="2"/>
      <c r="N48" s="2"/>
      <c r="O48" s="2"/>
      <c r="P48" s="2"/>
      <c r="R48" s="58"/>
      <c r="S48" s="31"/>
    </row>
    <row r="49" spans="2:19" ht="105" customHeight="1">
      <c r="B49" s="30"/>
      <c r="C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58"/>
      <c r="S49" s="31"/>
    </row>
    <row r="50" spans="2:19" ht="23.25">
      <c r="B50" s="30"/>
      <c r="C50" s="110" t="s">
        <v>56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R50" s="58"/>
      <c r="S50" s="31"/>
    </row>
    <row r="51" spans="2:19" ht="19.5" customHeight="1">
      <c r="B51" s="30"/>
      <c r="C51" s="3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58"/>
      <c r="S51" s="31"/>
    </row>
    <row r="52" spans="2:19" ht="19.5" customHeight="1">
      <c r="B52" s="30"/>
      <c r="C52" s="32" t="s">
        <v>45</v>
      </c>
      <c r="D52" s="32" t="s">
        <v>50</v>
      </c>
      <c r="E52" s="32" t="s">
        <v>51</v>
      </c>
      <c r="F52" s="32" t="s">
        <v>52</v>
      </c>
      <c r="G52" s="32" t="s">
        <v>53</v>
      </c>
      <c r="H52" s="32" t="s">
        <v>47</v>
      </c>
      <c r="I52" s="2"/>
      <c r="J52" s="2"/>
      <c r="K52" s="2"/>
      <c r="L52" s="2"/>
      <c r="M52" s="2"/>
      <c r="N52" s="2"/>
      <c r="O52" s="2"/>
      <c r="P52" s="2"/>
      <c r="R52" s="58"/>
      <c r="S52" s="31"/>
    </row>
    <row r="53" spans="2:19" ht="19.5" customHeight="1">
      <c r="B53" s="30"/>
      <c r="C53" s="33" t="s">
        <v>57</v>
      </c>
      <c r="D53" s="34">
        <v>37</v>
      </c>
      <c r="E53" s="34">
        <v>0</v>
      </c>
      <c r="F53" s="34">
        <v>0</v>
      </c>
      <c r="G53" s="34">
        <v>0</v>
      </c>
      <c r="H53" s="34">
        <v>37</v>
      </c>
      <c r="I53" s="2"/>
      <c r="J53" s="2"/>
      <c r="K53" s="2"/>
      <c r="L53" s="2"/>
      <c r="M53" s="2"/>
      <c r="N53" s="2"/>
      <c r="O53" s="2"/>
      <c r="P53" s="2"/>
      <c r="R53" s="58"/>
      <c r="S53" s="31"/>
    </row>
    <row r="54" spans="2:19" ht="19.5" customHeight="1">
      <c r="B54" s="30"/>
      <c r="C54" s="33" t="s">
        <v>58</v>
      </c>
      <c r="D54" s="34">
        <v>5</v>
      </c>
      <c r="E54" s="34">
        <v>0</v>
      </c>
      <c r="F54" s="34">
        <v>0</v>
      </c>
      <c r="G54" s="34">
        <v>0</v>
      </c>
      <c r="H54" s="34">
        <v>5</v>
      </c>
      <c r="I54" s="2"/>
      <c r="J54" s="2"/>
      <c r="K54" s="2"/>
      <c r="L54" s="2"/>
      <c r="M54" s="2"/>
      <c r="N54" s="2"/>
      <c r="O54" s="2"/>
      <c r="P54" s="2"/>
      <c r="R54" s="58"/>
      <c r="S54" s="31"/>
    </row>
    <row r="55" spans="2:19" ht="19.5" customHeight="1">
      <c r="B55" s="30"/>
      <c r="C55" s="33" t="s">
        <v>59</v>
      </c>
      <c r="D55" s="34">
        <v>21</v>
      </c>
      <c r="E55" s="34">
        <v>2</v>
      </c>
      <c r="F55" s="34">
        <v>0</v>
      </c>
      <c r="G55" s="34">
        <v>0</v>
      </c>
      <c r="H55" s="34">
        <v>23</v>
      </c>
      <c r="I55" s="2"/>
      <c r="J55" s="2"/>
      <c r="K55" s="2"/>
      <c r="L55" s="2"/>
      <c r="M55" s="2"/>
      <c r="N55" s="2"/>
      <c r="O55" s="2"/>
      <c r="P55" s="2"/>
      <c r="R55" s="58"/>
      <c r="S55" s="31"/>
    </row>
    <row r="56" spans="2:19" ht="19.5" customHeight="1">
      <c r="B56" s="30"/>
      <c r="C56" s="3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8"/>
      <c r="S56" s="31"/>
    </row>
    <row r="57" spans="2:19" ht="19.5" customHeight="1">
      <c r="B57" s="30"/>
      <c r="C57" s="32" t="s">
        <v>46</v>
      </c>
      <c r="D57" s="32" t="s">
        <v>50</v>
      </c>
      <c r="E57" s="32" t="s">
        <v>51</v>
      </c>
      <c r="F57" s="32" t="s">
        <v>52</v>
      </c>
      <c r="G57" s="32" t="s">
        <v>53</v>
      </c>
      <c r="H57" s="32" t="s">
        <v>47</v>
      </c>
      <c r="I57" s="2"/>
      <c r="J57" s="2"/>
      <c r="K57" s="2"/>
      <c r="L57" s="2"/>
      <c r="M57" s="2"/>
      <c r="N57" s="2"/>
      <c r="O57" s="2"/>
      <c r="P57" s="2"/>
      <c r="R57" s="58"/>
      <c r="S57" s="31"/>
    </row>
    <row r="58" spans="2:19" ht="19.5" customHeight="1">
      <c r="B58" s="30"/>
      <c r="C58" s="33" t="s">
        <v>57</v>
      </c>
      <c r="D58" s="36">
        <v>0.58730158730158732</v>
      </c>
      <c r="E58" s="36">
        <v>0</v>
      </c>
      <c r="F58" s="36">
        <v>0</v>
      </c>
      <c r="G58" s="36">
        <v>0</v>
      </c>
      <c r="H58" s="36">
        <v>0.56923076923076921</v>
      </c>
      <c r="I58" s="38"/>
      <c r="J58" s="2"/>
      <c r="K58" s="2"/>
      <c r="L58" s="2"/>
      <c r="M58" s="2"/>
      <c r="N58" s="2"/>
      <c r="O58" s="2"/>
      <c r="P58" s="2"/>
      <c r="R58" s="58"/>
      <c r="S58" s="31"/>
    </row>
    <row r="59" spans="2:19" ht="23.25">
      <c r="B59" s="30"/>
      <c r="C59" s="33" t="s">
        <v>58</v>
      </c>
      <c r="D59" s="36">
        <v>7.9365079365079361E-2</v>
      </c>
      <c r="E59" s="36">
        <v>0</v>
      </c>
      <c r="F59" s="36">
        <v>0</v>
      </c>
      <c r="G59" s="36">
        <v>0</v>
      </c>
      <c r="H59" s="36">
        <v>7.6923076923076927E-2</v>
      </c>
      <c r="I59" s="38"/>
      <c r="J59" s="2"/>
      <c r="K59" s="2"/>
      <c r="L59" s="2"/>
      <c r="M59" s="2"/>
      <c r="N59" s="2"/>
      <c r="O59" s="2"/>
      <c r="P59" s="2"/>
      <c r="R59" s="58"/>
      <c r="S59" s="31"/>
    </row>
    <row r="60" spans="2:19" ht="19.5" customHeight="1">
      <c r="B60" s="30"/>
      <c r="C60" s="33" t="s">
        <v>59</v>
      </c>
      <c r="D60" s="36">
        <v>0.33333333333333331</v>
      </c>
      <c r="E60" s="36">
        <v>1</v>
      </c>
      <c r="F60" s="36">
        <v>0</v>
      </c>
      <c r="G60" s="36">
        <v>0</v>
      </c>
      <c r="H60" s="36">
        <v>0.35384615384615387</v>
      </c>
      <c r="I60" s="38"/>
      <c r="J60" s="2"/>
      <c r="K60" s="2"/>
      <c r="L60" s="2"/>
      <c r="M60" s="2"/>
      <c r="N60" s="2"/>
      <c r="O60" s="2"/>
      <c r="P60" s="2"/>
      <c r="R60" s="58"/>
      <c r="S60" s="31"/>
    </row>
    <row r="61" spans="2:19" ht="78.7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8"/>
      <c r="S61" s="31"/>
    </row>
    <row r="62" spans="2:19" ht="23.25">
      <c r="C62" s="110" t="s">
        <v>60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R62" s="58"/>
      <c r="S62" s="31"/>
    </row>
    <row r="63" spans="2:19">
      <c r="R63" s="58"/>
      <c r="S63" s="31"/>
    </row>
    <row r="64" spans="2:19" ht="23.25">
      <c r="C64" s="39">
        <v>0</v>
      </c>
      <c r="D64" s="40">
        <v>0.95348837209302328</v>
      </c>
      <c r="E64" s="41"/>
      <c r="F64" s="41"/>
      <c r="G64" s="41"/>
      <c r="H64" s="41"/>
      <c r="I64" s="41"/>
      <c r="R64" s="58"/>
      <c r="S64" s="31"/>
    </row>
    <row r="65" spans="3:19" ht="23.25">
      <c r="C65" s="39">
        <v>1</v>
      </c>
      <c r="D65" s="40">
        <v>4.6511627906976744E-2</v>
      </c>
      <c r="E65" s="41"/>
      <c r="F65" s="41"/>
      <c r="G65" s="41"/>
      <c r="H65" s="41"/>
      <c r="I65" s="41"/>
      <c r="R65" s="58"/>
      <c r="S65" s="31"/>
    </row>
    <row r="66" spans="3:19" ht="23.25">
      <c r="C66" s="39">
        <v>2</v>
      </c>
      <c r="D66" s="40">
        <v>0</v>
      </c>
      <c r="E66" s="41"/>
      <c r="F66" s="41"/>
      <c r="G66" s="41"/>
      <c r="H66" s="41"/>
      <c r="I66" s="41"/>
      <c r="R66" s="58"/>
      <c r="S66" s="31"/>
    </row>
    <row r="67" spans="3:19" ht="23.25">
      <c r="C67" s="39">
        <v>3</v>
      </c>
      <c r="D67" s="40">
        <v>0</v>
      </c>
      <c r="E67" s="41"/>
      <c r="F67" s="41"/>
      <c r="G67" s="41"/>
      <c r="H67" s="41"/>
      <c r="I67" s="41"/>
      <c r="R67" s="58"/>
      <c r="S67" s="31"/>
    </row>
    <row r="68" spans="3:19" ht="23.25">
      <c r="C68" s="39">
        <v>4</v>
      </c>
      <c r="D68" s="40">
        <v>0</v>
      </c>
      <c r="E68" s="41"/>
      <c r="F68" s="41"/>
      <c r="G68" s="41"/>
      <c r="H68" s="41"/>
      <c r="I68" s="41"/>
      <c r="R68" s="58"/>
      <c r="S68" s="31"/>
    </row>
    <row r="69" spans="3:19" ht="23.25">
      <c r="C69" s="39">
        <v>5</v>
      </c>
      <c r="D69" s="40">
        <v>0</v>
      </c>
      <c r="E69" s="41"/>
      <c r="F69" s="41"/>
      <c r="G69" s="41"/>
      <c r="H69" s="41"/>
      <c r="I69" s="41"/>
      <c r="R69" s="58"/>
      <c r="S69" s="31"/>
    </row>
    <row r="70" spans="3:19" ht="23.25">
      <c r="C70" s="39">
        <v>6</v>
      </c>
      <c r="D70" s="40">
        <v>0</v>
      </c>
      <c r="E70" s="42"/>
      <c r="F70" s="42"/>
      <c r="G70" s="42"/>
      <c r="H70" s="42"/>
      <c r="I70" s="42"/>
      <c r="R70" s="58"/>
      <c r="S70" s="31"/>
    </row>
    <row r="71" spans="3:19">
      <c r="R71" s="58"/>
      <c r="S71" s="31"/>
    </row>
    <row r="72" spans="3:19">
      <c r="R72" s="58"/>
      <c r="S72" s="31"/>
    </row>
    <row r="73" spans="3:19">
      <c r="R73" s="58"/>
      <c r="S73" s="31"/>
    </row>
    <row r="74" spans="3:19">
      <c r="R74" s="58"/>
      <c r="S74" s="31"/>
    </row>
    <row r="75" spans="3:19">
      <c r="R75" s="58"/>
      <c r="S75" s="31"/>
    </row>
    <row r="76" spans="3:19">
      <c r="R76" s="58"/>
      <c r="S76" s="31"/>
    </row>
    <row r="77" spans="3:19" ht="34.5" customHeight="1">
      <c r="C77" s="109" t="s">
        <v>61</v>
      </c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R77" s="58"/>
      <c r="S77" s="31"/>
    </row>
    <row r="78" spans="3:19">
      <c r="R78" s="58"/>
      <c r="S78" s="31"/>
    </row>
    <row r="79" spans="3:19" ht="23.25">
      <c r="C79" s="110" t="s">
        <v>62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R79" s="58"/>
      <c r="S79" s="31"/>
    </row>
    <row r="80" spans="3:19">
      <c r="R80" s="58"/>
      <c r="S80" s="31"/>
    </row>
    <row r="81" spans="3:19" ht="21">
      <c r="C81" s="39" t="s">
        <v>63</v>
      </c>
      <c r="D81" s="36">
        <v>0</v>
      </c>
      <c r="R81" s="58"/>
      <c r="S81" s="31"/>
    </row>
    <row r="82" spans="3:19" ht="23.25">
      <c r="C82" s="42"/>
      <c r="D82" s="43"/>
      <c r="R82" s="58"/>
      <c r="S82" s="31"/>
    </row>
    <row r="83" spans="3:19" ht="23.25">
      <c r="C83" s="95" t="s">
        <v>63</v>
      </c>
      <c r="D83" s="32" t="s">
        <v>128</v>
      </c>
      <c r="E83" s="32" t="s">
        <v>129</v>
      </c>
      <c r="F83" s="32" t="s">
        <v>130</v>
      </c>
      <c r="R83" s="58"/>
      <c r="S83" s="31"/>
    </row>
    <row r="84" spans="3:19" ht="21">
      <c r="C84" s="39" t="s">
        <v>64</v>
      </c>
      <c r="D84" s="36">
        <v>7.1428571428571425E-2</v>
      </c>
      <c r="E84" s="36">
        <v>0.7142857142857143</v>
      </c>
      <c r="F84" s="36">
        <v>0.21428571428571427</v>
      </c>
      <c r="R84" s="58"/>
      <c r="S84" s="31"/>
    </row>
    <row r="85" spans="3:19" ht="21">
      <c r="C85" s="39" t="s">
        <v>65</v>
      </c>
      <c r="D85" s="36">
        <v>0.19047619047619047</v>
      </c>
      <c r="E85" s="36">
        <v>0.6428571428571429</v>
      </c>
      <c r="F85" s="36">
        <v>0.16666666666666666</v>
      </c>
      <c r="R85" s="58"/>
      <c r="S85" s="31"/>
    </row>
    <row r="86" spans="3:19" ht="21">
      <c r="C86" s="39" t="s">
        <v>66</v>
      </c>
      <c r="D86" s="36">
        <v>0.26190476190476192</v>
      </c>
      <c r="E86" s="36">
        <v>0.66666666666666663</v>
      </c>
      <c r="F86" s="36">
        <v>7.1428571428571425E-2</v>
      </c>
      <c r="R86" s="58"/>
      <c r="S86" s="31"/>
    </row>
    <row r="87" spans="3:19" ht="21">
      <c r="C87" s="39" t="s">
        <v>67</v>
      </c>
      <c r="D87" s="36">
        <v>0.23809523809523808</v>
      </c>
      <c r="E87" s="36">
        <v>0.6428571428571429</v>
      </c>
      <c r="F87" s="36">
        <v>0.11904761904761904</v>
      </c>
      <c r="R87" s="58"/>
      <c r="S87" s="31"/>
    </row>
    <row r="88" spans="3:19" ht="41.25" customHeight="1">
      <c r="R88" s="58"/>
      <c r="S88" s="31"/>
    </row>
    <row r="89" spans="3:19" ht="21">
      <c r="C89" s="39" t="s">
        <v>131</v>
      </c>
      <c r="D89" s="36">
        <v>0</v>
      </c>
      <c r="R89" s="58"/>
      <c r="S89" s="31"/>
    </row>
    <row r="90" spans="3:19">
      <c r="R90" s="58"/>
      <c r="S90" s="31"/>
    </row>
    <row r="91" spans="3:19" ht="23.25">
      <c r="C91" s="95" t="s">
        <v>131</v>
      </c>
      <c r="D91" s="32" t="s">
        <v>128</v>
      </c>
      <c r="E91" s="32" t="s">
        <v>129</v>
      </c>
      <c r="F91" s="32" t="s">
        <v>130</v>
      </c>
      <c r="R91" s="58"/>
      <c r="S91" s="31"/>
    </row>
    <row r="92" spans="3:19" ht="21">
      <c r="C92" s="39" t="s">
        <v>64</v>
      </c>
      <c r="D92" s="36">
        <v>0.11764705882352941</v>
      </c>
      <c r="E92" s="36">
        <v>0.70588235294117652</v>
      </c>
      <c r="F92" s="36">
        <v>0.17647058823529413</v>
      </c>
      <c r="R92" s="58"/>
      <c r="S92" s="31"/>
    </row>
    <row r="93" spans="3:19" ht="21">
      <c r="C93" s="39" t="s">
        <v>65</v>
      </c>
      <c r="D93" s="36">
        <v>0.26315789473684209</v>
      </c>
      <c r="E93" s="36">
        <v>0.63157894736842102</v>
      </c>
      <c r="F93" s="36">
        <v>0.10526315789473684</v>
      </c>
      <c r="R93" s="58"/>
      <c r="S93" s="31"/>
    </row>
    <row r="94" spans="3:19" ht="21">
      <c r="C94" s="39" t="s">
        <v>66</v>
      </c>
      <c r="D94" s="36">
        <v>0.29411764705882354</v>
      </c>
      <c r="E94" s="36">
        <v>0.6470588235294118</v>
      </c>
      <c r="F94" s="36">
        <v>5.8823529411764705E-2</v>
      </c>
      <c r="R94" s="58"/>
      <c r="S94" s="31"/>
    </row>
    <row r="95" spans="3:19" ht="21">
      <c r="C95" s="39" t="s">
        <v>67</v>
      </c>
      <c r="D95" s="36">
        <v>0.36842105263157893</v>
      </c>
      <c r="E95" s="36">
        <v>0.57894736842105265</v>
      </c>
      <c r="F95" s="36">
        <v>5.2631578947368418E-2</v>
      </c>
      <c r="R95" s="58"/>
      <c r="S95" s="31"/>
    </row>
    <row r="96" spans="3:19" ht="27" customHeight="1">
      <c r="R96" s="58"/>
      <c r="S96" s="31"/>
    </row>
    <row r="97" spans="2:19" ht="23.25">
      <c r="C97" s="110" t="s">
        <v>68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R97" s="58"/>
      <c r="S97" s="31"/>
    </row>
    <row r="98" spans="2:19" ht="17.25" customHeight="1">
      <c r="R98" s="58"/>
      <c r="S98" s="31"/>
    </row>
    <row r="99" spans="2:19" ht="23.25">
      <c r="B99" s="44" t="s">
        <v>16</v>
      </c>
      <c r="C99" s="111" t="s">
        <v>69</v>
      </c>
      <c r="D99" s="111"/>
      <c r="E99" s="111"/>
      <c r="F99" s="111"/>
      <c r="G99" s="111"/>
      <c r="H99" s="111"/>
      <c r="I99" s="111"/>
      <c r="J99" s="46">
        <v>1</v>
      </c>
      <c r="K99" s="46">
        <v>2</v>
      </c>
      <c r="L99" s="46">
        <v>3</v>
      </c>
      <c r="M99" s="46">
        <v>4</v>
      </c>
      <c r="N99" s="46">
        <v>5</v>
      </c>
      <c r="O99" s="46" t="s">
        <v>70</v>
      </c>
      <c r="R99" s="58"/>
      <c r="S99" s="31"/>
    </row>
    <row r="100" spans="2:19" ht="18.75">
      <c r="B100" s="29">
        <v>1</v>
      </c>
      <c r="C100" s="108" t="s">
        <v>132</v>
      </c>
      <c r="D100" s="108"/>
      <c r="E100" s="108"/>
      <c r="F100" s="108"/>
      <c r="G100" s="108"/>
      <c r="H100" s="108"/>
      <c r="I100" s="108"/>
      <c r="J100" s="36">
        <v>0</v>
      </c>
      <c r="K100" s="36">
        <v>0</v>
      </c>
      <c r="L100" s="36">
        <v>7.1428571428571425E-2</v>
      </c>
      <c r="M100" s="36">
        <v>0.5</v>
      </c>
      <c r="N100" s="36">
        <v>0.42857142857142855</v>
      </c>
      <c r="O100" s="47">
        <v>4.3571428571428568</v>
      </c>
      <c r="R100" s="58"/>
      <c r="S100" s="31"/>
    </row>
    <row r="101" spans="2:19" ht="18.75">
      <c r="B101" s="29">
        <v>2</v>
      </c>
      <c r="C101" s="108" t="s">
        <v>133</v>
      </c>
      <c r="D101" s="108"/>
      <c r="E101" s="108"/>
      <c r="F101" s="108"/>
      <c r="G101" s="108"/>
      <c r="H101" s="108"/>
      <c r="I101" s="108"/>
      <c r="J101" s="36">
        <v>0</v>
      </c>
      <c r="K101" s="36">
        <v>0</v>
      </c>
      <c r="L101" s="36">
        <v>9.5238095238095233E-2</v>
      </c>
      <c r="M101" s="36">
        <v>0.40476190476190477</v>
      </c>
      <c r="N101" s="36">
        <v>0.5</v>
      </c>
      <c r="O101" s="47">
        <v>4.4047619047619051</v>
      </c>
      <c r="R101" s="58"/>
      <c r="S101" s="31"/>
    </row>
    <row r="102" spans="2:19" ht="18.75">
      <c r="B102" s="29">
        <v>3</v>
      </c>
      <c r="C102" s="108" t="s">
        <v>134</v>
      </c>
      <c r="D102" s="108"/>
      <c r="E102" s="108"/>
      <c r="F102" s="108"/>
      <c r="G102" s="108"/>
      <c r="H102" s="108"/>
      <c r="I102" s="108"/>
      <c r="J102" s="36">
        <v>0</v>
      </c>
      <c r="K102" s="36">
        <v>0</v>
      </c>
      <c r="L102" s="36">
        <v>0.19047619047619047</v>
      </c>
      <c r="M102" s="36">
        <v>0.54761904761904767</v>
      </c>
      <c r="N102" s="36">
        <v>0.26190476190476192</v>
      </c>
      <c r="O102" s="47">
        <v>4.0714285714285712</v>
      </c>
      <c r="R102" s="58"/>
      <c r="S102" s="31"/>
    </row>
    <row r="103" spans="2:19" ht="30.75" customHeight="1">
      <c r="B103" s="29">
        <v>4</v>
      </c>
      <c r="C103" s="108" t="s">
        <v>135</v>
      </c>
      <c r="D103" s="108"/>
      <c r="E103" s="108"/>
      <c r="F103" s="108"/>
      <c r="G103" s="108"/>
      <c r="H103" s="108"/>
      <c r="I103" s="108"/>
      <c r="J103" s="36">
        <v>4.7619047619047616E-2</v>
      </c>
      <c r="K103" s="36">
        <v>2.3809523809523808E-2</v>
      </c>
      <c r="L103" s="36">
        <v>0.23809523809523808</v>
      </c>
      <c r="M103" s="36">
        <v>0.42857142857142855</v>
      </c>
      <c r="N103" s="36">
        <v>0.26190476190476192</v>
      </c>
      <c r="O103" s="47">
        <v>3.8333333333333335</v>
      </c>
      <c r="R103" s="58"/>
      <c r="S103" s="31"/>
    </row>
    <row r="104" spans="2:19" ht="18.75">
      <c r="B104" s="29">
        <v>5</v>
      </c>
      <c r="C104" s="108" t="s">
        <v>136</v>
      </c>
      <c r="D104" s="108"/>
      <c r="E104" s="108"/>
      <c r="F104" s="108"/>
      <c r="G104" s="108"/>
      <c r="H104" s="108"/>
      <c r="I104" s="108"/>
      <c r="J104" s="36">
        <v>0</v>
      </c>
      <c r="K104" s="36">
        <v>0</v>
      </c>
      <c r="L104" s="36">
        <v>2.3809523809523808E-2</v>
      </c>
      <c r="M104" s="36">
        <v>0.30952380952380953</v>
      </c>
      <c r="N104" s="36">
        <v>0.66666666666666663</v>
      </c>
      <c r="O104" s="47">
        <v>4.6428571428571432</v>
      </c>
      <c r="R104" s="58"/>
      <c r="S104" s="31"/>
    </row>
    <row r="105" spans="2:19" ht="28.5" customHeight="1">
      <c r="B105" s="29">
        <v>6</v>
      </c>
      <c r="C105" s="108" t="s">
        <v>137</v>
      </c>
      <c r="D105" s="108"/>
      <c r="E105" s="108"/>
      <c r="F105" s="108"/>
      <c r="G105" s="108"/>
      <c r="H105" s="108"/>
      <c r="I105" s="108"/>
      <c r="J105" s="36">
        <v>0</v>
      </c>
      <c r="K105" s="36">
        <v>2.3809523809523808E-2</v>
      </c>
      <c r="L105" s="36">
        <v>7.1428571428571425E-2</v>
      </c>
      <c r="M105" s="36">
        <v>0.33333333333333331</v>
      </c>
      <c r="N105" s="36">
        <v>0.5714285714285714</v>
      </c>
      <c r="O105" s="47">
        <v>4.4523809523809526</v>
      </c>
      <c r="R105" s="58"/>
      <c r="S105" s="31"/>
    </row>
    <row r="106" spans="2:19" ht="18.75">
      <c r="B106" s="29">
        <v>7</v>
      </c>
      <c r="C106" s="108" t="s">
        <v>138</v>
      </c>
      <c r="D106" s="108"/>
      <c r="E106" s="108"/>
      <c r="F106" s="108"/>
      <c r="G106" s="108"/>
      <c r="H106" s="108"/>
      <c r="I106" s="108"/>
      <c r="J106" s="36">
        <v>0</v>
      </c>
      <c r="K106" s="36">
        <v>0</v>
      </c>
      <c r="L106" s="36">
        <v>2.3809523809523808E-2</v>
      </c>
      <c r="M106" s="36">
        <v>0.2857142857142857</v>
      </c>
      <c r="N106" s="36">
        <v>0.69047619047619047</v>
      </c>
      <c r="O106" s="47">
        <v>4.666666666666667</v>
      </c>
      <c r="R106" s="58"/>
      <c r="S106" s="31"/>
    </row>
    <row r="107" spans="2:19" ht="18.75">
      <c r="B107" s="29">
        <v>8</v>
      </c>
      <c r="C107" s="108" t="s">
        <v>139</v>
      </c>
      <c r="D107" s="108"/>
      <c r="E107" s="108"/>
      <c r="F107" s="108"/>
      <c r="G107" s="108"/>
      <c r="H107" s="108"/>
      <c r="I107" s="108"/>
      <c r="J107" s="36">
        <v>0</v>
      </c>
      <c r="K107" s="36">
        <v>0</v>
      </c>
      <c r="L107" s="36">
        <v>0</v>
      </c>
      <c r="M107" s="36">
        <v>0.45238095238095238</v>
      </c>
      <c r="N107" s="36">
        <v>0.54761904761904767</v>
      </c>
      <c r="O107" s="47">
        <v>4.5476190476190474</v>
      </c>
      <c r="R107" s="58"/>
      <c r="S107" s="31"/>
    </row>
    <row r="108" spans="2:19" ht="18.75">
      <c r="B108" s="29">
        <v>9</v>
      </c>
      <c r="C108" s="108" t="s">
        <v>140</v>
      </c>
      <c r="D108" s="108"/>
      <c r="E108" s="108"/>
      <c r="F108" s="108"/>
      <c r="G108" s="108"/>
      <c r="H108" s="108"/>
      <c r="I108" s="108"/>
      <c r="J108" s="36">
        <v>0</v>
      </c>
      <c r="K108" s="36">
        <v>0</v>
      </c>
      <c r="L108" s="36">
        <v>0</v>
      </c>
      <c r="M108" s="36">
        <v>0.38095238095238093</v>
      </c>
      <c r="N108" s="36">
        <v>0.61904761904761907</v>
      </c>
      <c r="O108" s="47">
        <v>4.6190476190476186</v>
      </c>
      <c r="R108" s="58"/>
      <c r="S108" s="31"/>
    </row>
    <row r="109" spans="2:19" ht="18.75">
      <c r="B109" s="29">
        <v>10</v>
      </c>
      <c r="C109" s="108" t="s">
        <v>141</v>
      </c>
      <c r="D109" s="108"/>
      <c r="E109" s="108"/>
      <c r="F109" s="108"/>
      <c r="G109" s="108"/>
      <c r="H109" s="108"/>
      <c r="I109" s="108"/>
      <c r="J109" s="36">
        <v>0</v>
      </c>
      <c r="K109" s="36">
        <v>0</v>
      </c>
      <c r="L109" s="36">
        <v>9.5238095238095233E-2</v>
      </c>
      <c r="M109" s="36">
        <v>0.40476190476190477</v>
      </c>
      <c r="N109" s="36">
        <v>0.5</v>
      </c>
      <c r="O109" s="47">
        <v>4.4047619047619051</v>
      </c>
      <c r="R109" s="58"/>
      <c r="S109" s="31"/>
    </row>
    <row r="110" spans="2:19" ht="18.75">
      <c r="B110" s="29">
        <v>11</v>
      </c>
      <c r="C110" s="108" t="s">
        <v>142</v>
      </c>
      <c r="D110" s="108"/>
      <c r="E110" s="108"/>
      <c r="F110" s="108"/>
      <c r="G110" s="108"/>
      <c r="H110" s="108"/>
      <c r="I110" s="108"/>
      <c r="J110" s="36">
        <v>0</v>
      </c>
      <c r="K110" s="36">
        <v>0</v>
      </c>
      <c r="L110" s="36">
        <v>9.5238095238095233E-2</v>
      </c>
      <c r="M110" s="36">
        <v>0.2857142857142857</v>
      </c>
      <c r="N110" s="36">
        <v>0.59523809523809523</v>
      </c>
      <c r="O110" s="47">
        <v>4.4047619047619051</v>
      </c>
      <c r="R110" s="58"/>
      <c r="S110" s="31"/>
    </row>
    <row r="111" spans="2:19" ht="18.75">
      <c r="B111" s="29">
        <v>12</v>
      </c>
      <c r="C111" s="108" t="s">
        <v>143</v>
      </c>
      <c r="D111" s="108"/>
      <c r="E111" s="108"/>
      <c r="F111" s="108"/>
      <c r="G111" s="108"/>
      <c r="H111" s="108"/>
      <c r="I111" s="108"/>
      <c r="J111" s="36">
        <v>0</v>
      </c>
      <c r="K111" s="36">
        <v>0</v>
      </c>
      <c r="L111" s="36">
        <v>0</v>
      </c>
      <c r="M111" s="36">
        <v>0.47619047619047616</v>
      </c>
      <c r="N111" s="36">
        <v>0.5</v>
      </c>
      <c r="O111" s="47">
        <v>4.4047619047619051</v>
      </c>
      <c r="R111" s="58"/>
      <c r="S111" s="31"/>
    </row>
    <row r="112" spans="2:19" ht="18.75">
      <c r="B112" s="29">
        <v>13</v>
      </c>
      <c r="C112" s="108" t="s">
        <v>144</v>
      </c>
      <c r="D112" s="108"/>
      <c r="E112" s="108"/>
      <c r="F112" s="108"/>
      <c r="G112" s="108"/>
      <c r="H112" s="108"/>
      <c r="I112" s="108"/>
      <c r="J112" s="36">
        <v>0</v>
      </c>
      <c r="K112" s="36">
        <v>0</v>
      </c>
      <c r="L112" s="36">
        <v>0.11904761904761904</v>
      </c>
      <c r="M112" s="36">
        <v>0.5</v>
      </c>
      <c r="N112" s="36">
        <v>0.35714285714285715</v>
      </c>
      <c r="O112" s="47">
        <v>4.1428571428571432</v>
      </c>
      <c r="R112" s="58"/>
      <c r="S112" s="31"/>
    </row>
    <row r="113" spans="2:19" ht="18.75">
      <c r="B113" s="29">
        <v>14</v>
      </c>
      <c r="C113" s="108" t="s">
        <v>145</v>
      </c>
      <c r="D113" s="108"/>
      <c r="E113" s="108"/>
      <c r="F113" s="108"/>
      <c r="G113" s="108"/>
      <c r="H113" s="108"/>
      <c r="I113" s="108"/>
      <c r="J113" s="36">
        <v>0</v>
      </c>
      <c r="K113" s="36">
        <v>0</v>
      </c>
      <c r="L113" s="36">
        <v>4.7619047619047616E-2</v>
      </c>
      <c r="M113" s="36">
        <v>0.33333333333333331</v>
      </c>
      <c r="N113" s="36">
        <v>0.59523809523809523</v>
      </c>
      <c r="O113" s="47">
        <v>4.4523809523809526</v>
      </c>
      <c r="R113" s="58"/>
      <c r="S113" s="31"/>
    </row>
    <row r="114" spans="2:19" ht="18.75">
      <c r="B114" s="29">
        <v>15</v>
      </c>
      <c r="C114" s="108" t="s">
        <v>146</v>
      </c>
      <c r="D114" s="108"/>
      <c r="E114" s="108"/>
      <c r="F114" s="108"/>
      <c r="G114" s="108"/>
      <c r="H114" s="108"/>
      <c r="I114" s="108"/>
      <c r="J114" s="36">
        <v>0</v>
      </c>
      <c r="K114" s="36">
        <v>0</v>
      </c>
      <c r="L114" s="36">
        <v>0</v>
      </c>
      <c r="M114" s="36">
        <v>0.30952380952380953</v>
      </c>
      <c r="N114" s="36">
        <v>0.66666666666666663</v>
      </c>
      <c r="O114" s="47">
        <v>4.5714285714285712</v>
      </c>
      <c r="R114" s="58"/>
      <c r="S114" s="31"/>
    </row>
    <row r="115" spans="2:19" ht="18.75">
      <c r="B115" s="29">
        <v>16</v>
      </c>
      <c r="C115" s="108" t="s">
        <v>147</v>
      </c>
      <c r="D115" s="108"/>
      <c r="E115" s="108"/>
      <c r="F115" s="108"/>
      <c r="G115" s="108"/>
      <c r="H115" s="108"/>
      <c r="I115" s="108"/>
      <c r="J115" s="36">
        <v>2.3809523809523808E-2</v>
      </c>
      <c r="K115" s="36">
        <v>0</v>
      </c>
      <c r="L115" s="36">
        <v>0</v>
      </c>
      <c r="M115" s="36">
        <v>0.2857142857142857</v>
      </c>
      <c r="N115" s="36">
        <v>0.66666666666666663</v>
      </c>
      <c r="O115" s="47">
        <v>4.5</v>
      </c>
      <c r="R115" s="58"/>
      <c r="S115" s="31"/>
    </row>
    <row r="116" spans="2:19">
      <c r="R116" s="58"/>
      <c r="S116" s="31"/>
    </row>
    <row r="117" spans="2:19">
      <c r="R117" s="58"/>
      <c r="S117" s="31"/>
    </row>
    <row r="118" spans="2:19">
      <c r="R118" s="58"/>
      <c r="S118" s="31"/>
    </row>
    <row r="119" spans="2:19">
      <c r="R119" s="58"/>
      <c r="S119" s="31"/>
    </row>
    <row r="120" spans="2:19">
      <c r="R120" s="58"/>
      <c r="S120" s="31"/>
    </row>
    <row r="121" spans="2:19">
      <c r="R121" s="58"/>
      <c r="S121" s="31"/>
    </row>
    <row r="122" spans="2:19">
      <c r="R122" s="58"/>
      <c r="S122" s="31"/>
    </row>
    <row r="123" spans="2:19">
      <c r="R123" s="58"/>
      <c r="S123" s="31"/>
    </row>
    <row r="124" spans="2:19">
      <c r="R124" s="58"/>
      <c r="S124" s="31"/>
    </row>
    <row r="125" spans="2:19">
      <c r="R125" s="58"/>
      <c r="S125" s="31"/>
    </row>
    <row r="126" spans="2:19">
      <c r="R126" s="58"/>
      <c r="S126" s="31"/>
    </row>
    <row r="127" spans="2:19">
      <c r="R127" s="58"/>
      <c r="S127" s="31"/>
    </row>
    <row r="128" spans="2:19">
      <c r="R128" s="58"/>
      <c r="S128" s="31"/>
    </row>
    <row r="129" spans="2:19">
      <c r="R129" s="58"/>
      <c r="S129" s="31"/>
    </row>
    <row r="130" spans="2:19">
      <c r="R130" s="58"/>
      <c r="S130" s="31"/>
    </row>
    <row r="131" spans="2:19" ht="27.75" customHeight="1">
      <c r="R131" s="58"/>
      <c r="S131" s="31"/>
    </row>
    <row r="132" spans="2:19" ht="14.25" customHeight="1">
      <c r="R132" s="58"/>
      <c r="S132" s="31"/>
    </row>
    <row r="133" spans="2:19" ht="23.25">
      <c r="B133" s="44" t="s">
        <v>16</v>
      </c>
      <c r="C133" s="111" t="s">
        <v>148</v>
      </c>
      <c r="D133" s="111"/>
      <c r="E133" s="111"/>
      <c r="F133" s="111"/>
      <c r="G133" s="111"/>
      <c r="H133" s="111"/>
      <c r="I133" s="111"/>
      <c r="J133" s="46">
        <v>1</v>
      </c>
      <c r="K133" s="46">
        <v>2</v>
      </c>
      <c r="L133" s="46">
        <v>3</v>
      </c>
      <c r="M133" s="46">
        <v>4</v>
      </c>
      <c r="N133" s="46">
        <v>5</v>
      </c>
      <c r="O133" s="46" t="s">
        <v>70</v>
      </c>
      <c r="R133" s="58"/>
      <c r="S133" s="31"/>
    </row>
    <row r="134" spans="2:19" ht="17.25" customHeight="1">
      <c r="B134" s="29">
        <v>1</v>
      </c>
      <c r="C134" s="112" t="s">
        <v>149</v>
      </c>
      <c r="D134" s="112"/>
      <c r="E134" s="112"/>
      <c r="F134" s="112"/>
      <c r="G134" s="112"/>
      <c r="H134" s="112"/>
      <c r="I134" s="112"/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R134" s="58"/>
      <c r="S134" s="31"/>
    </row>
    <row r="135" spans="2:19" ht="17.25" customHeight="1">
      <c r="B135" s="29">
        <v>2</v>
      </c>
      <c r="C135" s="112" t="s">
        <v>150</v>
      </c>
      <c r="D135" s="112"/>
      <c r="E135" s="112"/>
      <c r="F135" s="112"/>
      <c r="G135" s="112"/>
      <c r="H135" s="112"/>
      <c r="I135" s="112"/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R135" s="58"/>
      <c r="S135" s="31"/>
    </row>
    <row r="136" spans="2:19" ht="17.25" customHeight="1">
      <c r="B136" s="29">
        <v>3</v>
      </c>
      <c r="C136" s="112" t="s">
        <v>151</v>
      </c>
      <c r="D136" s="112"/>
      <c r="E136" s="112"/>
      <c r="F136" s="112"/>
      <c r="G136" s="112"/>
      <c r="H136" s="112"/>
      <c r="I136" s="112"/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R136" s="58"/>
      <c r="S136" s="31"/>
    </row>
    <row r="137" spans="2:19" ht="17.25" customHeight="1">
      <c r="B137" s="29">
        <v>4</v>
      </c>
      <c r="C137" s="112" t="s">
        <v>152</v>
      </c>
      <c r="D137" s="112"/>
      <c r="E137" s="112"/>
      <c r="F137" s="112"/>
      <c r="G137" s="112"/>
      <c r="H137" s="112"/>
      <c r="I137" s="112"/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R137" s="58"/>
      <c r="S137" s="31"/>
    </row>
    <row r="138" spans="2:19" ht="17.25" customHeight="1">
      <c r="B138" s="29">
        <v>5</v>
      </c>
      <c r="C138" s="112" t="s">
        <v>153</v>
      </c>
      <c r="D138" s="112"/>
      <c r="E138" s="112"/>
      <c r="F138" s="112"/>
      <c r="G138" s="112"/>
      <c r="H138" s="112"/>
      <c r="I138" s="112"/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R138" s="58"/>
      <c r="S138" s="31"/>
    </row>
    <row r="139" spans="2:19" ht="17.25" customHeight="1">
      <c r="B139" s="29">
        <v>6</v>
      </c>
      <c r="C139" s="112" t="s">
        <v>154</v>
      </c>
      <c r="D139" s="112"/>
      <c r="E139" s="112"/>
      <c r="F139" s="112"/>
      <c r="G139" s="112"/>
      <c r="H139" s="112"/>
      <c r="I139" s="112"/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R139" s="58"/>
      <c r="S139" s="31"/>
    </row>
    <row r="140" spans="2:19" ht="17.25" customHeight="1">
      <c r="B140" s="29">
        <v>7</v>
      </c>
      <c r="C140" s="112" t="s">
        <v>155</v>
      </c>
      <c r="D140" s="112"/>
      <c r="E140" s="112"/>
      <c r="F140" s="112"/>
      <c r="G140" s="112"/>
      <c r="H140" s="112"/>
      <c r="I140" s="112"/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R140" s="58"/>
      <c r="S140" s="31"/>
    </row>
    <row r="141" spans="2:19" ht="17.25" customHeight="1">
      <c r="B141" s="29">
        <v>8</v>
      </c>
      <c r="C141" s="112" t="s">
        <v>156</v>
      </c>
      <c r="D141" s="112"/>
      <c r="E141" s="112"/>
      <c r="F141" s="112"/>
      <c r="G141" s="112"/>
      <c r="H141" s="112"/>
      <c r="I141" s="112"/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R141" s="58"/>
      <c r="S141" s="31"/>
    </row>
    <row r="142" spans="2:19" ht="15.75" customHeight="1">
      <c r="C142" s="59"/>
      <c r="D142" s="59"/>
      <c r="E142" s="59"/>
      <c r="F142" s="59"/>
      <c r="G142" s="59"/>
      <c r="H142" s="59"/>
      <c r="I142" s="59"/>
      <c r="J142" s="60"/>
      <c r="K142" s="60"/>
      <c r="L142" s="60"/>
      <c r="M142" s="60"/>
      <c r="N142" s="60"/>
      <c r="R142" s="58"/>
      <c r="S142" s="31"/>
    </row>
    <row r="143" spans="2:19" ht="15.75" customHeight="1">
      <c r="C143" s="59"/>
      <c r="D143" s="59"/>
      <c r="E143" s="59"/>
      <c r="F143" s="59"/>
      <c r="G143" s="59"/>
      <c r="H143" s="59"/>
      <c r="I143" s="59"/>
      <c r="J143" s="60"/>
      <c r="K143" s="60"/>
      <c r="L143" s="60"/>
      <c r="M143" s="60"/>
      <c r="N143" s="60"/>
      <c r="R143" s="58"/>
      <c r="S143" s="31"/>
    </row>
    <row r="144" spans="2:19" ht="15.75" customHeight="1">
      <c r="C144" s="59"/>
      <c r="D144" s="59"/>
      <c r="E144" s="59"/>
      <c r="F144" s="59"/>
      <c r="G144" s="59"/>
      <c r="H144" s="59"/>
      <c r="I144" s="59"/>
      <c r="J144" s="60"/>
      <c r="K144" s="60"/>
      <c r="L144" s="60"/>
      <c r="M144" s="60"/>
      <c r="N144" s="60"/>
      <c r="R144" s="58"/>
      <c r="S144" s="31"/>
    </row>
    <row r="145" spans="3:19" ht="15.75" customHeight="1">
      <c r="C145" s="59"/>
      <c r="D145" s="59"/>
      <c r="E145" s="59"/>
      <c r="F145" s="59"/>
      <c r="G145" s="59"/>
      <c r="H145" s="59"/>
      <c r="I145" s="59"/>
      <c r="J145" s="60"/>
      <c r="K145" s="60"/>
      <c r="L145" s="60"/>
      <c r="M145" s="60"/>
      <c r="N145" s="60"/>
      <c r="R145" s="58"/>
      <c r="S145" s="31"/>
    </row>
    <row r="146" spans="3:19" ht="15.75" customHeight="1">
      <c r="C146" s="59"/>
      <c r="D146" s="59"/>
      <c r="E146" s="59"/>
      <c r="F146" s="59"/>
      <c r="G146" s="59"/>
      <c r="H146" s="59"/>
      <c r="I146" s="59"/>
      <c r="J146" s="60"/>
      <c r="K146" s="60"/>
      <c r="L146" s="60"/>
      <c r="M146" s="60"/>
      <c r="N146" s="60"/>
      <c r="R146" s="58"/>
      <c r="S146" s="31"/>
    </row>
    <row r="147" spans="3:19" ht="15.75" customHeight="1">
      <c r="C147" s="59"/>
      <c r="D147" s="59"/>
      <c r="E147" s="59"/>
      <c r="F147" s="59"/>
      <c r="G147" s="59"/>
      <c r="H147" s="59"/>
      <c r="I147" s="59"/>
      <c r="J147" s="60"/>
      <c r="K147" s="60"/>
      <c r="L147" s="60"/>
      <c r="M147" s="60"/>
      <c r="N147" s="60"/>
      <c r="R147" s="58"/>
      <c r="S147" s="31"/>
    </row>
    <row r="148" spans="3:19" ht="15.75" customHeight="1">
      <c r="C148" s="59"/>
      <c r="D148" s="59"/>
      <c r="E148" s="59"/>
      <c r="F148" s="59"/>
      <c r="G148" s="59"/>
      <c r="H148" s="59"/>
      <c r="I148" s="59"/>
      <c r="J148" s="60"/>
      <c r="K148" s="60"/>
      <c r="L148" s="60"/>
      <c r="M148" s="60"/>
      <c r="N148" s="60"/>
      <c r="R148" s="58"/>
      <c r="S148" s="31"/>
    </row>
    <row r="149" spans="3:19" ht="15.75" customHeight="1">
      <c r="C149" s="59"/>
      <c r="D149" s="59"/>
      <c r="E149" s="59"/>
      <c r="F149" s="59"/>
      <c r="G149" s="59"/>
      <c r="H149" s="59"/>
      <c r="I149" s="59"/>
      <c r="J149" s="60"/>
      <c r="K149" s="60"/>
      <c r="L149" s="60"/>
      <c r="M149" s="60"/>
      <c r="N149" s="60"/>
      <c r="R149" s="58"/>
      <c r="S149" s="31"/>
    </row>
    <row r="150" spans="3:19" ht="99" customHeight="1">
      <c r="C150" s="59"/>
      <c r="D150" s="59"/>
      <c r="E150" s="59"/>
      <c r="F150" s="59"/>
      <c r="G150" s="59"/>
      <c r="H150" s="59"/>
      <c r="I150" s="59"/>
      <c r="J150" s="60"/>
      <c r="K150" s="60"/>
      <c r="L150" s="60"/>
      <c r="M150" s="60"/>
      <c r="N150" s="60"/>
      <c r="R150" s="58"/>
      <c r="S150" s="31"/>
    </row>
    <row r="151" spans="3:19" ht="44.25" customHeight="1">
      <c r="C151" s="109" t="s">
        <v>71</v>
      </c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R151" s="58"/>
      <c r="S151" s="31"/>
    </row>
    <row r="152" spans="3:19" ht="20.25" customHeight="1">
      <c r="C152" s="59"/>
      <c r="D152" s="59"/>
      <c r="E152" s="59"/>
      <c r="F152" s="59"/>
      <c r="G152" s="59"/>
      <c r="H152" s="59"/>
      <c r="I152" s="59"/>
      <c r="J152" s="60"/>
      <c r="K152" s="60"/>
      <c r="L152" s="60"/>
      <c r="M152" s="60"/>
      <c r="N152" s="60"/>
      <c r="R152" s="58"/>
      <c r="S152" s="31"/>
    </row>
    <row r="153" spans="3:19" ht="57.75" customHeight="1">
      <c r="C153" s="113" t="s">
        <v>157</v>
      </c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R153" s="58"/>
      <c r="S153" s="31"/>
    </row>
    <row r="154" spans="3:19" ht="15.75" customHeight="1">
      <c r="C154" s="59"/>
      <c r="D154" s="59"/>
      <c r="E154" s="59"/>
      <c r="F154" s="59"/>
      <c r="G154" s="59"/>
      <c r="H154" s="59"/>
      <c r="I154" s="59"/>
      <c r="J154" s="60"/>
      <c r="K154" s="60"/>
      <c r="L154" s="60"/>
      <c r="M154" s="60"/>
      <c r="N154" s="60"/>
      <c r="R154" s="58"/>
      <c r="S154" s="31"/>
    </row>
    <row r="155" spans="3:19" ht="23.25">
      <c r="C155" s="95" t="s">
        <v>158</v>
      </c>
      <c r="D155" s="32" t="s">
        <v>50</v>
      </c>
      <c r="E155" s="32" t="s">
        <v>51</v>
      </c>
      <c r="F155" s="32" t="s">
        <v>47</v>
      </c>
      <c r="G155" s="60"/>
      <c r="H155" s="60"/>
      <c r="I155" s="60"/>
      <c r="J155" s="60"/>
      <c r="K155" s="60"/>
      <c r="L155" s="60"/>
      <c r="M155" s="60"/>
      <c r="N155" s="60"/>
      <c r="R155" s="58"/>
      <c r="S155" s="31"/>
    </row>
    <row r="156" spans="3:19" ht="21">
      <c r="C156" s="39" t="s">
        <v>128</v>
      </c>
      <c r="D156" s="34">
        <v>24</v>
      </c>
      <c r="E156" s="34">
        <v>1</v>
      </c>
      <c r="F156" s="34">
        <v>25</v>
      </c>
      <c r="G156" s="60"/>
      <c r="H156" s="60"/>
      <c r="I156" s="60"/>
      <c r="J156" s="60"/>
      <c r="K156" s="60"/>
      <c r="L156" s="60"/>
      <c r="M156" s="60"/>
      <c r="N156" s="60"/>
      <c r="R156" s="58"/>
      <c r="S156" s="31"/>
    </row>
    <row r="157" spans="3:19" ht="21">
      <c r="C157" s="39" t="s">
        <v>159</v>
      </c>
      <c r="D157" s="34">
        <v>10</v>
      </c>
      <c r="E157" s="34">
        <v>0</v>
      </c>
      <c r="F157" s="34">
        <v>10</v>
      </c>
      <c r="G157" s="60"/>
      <c r="H157" s="60"/>
      <c r="I157" s="60"/>
      <c r="J157" s="60"/>
      <c r="K157" s="60"/>
      <c r="L157" s="60"/>
      <c r="M157" s="60"/>
      <c r="N157" s="60"/>
      <c r="R157" s="58"/>
      <c r="S157" s="31"/>
    </row>
    <row r="158" spans="3:19" ht="21">
      <c r="C158" s="39" t="s">
        <v>130</v>
      </c>
      <c r="D158" s="34">
        <v>1</v>
      </c>
      <c r="E158" s="34">
        <v>0</v>
      </c>
      <c r="F158" s="34">
        <v>1</v>
      </c>
      <c r="G158" s="60"/>
      <c r="H158" s="60"/>
      <c r="I158" s="60"/>
      <c r="J158" s="60"/>
      <c r="K158" s="60"/>
      <c r="L158" s="60"/>
      <c r="M158" s="60"/>
      <c r="N158" s="60"/>
      <c r="R158" s="58"/>
      <c r="S158" s="31"/>
    </row>
    <row r="159" spans="3:19" ht="21">
      <c r="C159" s="39" t="s">
        <v>160</v>
      </c>
      <c r="D159" s="34">
        <v>0</v>
      </c>
      <c r="E159" s="34">
        <v>0</v>
      </c>
      <c r="F159" s="34">
        <v>0</v>
      </c>
      <c r="G159" s="60"/>
      <c r="H159" s="60"/>
      <c r="I159" s="60"/>
      <c r="J159" s="60"/>
      <c r="K159" s="60"/>
      <c r="L159" s="60"/>
      <c r="M159" s="60"/>
      <c r="N159" s="60"/>
      <c r="R159" s="58"/>
      <c r="S159" s="31"/>
    </row>
    <row r="160" spans="3:19" ht="21">
      <c r="C160" s="39" t="s">
        <v>161</v>
      </c>
      <c r="D160" s="34">
        <v>0</v>
      </c>
      <c r="E160" s="34">
        <v>0</v>
      </c>
      <c r="F160" s="34">
        <v>0</v>
      </c>
      <c r="G160" s="60"/>
      <c r="H160" s="60"/>
      <c r="I160" s="60"/>
      <c r="J160" s="60"/>
      <c r="K160" s="60"/>
      <c r="L160" s="60"/>
      <c r="M160" s="60"/>
      <c r="N160" s="60"/>
      <c r="R160" s="58"/>
      <c r="S160" s="31"/>
    </row>
    <row r="161" spans="3:19" ht="21">
      <c r="C161" s="39" t="s">
        <v>162</v>
      </c>
      <c r="D161" s="34">
        <v>28</v>
      </c>
      <c r="E161" s="34">
        <v>1</v>
      </c>
      <c r="F161" s="34">
        <v>29</v>
      </c>
      <c r="G161" s="60"/>
      <c r="H161" s="60"/>
      <c r="I161" s="60"/>
      <c r="J161" s="60"/>
      <c r="K161" s="60"/>
      <c r="L161" s="60"/>
      <c r="M161" s="60"/>
      <c r="N161" s="60"/>
      <c r="R161" s="58"/>
      <c r="S161" s="31"/>
    </row>
    <row r="162" spans="3:19" ht="15.75" customHeight="1">
      <c r="C162" s="59"/>
      <c r="D162" s="59"/>
      <c r="E162" s="59"/>
      <c r="F162" s="59"/>
      <c r="G162" s="59"/>
      <c r="H162" s="59"/>
      <c r="I162" s="59"/>
      <c r="J162" s="60"/>
      <c r="K162" s="60"/>
      <c r="L162" s="60"/>
      <c r="M162" s="60"/>
      <c r="N162" s="60"/>
      <c r="R162" s="58"/>
      <c r="S162" s="31"/>
    </row>
    <row r="163" spans="3:19" ht="23.25">
      <c r="C163" s="95" t="s">
        <v>163</v>
      </c>
      <c r="D163" s="32" t="s">
        <v>50</v>
      </c>
      <c r="E163" s="32" t="s">
        <v>51</v>
      </c>
      <c r="F163" s="32" t="s">
        <v>47</v>
      </c>
      <c r="G163" s="59"/>
      <c r="H163" s="59"/>
      <c r="I163" s="59"/>
      <c r="J163" s="60"/>
      <c r="K163" s="60"/>
      <c r="L163" s="60"/>
      <c r="M163" s="60"/>
      <c r="N163" s="60"/>
      <c r="R163" s="58"/>
      <c r="S163" s="31"/>
    </row>
    <row r="164" spans="3:19" ht="21">
      <c r="C164" s="39" t="s">
        <v>128</v>
      </c>
      <c r="D164" s="36">
        <v>0.38095238095238093</v>
      </c>
      <c r="E164" s="36">
        <v>0.5</v>
      </c>
      <c r="F164" s="36">
        <v>0.38461538461538464</v>
      </c>
      <c r="G164" s="59"/>
      <c r="H164" s="59"/>
      <c r="I164" s="59"/>
      <c r="J164" s="60"/>
      <c r="K164" s="60"/>
      <c r="L164" s="60"/>
      <c r="M164" s="60"/>
      <c r="N164" s="60"/>
      <c r="R164" s="58"/>
      <c r="S164" s="31"/>
    </row>
    <row r="165" spans="3:19" ht="21">
      <c r="C165" s="39" t="s">
        <v>159</v>
      </c>
      <c r="D165" s="36">
        <v>0.15873015873015872</v>
      </c>
      <c r="E165" s="36">
        <v>0</v>
      </c>
      <c r="F165" s="36">
        <v>0.15384615384615385</v>
      </c>
      <c r="G165" s="59"/>
      <c r="H165" s="59"/>
      <c r="I165" s="59"/>
      <c r="J165" s="60"/>
      <c r="K165" s="60"/>
      <c r="L165" s="60"/>
      <c r="M165" s="60"/>
      <c r="N165" s="60"/>
      <c r="R165" s="58"/>
      <c r="S165" s="31"/>
    </row>
    <row r="166" spans="3:19" ht="21">
      <c r="C166" s="39" t="s">
        <v>130</v>
      </c>
      <c r="D166" s="36">
        <v>1.5873015873015872E-2</v>
      </c>
      <c r="E166" s="36">
        <v>0</v>
      </c>
      <c r="F166" s="36">
        <v>1.5384615384615385E-2</v>
      </c>
      <c r="G166" s="59"/>
      <c r="H166" s="59"/>
      <c r="I166" s="59"/>
      <c r="J166" s="60"/>
      <c r="K166" s="60"/>
      <c r="L166" s="60"/>
      <c r="M166" s="60"/>
      <c r="N166" s="60"/>
      <c r="R166" s="58"/>
      <c r="S166" s="31"/>
    </row>
    <row r="167" spans="3:19" ht="21">
      <c r="C167" s="39" t="s">
        <v>160</v>
      </c>
      <c r="D167" s="36">
        <v>0</v>
      </c>
      <c r="E167" s="36">
        <v>0</v>
      </c>
      <c r="F167" s="36">
        <v>0</v>
      </c>
      <c r="G167" s="59"/>
      <c r="H167" s="59"/>
      <c r="I167" s="59"/>
      <c r="J167" s="60"/>
      <c r="K167" s="60"/>
      <c r="L167" s="60"/>
      <c r="M167" s="60"/>
      <c r="N167" s="60"/>
      <c r="R167" s="58"/>
      <c r="S167" s="31"/>
    </row>
    <row r="168" spans="3:19" ht="21">
      <c r="C168" s="39" t="s">
        <v>161</v>
      </c>
      <c r="D168" s="36">
        <v>0</v>
      </c>
      <c r="E168" s="36">
        <v>0</v>
      </c>
      <c r="F168" s="36">
        <v>0</v>
      </c>
      <c r="G168" s="59"/>
      <c r="H168" s="59"/>
      <c r="I168" s="59"/>
      <c r="J168" s="60"/>
      <c r="K168" s="60"/>
      <c r="L168" s="60"/>
      <c r="M168" s="60"/>
      <c r="N168" s="60"/>
      <c r="R168" s="58"/>
      <c r="S168" s="31"/>
    </row>
    <row r="169" spans="3:19" ht="21">
      <c r="C169" s="39" t="s">
        <v>162</v>
      </c>
      <c r="D169" s="36">
        <v>0.44444444444444442</v>
      </c>
      <c r="E169" s="36">
        <v>0.5</v>
      </c>
      <c r="F169" s="36">
        <v>0.44615384615384618</v>
      </c>
      <c r="G169" s="59"/>
      <c r="H169" s="59"/>
      <c r="I169" s="59"/>
      <c r="J169" s="60"/>
      <c r="K169" s="60"/>
      <c r="L169" s="60"/>
      <c r="M169" s="60"/>
      <c r="N169" s="60"/>
      <c r="R169" s="58"/>
      <c r="S169" s="31"/>
    </row>
    <row r="170" spans="3:19" ht="15.75" customHeight="1">
      <c r="C170" s="59"/>
      <c r="D170" s="59"/>
      <c r="E170" s="59"/>
      <c r="F170" s="59"/>
      <c r="G170" s="59"/>
      <c r="H170" s="59"/>
      <c r="I170" s="59"/>
      <c r="J170" s="60"/>
      <c r="K170" s="60"/>
      <c r="L170" s="60"/>
      <c r="M170" s="60"/>
      <c r="N170" s="60"/>
      <c r="R170" s="58"/>
      <c r="S170" s="31"/>
    </row>
    <row r="171" spans="3:19" ht="23.25">
      <c r="C171" s="95" t="s">
        <v>164</v>
      </c>
      <c r="D171" s="32" t="s">
        <v>50</v>
      </c>
      <c r="E171" s="32" t="s">
        <v>51</v>
      </c>
      <c r="F171" s="32" t="s">
        <v>47</v>
      </c>
      <c r="G171" s="59"/>
      <c r="H171" s="59"/>
      <c r="I171" s="59"/>
      <c r="J171" s="60"/>
      <c r="K171" s="60"/>
      <c r="L171" s="60"/>
      <c r="M171" s="60"/>
      <c r="N171" s="60"/>
      <c r="R171" s="58"/>
      <c r="S171" s="31"/>
    </row>
    <row r="172" spans="3:19" ht="21">
      <c r="C172" s="39" t="s">
        <v>128</v>
      </c>
      <c r="D172" s="34">
        <v>18</v>
      </c>
      <c r="E172" s="34">
        <v>1</v>
      </c>
      <c r="F172" s="34">
        <v>19</v>
      </c>
      <c r="G172" s="59"/>
      <c r="H172" s="59"/>
      <c r="I172" s="59"/>
      <c r="J172" s="60"/>
      <c r="K172" s="60"/>
      <c r="L172" s="60"/>
      <c r="M172" s="60"/>
      <c r="N172" s="60"/>
      <c r="R172" s="58"/>
      <c r="S172" s="31"/>
    </row>
    <row r="173" spans="3:19" ht="21">
      <c r="C173" s="39" t="s">
        <v>159</v>
      </c>
      <c r="D173" s="34">
        <v>19</v>
      </c>
      <c r="E173" s="34">
        <v>0</v>
      </c>
      <c r="F173" s="34">
        <v>19</v>
      </c>
      <c r="G173" s="59"/>
      <c r="H173" s="59"/>
      <c r="I173" s="59"/>
      <c r="J173" s="60"/>
      <c r="K173" s="60"/>
      <c r="L173" s="60"/>
      <c r="M173" s="60"/>
      <c r="N173" s="60"/>
      <c r="R173" s="58"/>
      <c r="S173" s="31"/>
    </row>
    <row r="174" spans="3:19" ht="21">
      <c r="C174" s="39" t="s">
        <v>130</v>
      </c>
      <c r="D174" s="34">
        <v>3</v>
      </c>
      <c r="E174" s="34">
        <v>0</v>
      </c>
      <c r="F174" s="34">
        <v>3</v>
      </c>
      <c r="G174" s="59"/>
      <c r="H174" s="59"/>
      <c r="I174" s="59"/>
      <c r="J174" s="60"/>
      <c r="K174" s="60"/>
      <c r="L174" s="60"/>
      <c r="M174" s="60"/>
      <c r="N174" s="60"/>
      <c r="R174" s="58"/>
      <c r="S174" s="31"/>
    </row>
    <row r="175" spans="3:19" ht="21">
      <c r="C175" s="39" t="s">
        <v>160</v>
      </c>
      <c r="D175" s="34">
        <v>2</v>
      </c>
      <c r="E175" s="34">
        <v>0</v>
      </c>
      <c r="F175" s="34">
        <v>2</v>
      </c>
      <c r="G175" s="59"/>
      <c r="H175" s="59"/>
      <c r="I175" s="59"/>
      <c r="J175" s="60"/>
      <c r="K175" s="60"/>
      <c r="L175" s="60"/>
      <c r="M175" s="60"/>
      <c r="N175" s="60"/>
      <c r="R175" s="58"/>
      <c r="S175" s="31"/>
    </row>
    <row r="176" spans="3:19" ht="21">
      <c r="C176" s="39" t="s">
        <v>161</v>
      </c>
      <c r="D176" s="34">
        <v>0</v>
      </c>
      <c r="E176" s="34">
        <v>0</v>
      </c>
      <c r="F176" s="34">
        <v>0</v>
      </c>
      <c r="G176" s="59"/>
      <c r="H176" s="59"/>
      <c r="I176" s="59"/>
      <c r="J176" s="60"/>
      <c r="K176" s="60"/>
      <c r="L176" s="60"/>
      <c r="M176" s="60"/>
      <c r="N176" s="60"/>
      <c r="R176" s="58"/>
      <c r="S176" s="31"/>
    </row>
    <row r="177" spans="3:19" ht="21">
      <c r="C177" s="39" t="s">
        <v>162</v>
      </c>
      <c r="D177" s="34">
        <v>21</v>
      </c>
      <c r="E177" s="34">
        <v>1</v>
      </c>
      <c r="F177" s="34">
        <v>22</v>
      </c>
      <c r="G177" s="59"/>
      <c r="H177" s="59"/>
      <c r="I177" s="59"/>
      <c r="J177" s="60"/>
      <c r="K177" s="60"/>
      <c r="L177" s="60"/>
      <c r="M177" s="60"/>
      <c r="N177" s="60"/>
      <c r="R177" s="58"/>
      <c r="S177" s="31"/>
    </row>
    <row r="178" spans="3:19" ht="18.75">
      <c r="C178" s="59"/>
      <c r="D178" s="59"/>
      <c r="E178" s="59"/>
      <c r="F178" s="59"/>
      <c r="G178" s="59"/>
      <c r="H178" s="59"/>
      <c r="I178" s="59"/>
      <c r="J178" s="60"/>
      <c r="K178" s="60"/>
      <c r="L178" s="60"/>
      <c r="M178" s="60"/>
      <c r="N178" s="60"/>
      <c r="R178" s="58"/>
      <c r="S178" s="31"/>
    </row>
    <row r="179" spans="3:19" ht="18.75">
      <c r="C179" s="59"/>
      <c r="D179" s="59"/>
      <c r="E179" s="59"/>
      <c r="F179" s="59"/>
      <c r="G179" s="59"/>
      <c r="H179" s="59"/>
      <c r="I179" s="59"/>
      <c r="J179" s="60"/>
      <c r="K179" s="60"/>
      <c r="L179" s="60"/>
      <c r="M179" s="60"/>
      <c r="N179" s="60"/>
      <c r="R179" s="58"/>
      <c r="S179" s="31"/>
    </row>
    <row r="180" spans="3:19" ht="23.25">
      <c r="C180" s="95" t="s">
        <v>165</v>
      </c>
      <c r="D180" s="32" t="s">
        <v>50</v>
      </c>
      <c r="E180" s="32" t="s">
        <v>51</v>
      </c>
      <c r="F180" s="32" t="s">
        <v>47</v>
      </c>
      <c r="G180" s="59"/>
      <c r="H180" s="59"/>
      <c r="I180" s="59"/>
      <c r="J180" s="60"/>
      <c r="K180" s="60"/>
      <c r="L180" s="60"/>
      <c r="M180" s="60"/>
      <c r="N180" s="60"/>
      <c r="R180" s="58"/>
      <c r="S180" s="31"/>
    </row>
    <row r="181" spans="3:19" ht="21">
      <c r="C181" s="39" t="s">
        <v>128</v>
      </c>
      <c r="D181" s="36">
        <v>0.2857142857142857</v>
      </c>
      <c r="E181" s="36">
        <v>0.5</v>
      </c>
      <c r="F181" s="36">
        <v>0.29230769230769232</v>
      </c>
      <c r="G181" s="59"/>
      <c r="H181" s="59"/>
      <c r="I181" s="59"/>
      <c r="J181" s="60"/>
      <c r="K181" s="60"/>
      <c r="L181" s="60"/>
      <c r="M181" s="60"/>
      <c r="N181" s="60"/>
      <c r="R181" s="58"/>
      <c r="S181" s="31"/>
    </row>
    <row r="182" spans="3:19" ht="21">
      <c r="C182" s="39" t="s">
        <v>159</v>
      </c>
      <c r="D182" s="36">
        <v>0.30158730158730157</v>
      </c>
      <c r="E182" s="36">
        <v>0</v>
      </c>
      <c r="F182" s="36">
        <v>0.29230769230769232</v>
      </c>
      <c r="G182" s="59"/>
      <c r="H182" s="59"/>
      <c r="I182" s="59"/>
      <c r="J182" s="60"/>
      <c r="K182" s="60"/>
      <c r="L182" s="60"/>
      <c r="M182" s="60"/>
      <c r="N182" s="60"/>
      <c r="R182" s="58"/>
      <c r="S182" s="31"/>
    </row>
    <row r="183" spans="3:19" ht="21">
      <c r="C183" s="39" t="s">
        <v>130</v>
      </c>
      <c r="D183" s="36">
        <v>4.7619047619047616E-2</v>
      </c>
      <c r="E183" s="36">
        <v>0</v>
      </c>
      <c r="F183" s="36">
        <v>4.6153846153846156E-2</v>
      </c>
      <c r="G183" s="59"/>
      <c r="H183" s="59"/>
      <c r="I183" s="59"/>
      <c r="J183" s="60"/>
      <c r="K183" s="60"/>
      <c r="L183" s="60"/>
      <c r="M183" s="60"/>
      <c r="N183" s="60"/>
      <c r="R183" s="58"/>
      <c r="S183" s="31"/>
    </row>
    <row r="184" spans="3:19" ht="21">
      <c r="C184" s="39" t="s">
        <v>160</v>
      </c>
      <c r="D184" s="36">
        <v>3.1746031746031744E-2</v>
      </c>
      <c r="E184" s="36">
        <v>0</v>
      </c>
      <c r="F184" s="36">
        <v>3.0769230769230771E-2</v>
      </c>
      <c r="G184" s="59"/>
      <c r="H184" s="59"/>
      <c r="I184" s="59"/>
      <c r="J184" s="60"/>
      <c r="K184" s="60"/>
      <c r="L184" s="60"/>
      <c r="M184" s="60"/>
      <c r="N184" s="60"/>
      <c r="R184" s="58"/>
      <c r="S184" s="31"/>
    </row>
    <row r="185" spans="3:19" ht="21">
      <c r="C185" s="39" t="s">
        <v>161</v>
      </c>
      <c r="D185" s="36">
        <v>0</v>
      </c>
      <c r="E185" s="36">
        <v>0</v>
      </c>
      <c r="F185" s="36">
        <v>0</v>
      </c>
      <c r="G185" s="59"/>
      <c r="H185" s="59"/>
      <c r="I185" s="59"/>
      <c r="J185" s="60"/>
      <c r="K185" s="60"/>
      <c r="L185" s="60"/>
      <c r="M185" s="60"/>
      <c r="N185" s="60"/>
      <c r="R185" s="58"/>
      <c r="S185" s="31"/>
    </row>
    <row r="186" spans="3:19" ht="21">
      <c r="C186" s="39" t="s">
        <v>162</v>
      </c>
      <c r="D186" s="36">
        <v>0.33333333333333331</v>
      </c>
      <c r="E186" s="36">
        <v>0.5</v>
      </c>
      <c r="F186" s="36">
        <v>0.33846153846153848</v>
      </c>
      <c r="G186" s="59"/>
      <c r="H186" s="59"/>
      <c r="I186" s="59"/>
      <c r="J186" s="60"/>
      <c r="K186" s="60"/>
      <c r="L186" s="60"/>
      <c r="M186" s="60"/>
      <c r="N186" s="60"/>
      <c r="R186" s="58"/>
      <c r="S186" s="31"/>
    </row>
    <row r="187" spans="3:19" ht="21">
      <c r="C187" s="72"/>
      <c r="D187" s="60"/>
      <c r="E187" s="60"/>
      <c r="F187" s="60"/>
      <c r="G187" s="59"/>
      <c r="H187" s="59"/>
      <c r="I187" s="59"/>
      <c r="J187" s="60"/>
      <c r="K187" s="60"/>
      <c r="L187" s="60"/>
      <c r="M187" s="60"/>
      <c r="N187" s="60"/>
      <c r="R187" s="58"/>
      <c r="S187" s="31"/>
    </row>
    <row r="188" spans="3:19" ht="27.75" customHeight="1">
      <c r="C188" s="59"/>
      <c r="D188" s="59"/>
      <c r="E188" s="59"/>
      <c r="F188" s="59"/>
      <c r="G188" s="59"/>
      <c r="H188" s="59"/>
      <c r="I188" s="59"/>
      <c r="J188" s="60"/>
      <c r="K188" s="60"/>
      <c r="L188" s="60"/>
      <c r="M188" s="60"/>
      <c r="N188" s="60"/>
      <c r="R188" s="58"/>
      <c r="S188" s="31"/>
    </row>
    <row r="189" spans="3:19" ht="23.25">
      <c r="C189" s="95" t="s">
        <v>166</v>
      </c>
      <c r="D189" s="32" t="s">
        <v>50</v>
      </c>
      <c r="E189" s="32" t="s">
        <v>51</v>
      </c>
      <c r="F189" s="32" t="s">
        <v>47</v>
      </c>
      <c r="G189" s="59"/>
      <c r="H189" s="59"/>
      <c r="I189" s="59"/>
      <c r="J189" s="60"/>
      <c r="K189" s="60"/>
      <c r="L189" s="60"/>
      <c r="M189" s="60"/>
      <c r="N189" s="60"/>
      <c r="R189" s="58"/>
      <c r="S189" s="31"/>
    </row>
    <row r="190" spans="3:19" ht="21">
      <c r="C190" s="39" t="s">
        <v>128</v>
      </c>
      <c r="D190" s="34">
        <v>14</v>
      </c>
      <c r="E190" s="34">
        <v>1</v>
      </c>
      <c r="F190" s="34">
        <v>15</v>
      </c>
      <c r="G190" s="59"/>
      <c r="H190" s="59"/>
      <c r="I190" s="59"/>
      <c r="J190" s="60"/>
      <c r="K190" s="60"/>
      <c r="L190" s="60"/>
      <c r="M190" s="60"/>
      <c r="N190" s="60"/>
      <c r="R190" s="58"/>
      <c r="S190" s="31"/>
    </row>
    <row r="191" spans="3:19" ht="21">
      <c r="C191" s="39" t="s">
        <v>159</v>
      </c>
      <c r="D191" s="34">
        <v>13</v>
      </c>
      <c r="E191" s="34">
        <v>0</v>
      </c>
      <c r="F191" s="34">
        <v>13</v>
      </c>
      <c r="G191" s="59"/>
      <c r="H191" s="59"/>
      <c r="I191" s="59"/>
      <c r="J191" s="60"/>
      <c r="K191" s="60"/>
      <c r="L191" s="60"/>
      <c r="M191" s="60"/>
      <c r="N191" s="60"/>
      <c r="R191" s="58"/>
      <c r="S191" s="31"/>
    </row>
    <row r="192" spans="3:19" ht="21">
      <c r="C192" s="39" t="s">
        <v>130</v>
      </c>
      <c r="D192" s="34">
        <v>0</v>
      </c>
      <c r="E192" s="34">
        <v>0</v>
      </c>
      <c r="F192" s="34">
        <v>0</v>
      </c>
      <c r="G192" s="59"/>
      <c r="H192" s="59"/>
      <c r="I192" s="59"/>
      <c r="J192" s="60"/>
      <c r="K192" s="60"/>
      <c r="L192" s="60"/>
      <c r="M192" s="60"/>
      <c r="N192" s="60"/>
      <c r="R192" s="58"/>
      <c r="S192" s="31"/>
    </row>
    <row r="193" spans="3:19" ht="21">
      <c r="C193" s="39" t="s">
        <v>160</v>
      </c>
      <c r="D193" s="34">
        <v>0</v>
      </c>
      <c r="E193" s="34">
        <v>0</v>
      </c>
      <c r="F193" s="34">
        <v>0</v>
      </c>
      <c r="G193" s="59"/>
      <c r="H193" s="59"/>
      <c r="I193" s="59"/>
      <c r="J193" s="60"/>
      <c r="K193" s="60"/>
      <c r="L193" s="60"/>
      <c r="M193" s="60"/>
      <c r="N193" s="60"/>
      <c r="R193" s="58"/>
      <c r="S193" s="31"/>
    </row>
    <row r="194" spans="3:19" ht="21">
      <c r="C194" s="39" t="s">
        <v>161</v>
      </c>
      <c r="D194" s="34">
        <v>1</v>
      </c>
      <c r="E194" s="34">
        <v>0</v>
      </c>
      <c r="F194" s="34">
        <v>1</v>
      </c>
      <c r="G194" s="59"/>
      <c r="H194" s="59"/>
      <c r="I194" s="59"/>
      <c r="J194" s="60"/>
      <c r="K194" s="60"/>
      <c r="L194" s="60"/>
      <c r="M194" s="60"/>
      <c r="N194" s="60"/>
      <c r="R194" s="58"/>
      <c r="S194" s="31"/>
    </row>
    <row r="195" spans="3:19" ht="21">
      <c r="C195" s="39" t="s">
        <v>162</v>
      </c>
      <c r="D195" s="34">
        <v>35</v>
      </c>
      <c r="E195" s="34">
        <v>1</v>
      </c>
      <c r="F195" s="34">
        <v>36</v>
      </c>
      <c r="G195" s="59"/>
      <c r="H195" s="59"/>
      <c r="I195" s="59"/>
      <c r="J195" s="60"/>
      <c r="K195" s="60"/>
      <c r="L195" s="60"/>
      <c r="M195" s="60"/>
      <c r="N195" s="60"/>
      <c r="R195" s="58"/>
      <c r="S195" s="31"/>
    </row>
    <row r="196" spans="3:19" ht="18.75">
      <c r="C196" s="59"/>
      <c r="D196" s="59"/>
      <c r="E196" s="59"/>
      <c r="F196" s="59"/>
      <c r="G196" s="59"/>
      <c r="H196" s="59"/>
      <c r="I196" s="59"/>
      <c r="J196" s="60"/>
      <c r="K196" s="60"/>
      <c r="L196" s="60"/>
      <c r="M196" s="60"/>
      <c r="N196" s="60"/>
      <c r="R196" s="58"/>
      <c r="S196" s="31"/>
    </row>
    <row r="197" spans="3:19" ht="23.25">
      <c r="C197" s="95" t="s">
        <v>167</v>
      </c>
      <c r="D197" s="32" t="s">
        <v>50</v>
      </c>
      <c r="E197" s="32" t="s">
        <v>51</v>
      </c>
      <c r="F197" s="32" t="s">
        <v>47</v>
      </c>
      <c r="G197" s="59"/>
      <c r="H197" s="59"/>
      <c r="I197" s="59"/>
      <c r="J197" s="60"/>
      <c r="K197" s="60"/>
      <c r="L197" s="60"/>
      <c r="M197" s="60"/>
      <c r="N197" s="60"/>
      <c r="R197" s="58"/>
      <c r="S197" s="31"/>
    </row>
    <row r="198" spans="3:19" ht="21">
      <c r="C198" s="39" t="s">
        <v>128</v>
      </c>
      <c r="D198" s="36">
        <v>0.22222222222222221</v>
      </c>
      <c r="E198" s="36">
        <v>0.5</v>
      </c>
      <c r="F198" s="36">
        <v>0.23076923076923078</v>
      </c>
      <c r="G198" s="59"/>
      <c r="H198" s="59"/>
      <c r="I198" s="59"/>
      <c r="J198" s="60"/>
      <c r="K198" s="60"/>
      <c r="L198" s="60"/>
      <c r="M198" s="60"/>
      <c r="N198" s="60"/>
      <c r="R198" s="58"/>
      <c r="S198" s="31"/>
    </row>
    <row r="199" spans="3:19" ht="21">
      <c r="C199" s="39" t="s">
        <v>159</v>
      </c>
      <c r="D199" s="36">
        <v>0.20634920634920634</v>
      </c>
      <c r="E199" s="36">
        <v>0</v>
      </c>
      <c r="F199" s="36">
        <v>0.2</v>
      </c>
      <c r="G199" s="59"/>
      <c r="H199" s="59"/>
      <c r="I199" s="59"/>
      <c r="J199" s="60"/>
      <c r="K199" s="60"/>
      <c r="L199" s="60"/>
      <c r="M199" s="60"/>
      <c r="N199" s="60"/>
      <c r="R199" s="58"/>
      <c r="S199" s="31"/>
    </row>
    <row r="200" spans="3:19" ht="21">
      <c r="C200" s="39" t="s">
        <v>130</v>
      </c>
      <c r="D200" s="36">
        <v>0</v>
      </c>
      <c r="E200" s="36">
        <v>0</v>
      </c>
      <c r="F200" s="36">
        <v>0</v>
      </c>
      <c r="G200" s="59"/>
      <c r="H200" s="59"/>
      <c r="I200" s="59"/>
      <c r="J200" s="60"/>
      <c r="K200" s="60"/>
      <c r="L200" s="60"/>
      <c r="M200" s="60"/>
      <c r="N200" s="60"/>
      <c r="R200" s="58"/>
      <c r="S200" s="31"/>
    </row>
    <row r="201" spans="3:19" ht="21">
      <c r="C201" s="39" t="s">
        <v>160</v>
      </c>
      <c r="D201" s="36">
        <v>0</v>
      </c>
      <c r="E201" s="36">
        <v>0</v>
      </c>
      <c r="F201" s="36">
        <v>0</v>
      </c>
      <c r="G201" s="59"/>
      <c r="H201" s="59"/>
      <c r="I201" s="59"/>
      <c r="J201" s="60"/>
      <c r="K201" s="60"/>
      <c r="L201" s="60"/>
      <c r="M201" s="60"/>
      <c r="N201" s="60"/>
      <c r="R201" s="58"/>
      <c r="S201" s="31"/>
    </row>
    <row r="202" spans="3:19" ht="21">
      <c r="C202" s="39" t="s">
        <v>161</v>
      </c>
      <c r="D202" s="36">
        <v>1.5873015873015872E-2</v>
      </c>
      <c r="E202" s="36">
        <v>0</v>
      </c>
      <c r="F202" s="36">
        <v>1.5384615384615385E-2</v>
      </c>
      <c r="G202" s="59"/>
      <c r="H202" s="59"/>
      <c r="I202" s="59"/>
      <c r="J202" s="60"/>
      <c r="K202" s="60"/>
      <c r="L202" s="60"/>
      <c r="M202" s="60"/>
      <c r="N202" s="60"/>
      <c r="R202" s="58"/>
      <c r="S202" s="31"/>
    </row>
    <row r="203" spans="3:19" ht="21">
      <c r="C203" s="39" t="s">
        <v>162</v>
      </c>
      <c r="D203" s="36">
        <v>0.55555555555555558</v>
      </c>
      <c r="E203" s="36">
        <v>0.5</v>
      </c>
      <c r="F203" s="36">
        <v>0.55384615384615388</v>
      </c>
      <c r="G203" s="59"/>
      <c r="H203" s="59"/>
      <c r="I203" s="59"/>
      <c r="J203" s="60"/>
      <c r="K203" s="60"/>
      <c r="L203" s="60"/>
      <c r="M203" s="60"/>
      <c r="N203" s="60"/>
      <c r="R203" s="58"/>
      <c r="S203" s="31"/>
    </row>
    <row r="204" spans="3:19" ht="15.75" customHeight="1">
      <c r="C204" s="59"/>
      <c r="D204" s="59"/>
      <c r="E204" s="59"/>
      <c r="F204" s="59"/>
      <c r="G204" s="59"/>
      <c r="H204" s="59"/>
      <c r="I204" s="59"/>
      <c r="J204" s="60"/>
      <c r="K204" s="60"/>
      <c r="L204" s="60"/>
      <c r="M204" s="60"/>
      <c r="N204" s="60"/>
      <c r="R204" s="58"/>
      <c r="S204" s="31"/>
    </row>
    <row r="205" spans="3:19" ht="23.25">
      <c r="C205" s="95" t="s">
        <v>168</v>
      </c>
      <c r="D205" s="32" t="s">
        <v>50</v>
      </c>
      <c r="E205" s="32" t="s">
        <v>51</v>
      </c>
      <c r="F205" s="32" t="s">
        <v>47</v>
      </c>
      <c r="G205" s="59"/>
      <c r="H205" s="59"/>
      <c r="I205" s="59"/>
      <c r="J205" s="60"/>
      <c r="K205" s="60"/>
      <c r="L205" s="60"/>
      <c r="M205" s="60"/>
      <c r="N205" s="60"/>
      <c r="R205" s="58"/>
      <c r="S205" s="31"/>
    </row>
    <row r="206" spans="3:19" ht="21">
      <c r="C206" s="39" t="s">
        <v>128</v>
      </c>
      <c r="D206" s="34">
        <v>21</v>
      </c>
      <c r="E206" s="34">
        <v>1</v>
      </c>
      <c r="F206" s="34">
        <v>22</v>
      </c>
      <c r="G206" s="59"/>
      <c r="H206" s="59"/>
      <c r="I206" s="59"/>
      <c r="J206" s="60"/>
      <c r="K206" s="60"/>
      <c r="L206" s="60"/>
      <c r="M206" s="60"/>
      <c r="N206" s="60"/>
      <c r="R206" s="58"/>
      <c r="S206" s="31"/>
    </row>
    <row r="207" spans="3:19" ht="21">
      <c r="C207" s="39" t="s">
        <v>159</v>
      </c>
      <c r="D207" s="34">
        <v>19</v>
      </c>
      <c r="E207" s="34">
        <v>0</v>
      </c>
      <c r="F207" s="34">
        <v>19</v>
      </c>
      <c r="G207" s="59"/>
      <c r="H207" s="59"/>
      <c r="I207" s="59"/>
      <c r="J207" s="60"/>
      <c r="K207" s="60"/>
      <c r="L207" s="60"/>
      <c r="M207" s="60"/>
      <c r="N207" s="60"/>
      <c r="R207" s="58"/>
      <c r="S207" s="31"/>
    </row>
    <row r="208" spans="3:19" ht="21">
      <c r="C208" s="39" t="s">
        <v>130</v>
      </c>
      <c r="D208" s="34">
        <v>2</v>
      </c>
      <c r="E208" s="34">
        <v>0</v>
      </c>
      <c r="F208" s="34">
        <v>2</v>
      </c>
      <c r="G208" s="59"/>
      <c r="H208" s="59"/>
      <c r="I208" s="59"/>
      <c r="J208" s="60"/>
      <c r="K208" s="60"/>
      <c r="L208" s="60"/>
      <c r="M208" s="60"/>
      <c r="N208" s="60"/>
      <c r="R208" s="58"/>
      <c r="S208" s="31"/>
    </row>
    <row r="209" spans="3:19" ht="21">
      <c r="C209" s="39" t="s">
        <v>160</v>
      </c>
      <c r="D209" s="34">
        <v>0</v>
      </c>
      <c r="E209" s="34">
        <v>0</v>
      </c>
      <c r="F209" s="34">
        <v>0</v>
      </c>
      <c r="G209" s="59"/>
      <c r="H209" s="59"/>
      <c r="I209" s="59"/>
      <c r="J209" s="60"/>
      <c r="K209" s="60"/>
      <c r="L209" s="60"/>
      <c r="M209" s="60"/>
      <c r="N209" s="60"/>
      <c r="R209" s="58"/>
      <c r="S209" s="31"/>
    </row>
    <row r="210" spans="3:19" ht="21">
      <c r="C210" s="39" t="s">
        <v>161</v>
      </c>
      <c r="D210" s="34">
        <v>0</v>
      </c>
      <c r="E210" s="34">
        <v>0</v>
      </c>
      <c r="F210" s="34">
        <v>0</v>
      </c>
      <c r="G210" s="59"/>
      <c r="H210" s="59"/>
      <c r="I210" s="59"/>
      <c r="J210" s="60"/>
      <c r="K210" s="60"/>
      <c r="L210" s="60"/>
      <c r="M210" s="60"/>
      <c r="N210" s="60"/>
      <c r="R210" s="58"/>
      <c r="S210" s="31"/>
    </row>
    <row r="211" spans="3:19" ht="21">
      <c r="C211" s="39" t="s">
        <v>162</v>
      </c>
      <c r="D211" s="34">
        <v>21</v>
      </c>
      <c r="E211" s="34">
        <v>1</v>
      </c>
      <c r="F211" s="34">
        <v>22</v>
      </c>
      <c r="G211" s="59"/>
      <c r="H211" s="59"/>
      <c r="I211" s="59"/>
      <c r="J211" s="60"/>
      <c r="K211" s="60"/>
      <c r="L211" s="60"/>
      <c r="M211" s="60"/>
      <c r="N211" s="60"/>
      <c r="R211" s="58"/>
      <c r="S211" s="31"/>
    </row>
    <row r="212" spans="3:19" ht="18.75">
      <c r="C212" s="59"/>
      <c r="D212" s="59"/>
      <c r="E212" s="59"/>
      <c r="F212" s="59"/>
      <c r="G212" s="59"/>
      <c r="H212" s="59"/>
      <c r="I212" s="59"/>
      <c r="J212" s="60"/>
      <c r="K212" s="60"/>
      <c r="L212" s="60"/>
      <c r="M212" s="60"/>
      <c r="N212" s="60"/>
      <c r="R212" s="58"/>
      <c r="S212" s="31"/>
    </row>
    <row r="213" spans="3:19" ht="18.75">
      <c r="C213" s="59"/>
      <c r="D213" s="59"/>
      <c r="E213" s="59"/>
      <c r="F213" s="59"/>
      <c r="G213" s="59"/>
      <c r="H213" s="59"/>
      <c r="I213" s="59"/>
      <c r="J213" s="60"/>
      <c r="K213" s="60"/>
      <c r="L213" s="60"/>
      <c r="M213" s="60"/>
      <c r="N213" s="60"/>
      <c r="R213" s="58"/>
      <c r="S213" s="31"/>
    </row>
    <row r="214" spans="3:19" ht="34.5" customHeight="1">
      <c r="C214" s="95" t="s">
        <v>169</v>
      </c>
      <c r="D214" s="32" t="s">
        <v>50</v>
      </c>
      <c r="E214" s="32" t="s">
        <v>51</v>
      </c>
      <c r="F214" s="32" t="s">
        <v>47</v>
      </c>
      <c r="G214" s="59"/>
      <c r="H214" s="59"/>
      <c r="I214" s="59"/>
      <c r="J214" s="60"/>
      <c r="K214" s="60"/>
      <c r="L214" s="60"/>
      <c r="M214" s="60"/>
      <c r="N214" s="60"/>
      <c r="R214" s="58"/>
      <c r="S214" s="31"/>
    </row>
    <row r="215" spans="3:19" ht="22.5" customHeight="1">
      <c r="C215" s="39" t="s">
        <v>128</v>
      </c>
      <c r="D215" s="36">
        <v>0.33333333333333331</v>
      </c>
      <c r="E215" s="36">
        <v>0.5</v>
      </c>
      <c r="F215" s="36">
        <v>0.33846153846153848</v>
      </c>
      <c r="G215" s="59"/>
      <c r="H215" s="59"/>
      <c r="I215" s="59"/>
      <c r="J215" s="60"/>
      <c r="K215" s="60"/>
      <c r="L215" s="60"/>
      <c r="M215" s="60"/>
      <c r="N215" s="60"/>
      <c r="R215" s="58"/>
      <c r="S215" s="31"/>
    </row>
    <row r="216" spans="3:19" ht="22.5" customHeight="1">
      <c r="C216" s="39" t="s">
        <v>159</v>
      </c>
      <c r="D216" s="36">
        <v>0.30158730158730157</v>
      </c>
      <c r="E216" s="36">
        <v>0</v>
      </c>
      <c r="F216" s="36">
        <v>0.29230769230769232</v>
      </c>
      <c r="G216" s="59"/>
      <c r="H216" s="59"/>
      <c r="I216" s="59"/>
      <c r="J216" s="60"/>
      <c r="K216" s="60"/>
      <c r="L216" s="60"/>
      <c r="M216" s="60"/>
      <c r="N216" s="60"/>
      <c r="R216" s="58"/>
      <c r="S216" s="31"/>
    </row>
    <row r="217" spans="3:19" ht="22.5" customHeight="1">
      <c r="C217" s="39" t="s">
        <v>130</v>
      </c>
      <c r="D217" s="36">
        <v>3.1746031746031744E-2</v>
      </c>
      <c r="E217" s="36">
        <v>0</v>
      </c>
      <c r="F217" s="36">
        <v>3.0769230769230771E-2</v>
      </c>
      <c r="G217" s="59"/>
      <c r="H217" s="59"/>
      <c r="I217" s="59"/>
      <c r="J217" s="60"/>
      <c r="K217" s="60"/>
      <c r="L217" s="60"/>
      <c r="M217" s="60"/>
      <c r="N217" s="60"/>
      <c r="R217" s="58"/>
      <c r="S217" s="31"/>
    </row>
    <row r="218" spans="3:19" ht="22.5" customHeight="1">
      <c r="C218" s="39" t="s">
        <v>160</v>
      </c>
      <c r="D218" s="36">
        <v>0</v>
      </c>
      <c r="E218" s="36">
        <v>0</v>
      </c>
      <c r="F218" s="36">
        <v>0</v>
      </c>
      <c r="G218" s="59"/>
      <c r="H218" s="59"/>
      <c r="I218" s="59"/>
      <c r="J218" s="60"/>
      <c r="K218" s="60"/>
      <c r="L218" s="60"/>
      <c r="M218" s="60"/>
      <c r="N218" s="60"/>
      <c r="R218" s="58"/>
      <c r="S218" s="31"/>
    </row>
    <row r="219" spans="3:19" ht="22.5" customHeight="1">
      <c r="C219" s="39" t="s">
        <v>161</v>
      </c>
      <c r="D219" s="36">
        <v>0</v>
      </c>
      <c r="E219" s="36">
        <v>0</v>
      </c>
      <c r="F219" s="36">
        <v>0</v>
      </c>
      <c r="G219" s="59"/>
      <c r="H219" s="59"/>
      <c r="I219" s="59"/>
      <c r="J219" s="60"/>
      <c r="K219" s="60"/>
      <c r="L219" s="60"/>
      <c r="M219" s="60"/>
      <c r="N219" s="60"/>
      <c r="R219" s="58"/>
      <c r="S219" s="31"/>
    </row>
    <row r="220" spans="3:19" ht="30.75" customHeight="1">
      <c r="C220" s="39" t="s">
        <v>162</v>
      </c>
      <c r="D220" s="36">
        <v>0.33333333333333331</v>
      </c>
      <c r="E220" s="36">
        <v>0.5</v>
      </c>
      <c r="F220" s="36">
        <v>0.33846153846153848</v>
      </c>
      <c r="G220" s="59"/>
      <c r="H220" s="59"/>
      <c r="I220" s="59"/>
      <c r="J220" s="60"/>
      <c r="K220" s="60"/>
      <c r="L220" s="60"/>
      <c r="M220" s="60"/>
      <c r="N220" s="60"/>
      <c r="R220" s="58"/>
      <c r="S220" s="31"/>
    </row>
    <row r="221" spans="3:19" ht="34.5" customHeight="1">
      <c r="C221" s="59"/>
      <c r="D221" s="59"/>
      <c r="E221" s="59"/>
      <c r="F221" s="59"/>
      <c r="G221" s="59"/>
      <c r="H221" s="59"/>
      <c r="I221" s="59"/>
      <c r="J221" s="60"/>
      <c r="K221" s="60"/>
      <c r="L221" s="60"/>
      <c r="M221" s="60"/>
      <c r="N221" s="60"/>
      <c r="R221" s="58"/>
      <c r="S221" s="31"/>
    </row>
    <row r="222" spans="3:19" ht="23.25">
      <c r="C222" s="95" t="s">
        <v>170</v>
      </c>
      <c r="D222" s="32" t="s">
        <v>50</v>
      </c>
      <c r="E222" s="32" t="s">
        <v>51</v>
      </c>
      <c r="F222" s="32" t="s">
        <v>47</v>
      </c>
      <c r="G222" s="59"/>
      <c r="H222" s="59"/>
      <c r="I222" s="59"/>
      <c r="J222" s="60"/>
      <c r="K222" s="60"/>
      <c r="L222" s="60"/>
      <c r="M222" s="60"/>
      <c r="N222" s="60"/>
      <c r="R222" s="58"/>
      <c r="S222" s="31"/>
    </row>
    <row r="223" spans="3:19" ht="21">
      <c r="C223" s="39" t="s">
        <v>128</v>
      </c>
      <c r="D223" s="34">
        <v>32</v>
      </c>
      <c r="E223" s="34">
        <v>1</v>
      </c>
      <c r="F223" s="34">
        <v>33</v>
      </c>
      <c r="G223" s="59"/>
      <c r="H223" s="59"/>
      <c r="I223" s="59"/>
      <c r="J223" s="60"/>
      <c r="K223" s="60"/>
      <c r="L223" s="60"/>
      <c r="M223" s="60"/>
      <c r="N223" s="60"/>
      <c r="R223" s="58"/>
      <c r="S223" s="31"/>
    </row>
    <row r="224" spans="3:19" ht="21">
      <c r="C224" s="39" t="s">
        <v>159</v>
      </c>
      <c r="D224" s="34">
        <v>10</v>
      </c>
      <c r="E224" s="34">
        <v>0</v>
      </c>
      <c r="F224" s="34">
        <v>10</v>
      </c>
      <c r="G224" s="59"/>
      <c r="H224" s="59"/>
      <c r="I224" s="59"/>
      <c r="J224" s="60"/>
      <c r="K224" s="60"/>
      <c r="L224" s="60"/>
      <c r="M224" s="60"/>
      <c r="N224" s="60"/>
      <c r="R224" s="58"/>
      <c r="S224" s="31"/>
    </row>
    <row r="225" spans="3:19" ht="21">
      <c r="C225" s="39" t="s">
        <v>130</v>
      </c>
      <c r="D225" s="34">
        <v>0</v>
      </c>
      <c r="E225" s="34">
        <v>0</v>
      </c>
      <c r="F225" s="34">
        <v>0</v>
      </c>
      <c r="G225" s="59"/>
      <c r="H225" s="59"/>
      <c r="I225" s="59"/>
      <c r="J225" s="60"/>
      <c r="K225" s="60"/>
      <c r="L225" s="60"/>
      <c r="M225" s="60"/>
      <c r="N225" s="60"/>
      <c r="R225" s="58"/>
      <c r="S225" s="31"/>
    </row>
    <row r="226" spans="3:19" ht="21">
      <c r="C226" s="39" t="s">
        <v>160</v>
      </c>
      <c r="D226" s="34">
        <v>0</v>
      </c>
      <c r="E226" s="34">
        <v>0</v>
      </c>
      <c r="F226" s="34">
        <v>0</v>
      </c>
      <c r="G226" s="59"/>
      <c r="H226" s="59"/>
      <c r="I226" s="59"/>
      <c r="J226" s="60"/>
      <c r="K226" s="60"/>
      <c r="L226" s="60"/>
      <c r="M226" s="60"/>
      <c r="N226" s="60"/>
      <c r="R226" s="58"/>
      <c r="S226" s="31"/>
    </row>
    <row r="227" spans="3:19" ht="21">
      <c r="C227" s="39" t="s">
        <v>161</v>
      </c>
      <c r="D227" s="34">
        <v>0</v>
      </c>
      <c r="E227" s="34">
        <v>0</v>
      </c>
      <c r="F227" s="34">
        <v>0</v>
      </c>
      <c r="G227" s="59"/>
      <c r="H227" s="59"/>
      <c r="I227" s="59"/>
      <c r="J227" s="60"/>
      <c r="K227" s="60"/>
      <c r="L227" s="60"/>
      <c r="M227" s="60"/>
      <c r="N227" s="60"/>
      <c r="R227" s="58"/>
      <c r="S227" s="31"/>
    </row>
    <row r="228" spans="3:19" ht="21">
      <c r="C228" s="39" t="s">
        <v>162</v>
      </c>
      <c r="D228" s="34">
        <v>21</v>
      </c>
      <c r="E228" s="34">
        <v>1</v>
      </c>
      <c r="F228" s="34">
        <v>22</v>
      </c>
      <c r="G228" s="59"/>
      <c r="H228" s="59"/>
      <c r="I228" s="59"/>
      <c r="J228" s="60"/>
      <c r="K228" s="60"/>
      <c r="L228" s="60"/>
      <c r="M228" s="60"/>
      <c r="N228" s="60"/>
      <c r="R228" s="58"/>
      <c r="S228" s="31"/>
    </row>
    <row r="229" spans="3:19" ht="18.75">
      <c r="C229" s="59"/>
      <c r="D229" s="59"/>
      <c r="E229" s="59"/>
      <c r="F229" s="59"/>
      <c r="G229" s="59"/>
      <c r="H229" s="59"/>
      <c r="I229" s="59"/>
      <c r="J229" s="60"/>
      <c r="K229" s="60"/>
      <c r="L229" s="60"/>
      <c r="M229" s="60"/>
      <c r="N229" s="60"/>
      <c r="R229" s="58"/>
      <c r="S229" s="31"/>
    </row>
    <row r="230" spans="3:19" ht="23.25">
      <c r="C230" s="95" t="s">
        <v>171</v>
      </c>
      <c r="D230" s="32" t="s">
        <v>50</v>
      </c>
      <c r="E230" s="32" t="s">
        <v>51</v>
      </c>
      <c r="F230" s="32" t="s">
        <v>47</v>
      </c>
      <c r="G230" s="59"/>
      <c r="H230" s="59"/>
      <c r="I230" s="59"/>
      <c r="J230" s="60"/>
      <c r="K230" s="60"/>
      <c r="L230" s="60"/>
      <c r="M230" s="60"/>
      <c r="N230" s="60"/>
      <c r="R230" s="58"/>
      <c r="S230" s="31"/>
    </row>
    <row r="231" spans="3:19" ht="21">
      <c r="C231" s="39" t="s">
        <v>128</v>
      </c>
      <c r="D231" s="36">
        <v>0.50793650793650791</v>
      </c>
      <c r="E231" s="36">
        <v>0.5</v>
      </c>
      <c r="F231" s="36">
        <v>0.50769230769230766</v>
      </c>
      <c r="G231" s="59"/>
      <c r="H231" s="59"/>
      <c r="I231" s="59"/>
      <c r="J231" s="60"/>
      <c r="K231" s="60"/>
      <c r="L231" s="60"/>
      <c r="M231" s="60"/>
      <c r="N231" s="60"/>
      <c r="R231" s="58"/>
      <c r="S231" s="31"/>
    </row>
    <row r="232" spans="3:19" ht="21">
      <c r="C232" s="39" t="s">
        <v>159</v>
      </c>
      <c r="D232" s="36">
        <v>0.15873015873015872</v>
      </c>
      <c r="E232" s="36">
        <v>0</v>
      </c>
      <c r="F232" s="36">
        <v>0.15384615384615385</v>
      </c>
      <c r="G232" s="59"/>
      <c r="H232" s="59"/>
      <c r="I232" s="59"/>
      <c r="J232" s="60"/>
      <c r="K232" s="60"/>
      <c r="L232" s="60"/>
      <c r="M232" s="60"/>
      <c r="N232" s="60"/>
      <c r="R232" s="58"/>
      <c r="S232" s="31"/>
    </row>
    <row r="233" spans="3:19" ht="21">
      <c r="C233" s="39" t="s">
        <v>130</v>
      </c>
      <c r="D233" s="36">
        <v>0</v>
      </c>
      <c r="E233" s="36">
        <v>0</v>
      </c>
      <c r="F233" s="36">
        <v>0</v>
      </c>
      <c r="G233" s="59"/>
      <c r="H233" s="59"/>
      <c r="I233" s="59"/>
      <c r="J233" s="60"/>
      <c r="K233" s="60"/>
      <c r="L233" s="60"/>
      <c r="M233" s="60"/>
      <c r="N233" s="60"/>
      <c r="R233" s="58"/>
      <c r="S233" s="31"/>
    </row>
    <row r="234" spans="3:19" ht="21">
      <c r="C234" s="39" t="s">
        <v>160</v>
      </c>
      <c r="D234" s="36">
        <v>0</v>
      </c>
      <c r="E234" s="36">
        <v>0</v>
      </c>
      <c r="F234" s="36">
        <v>0</v>
      </c>
      <c r="G234" s="59"/>
      <c r="H234" s="59"/>
      <c r="I234" s="59"/>
      <c r="J234" s="60"/>
      <c r="K234" s="60"/>
      <c r="L234" s="60"/>
      <c r="M234" s="60"/>
      <c r="N234" s="60"/>
      <c r="R234" s="58"/>
      <c r="S234" s="31"/>
    </row>
    <row r="235" spans="3:19" ht="21">
      <c r="C235" s="39" t="s">
        <v>161</v>
      </c>
      <c r="D235" s="36">
        <v>0</v>
      </c>
      <c r="E235" s="36">
        <v>0</v>
      </c>
      <c r="F235" s="36">
        <v>0</v>
      </c>
      <c r="G235" s="59"/>
      <c r="H235" s="59"/>
      <c r="I235" s="59"/>
      <c r="J235" s="60"/>
      <c r="K235" s="60"/>
      <c r="L235" s="60"/>
      <c r="M235" s="60"/>
      <c r="N235" s="60"/>
      <c r="R235" s="58"/>
      <c r="S235" s="31"/>
    </row>
    <row r="236" spans="3:19" ht="21">
      <c r="C236" s="39" t="s">
        <v>162</v>
      </c>
      <c r="D236" s="36">
        <v>0.33333333333333331</v>
      </c>
      <c r="E236" s="36">
        <v>0.5</v>
      </c>
      <c r="F236" s="36">
        <v>0.33846153846153848</v>
      </c>
      <c r="G236" s="59"/>
      <c r="H236" s="59"/>
      <c r="I236" s="59"/>
      <c r="J236" s="60"/>
      <c r="K236" s="60"/>
      <c r="L236" s="60"/>
      <c r="M236" s="60"/>
      <c r="N236" s="60"/>
      <c r="R236" s="58"/>
      <c r="S236" s="31"/>
    </row>
    <row r="237" spans="3:19" ht="16.5" customHeight="1">
      <c r="C237" s="72"/>
      <c r="D237" s="60"/>
      <c r="E237" s="60"/>
      <c r="F237" s="60"/>
      <c r="G237" s="59"/>
      <c r="H237" s="59"/>
      <c r="I237" s="59"/>
      <c r="J237" s="60"/>
      <c r="K237" s="60"/>
      <c r="L237" s="60"/>
      <c r="M237" s="60"/>
      <c r="N237" s="60"/>
      <c r="R237" s="58"/>
      <c r="S237" s="31"/>
    </row>
    <row r="238" spans="3:19" ht="23.25">
      <c r="C238" s="95" t="s">
        <v>172</v>
      </c>
      <c r="D238" s="32" t="s">
        <v>50</v>
      </c>
      <c r="E238" s="32" t="s">
        <v>51</v>
      </c>
      <c r="F238" s="32" t="s">
        <v>47</v>
      </c>
      <c r="G238" s="59"/>
      <c r="H238" s="59"/>
      <c r="I238" s="59"/>
      <c r="J238" s="60"/>
      <c r="K238" s="60"/>
      <c r="L238" s="60"/>
      <c r="M238" s="60"/>
      <c r="N238" s="60"/>
      <c r="R238" s="58"/>
      <c r="S238" s="31"/>
    </row>
    <row r="239" spans="3:19" ht="21">
      <c r="C239" s="39" t="s">
        <v>128</v>
      </c>
      <c r="D239" s="34">
        <v>21</v>
      </c>
      <c r="E239" s="34">
        <v>1</v>
      </c>
      <c r="F239" s="34">
        <v>22</v>
      </c>
      <c r="G239" s="59"/>
      <c r="H239" s="59"/>
      <c r="I239" s="59"/>
      <c r="J239" s="60"/>
      <c r="K239" s="60"/>
      <c r="L239" s="60"/>
      <c r="M239" s="60"/>
      <c r="N239" s="60"/>
      <c r="R239" s="58"/>
      <c r="S239" s="31"/>
    </row>
    <row r="240" spans="3:19" ht="21">
      <c r="C240" s="39" t="s">
        <v>159</v>
      </c>
      <c r="D240" s="34">
        <v>18</v>
      </c>
      <c r="E240" s="34">
        <v>0</v>
      </c>
      <c r="F240" s="34">
        <v>18</v>
      </c>
      <c r="G240" s="59"/>
      <c r="H240" s="59"/>
      <c r="I240" s="59"/>
      <c r="J240" s="60"/>
      <c r="K240" s="60"/>
      <c r="L240" s="60"/>
      <c r="M240" s="60"/>
      <c r="N240" s="60"/>
      <c r="R240" s="58"/>
      <c r="S240" s="31"/>
    </row>
    <row r="241" spans="3:19" ht="21">
      <c r="C241" s="39" t="s">
        <v>130</v>
      </c>
      <c r="D241" s="34">
        <v>3</v>
      </c>
      <c r="E241" s="34">
        <v>0</v>
      </c>
      <c r="F241" s="34">
        <v>3</v>
      </c>
      <c r="G241" s="59"/>
      <c r="H241" s="59"/>
      <c r="I241" s="59"/>
      <c r="J241" s="60"/>
      <c r="K241" s="60"/>
      <c r="L241" s="60"/>
      <c r="M241" s="60"/>
      <c r="N241" s="60"/>
      <c r="R241" s="58"/>
      <c r="S241" s="31"/>
    </row>
    <row r="242" spans="3:19" ht="21">
      <c r="C242" s="39" t="s">
        <v>160</v>
      </c>
      <c r="D242" s="34">
        <v>0</v>
      </c>
      <c r="E242" s="34">
        <v>0</v>
      </c>
      <c r="F242" s="34">
        <v>0</v>
      </c>
      <c r="G242" s="59"/>
      <c r="H242" s="59"/>
      <c r="I242" s="59"/>
      <c r="J242" s="60"/>
      <c r="K242" s="60"/>
      <c r="L242" s="60"/>
      <c r="M242" s="60"/>
      <c r="N242" s="60"/>
      <c r="R242" s="58"/>
      <c r="S242" s="31"/>
    </row>
    <row r="243" spans="3:19" ht="21">
      <c r="C243" s="39" t="s">
        <v>161</v>
      </c>
      <c r="D243" s="34">
        <v>0</v>
      </c>
      <c r="E243" s="34">
        <v>0</v>
      </c>
      <c r="F243" s="34">
        <v>0</v>
      </c>
      <c r="G243" s="59"/>
      <c r="H243" s="59"/>
      <c r="I243" s="59"/>
      <c r="J243" s="60"/>
      <c r="K243" s="60"/>
      <c r="L243" s="60"/>
      <c r="M243" s="60"/>
      <c r="N243" s="60"/>
      <c r="R243" s="58"/>
      <c r="S243" s="31"/>
    </row>
    <row r="244" spans="3:19" ht="21">
      <c r="C244" s="39" t="s">
        <v>162</v>
      </c>
      <c r="D244" s="34">
        <v>21</v>
      </c>
      <c r="E244" s="34">
        <v>1</v>
      </c>
      <c r="F244" s="34">
        <v>22</v>
      </c>
      <c r="G244" s="59"/>
      <c r="H244" s="59"/>
      <c r="I244" s="59"/>
      <c r="J244" s="60"/>
      <c r="K244" s="60"/>
      <c r="L244" s="60"/>
      <c r="M244" s="60"/>
      <c r="N244" s="60"/>
      <c r="R244" s="58"/>
      <c r="S244" s="31"/>
    </row>
    <row r="245" spans="3:19" ht="18.75">
      <c r="C245" s="59"/>
      <c r="D245" s="59"/>
      <c r="E245" s="59"/>
      <c r="F245" s="59"/>
      <c r="G245" s="59"/>
      <c r="H245" s="59"/>
      <c r="I245" s="59"/>
      <c r="J245" s="60"/>
      <c r="K245" s="60"/>
      <c r="L245" s="60"/>
      <c r="M245" s="60"/>
      <c r="N245" s="60"/>
      <c r="R245" s="58"/>
      <c r="S245" s="31"/>
    </row>
    <row r="246" spans="3:19" ht="23.25">
      <c r="C246" s="95" t="s">
        <v>173</v>
      </c>
      <c r="D246" s="32" t="s">
        <v>50</v>
      </c>
      <c r="E246" s="32" t="s">
        <v>51</v>
      </c>
      <c r="F246" s="32" t="s">
        <v>47</v>
      </c>
      <c r="G246" s="59"/>
      <c r="H246" s="59"/>
      <c r="I246" s="59"/>
      <c r="J246" s="60"/>
      <c r="K246" s="60"/>
      <c r="L246" s="60"/>
      <c r="M246" s="60"/>
      <c r="N246" s="60"/>
      <c r="R246" s="58"/>
      <c r="S246" s="31"/>
    </row>
    <row r="247" spans="3:19" ht="21">
      <c r="C247" s="39" t="s">
        <v>128</v>
      </c>
      <c r="D247" s="36">
        <v>0.33333333333333331</v>
      </c>
      <c r="E247" s="36">
        <v>0.5</v>
      </c>
      <c r="F247" s="36">
        <v>0.33846153846153848</v>
      </c>
      <c r="G247" s="59"/>
      <c r="H247" s="59"/>
      <c r="I247" s="59"/>
      <c r="J247" s="60"/>
      <c r="K247" s="60"/>
      <c r="L247" s="60"/>
      <c r="M247" s="60"/>
      <c r="N247" s="60"/>
      <c r="R247" s="58"/>
      <c r="S247" s="31"/>
    </row>
    <row r="248" spans="3:19" ht="21">
      <c r="C248" s="39" t="s">
        <v>159</v>
      </c>
      <c r="D248" s="36">
        <v>0.2857142857142857</v>
      </c>
      <c r="E248" s="36">
        <v>0</v>
      </c>
      <c r="F248" s="36">
        <v>0.27692307692307694</v>
      </c>
      <c r="G248" s="59"/>
      <c r="H248" s="59"/>
      <c r="I248" s="59"/>
      <c r="J248" s="60"/>
      <c r="K248" s="60"/>
      <c r="L248" s="60"/>
      <c r="M248" s="60"/>
      <c r="N248" s="60"/>
      <c r="R248" s="58"/>
      <c r="S248" s="31"/>
    </row>
    <row r="249" spans="3:19" ht="21">
      <c r="C249" s="39" t="s">
        <v>130</v>
      </c>
      <c r="D249" s="36">
        <v>4.7619047619047616E-2</v>
      </c>
      <c r="E249" s="36">
        <v>0</v>
      </c>
      <c r="F249" s="36">
        <v>4.6153846153846156E-2</v>
      </c>
      <c r="G249" s="59"/>
      <c r="H249" s="59"/>
      <c r="I249" s="59"/>
      <c r="J249" s="60"/>
      <c r="K249" s="60"/>
      <c r="L249" s="60"/>
      <c r="M249" s="60"/>
      <c r="N249" s="60"/>
      <c r="R249" s="58"/>
      <c r="S249" s="31"/>
    </row>
    <row r="250" spans="3:19" ht="21">
      <c r="C250" s="39" t="s">
        <v>160</v>
      </c>
      <c r="D250" s="36">
        <v>0</v>
      </c>
      <c r="E250" s="36">
        <v>0</v>
      </c>
      <c r="F250" s="36">
        <v>0</v>
      </c>
      <c r="G250" s="59"/>
      <c r="H250" s="59"/>
      <c r="I250" s="59"/>
      <c r="J250" s="60"/>
      <c r="K250" s="60"/>
      <c r="L250" s="60"/>
      <c r="M250" s="60"/>
      <c r="N250" s="60"/>
      <c r="R250" s="58"/>
      <c r="S250" s="31"/>
    </row>
    <row r="251" spans="3:19" ht="21">
      <c r="C251" s="39" t="s">
        <v>161</v>
      </c>
      <c r="D251" s="36">
        <v>0</v>
      </c>
      <c r="E251" s="36">
        <v>0</v>
      </c>
      <c r="F251" s="36">
        <v>0</v>
      </c>
      <c r="G251" s="59"/>
      <c r="H251" s="59"/>
      <c r="I251" s="59"/>
      <c r="J251" s="60"/>
      <c r="K251" s="60"/>
      <c r="L251" s="60"/>
      <c r="M251" s="60"/>
      <c r="N251" s="60"/>
      <c r="R251" s="58"/>
      <c r="S251" s="31"/>
    </row>
    <row r="252" spans="3:19" ht="21">
      <c r="C252" s="39" t="s">
        <v>162</v>
      </c>
      <c r="D252" s="36">
        <v>0.33333333333333331</v>
      </c>
      <c r="E252" s="36">
        <v>0.5</v>
      </c>
      <c r="F252" s="36">
        <v>0.33846153846153848</v>
      </c>
      <c r="G252" s="59"/>
      <c r="H252" s="59"/>
      <c r="I252" s="59"/>
      <c r="J252" s="60"/>
      <c r="K252" s="60"/>
      <c r="L252" s="60"/>
      <c r="M252" s="60"/>
      <c r="N252" s="60"/>
      <c r="R252" s="58"/>
      <c r="S252" s="31"/>
    </row>
    <row r="253" spans="3:19" ht="21">
      <c r="C253" s="72"/>
      <c r="D253" s="60"/>
      <c r="E253" s="60"/>
      <c r="F253" s="60"/>
      <c r="G253" s="59"/>
      <c r="H253" s="59"/>
      <c r="I253" s="59"/>
      <c r="J253" s="60"/>
      <c r="K253" s="60"/>
      <c r="L253" s="60"/>
      <c r="M253" s="60"/>
      <c r="N253" s="60"/>
      <c r="R253" s="58"/>
      <c r="S253" s="31"/>
    </row>
    <row r="254" spans="3:19" ht="21">
      <c r="C254" s="72"/>
      <c r="D254" s="60"/>
      <c r="E254" s="60"/>
      <c r="F254" s="60"/>
      <c r="G254" s="59"/>
      <c r="H254" s="59"/>
      <c r="I254" s="59"/>
      <c r="J254" s="60"/>
      <c r="K254" s="60"/>
      <c r="L254" s="60"/>
      <c r="M254" s="60"/>
      <c r="N254" s="60"/>
      <c r="R254" s="58"/>
      <c r="S254" s="31"/>
    </row>
    <row r="255" spans="3:19" ht="21">
      <c r="C255" s="72"/>
      <c r="D255" s="60"/>
      <c r="E255" s="60"/>
      <c r="F255" s="60"/>
      <c r="G255" s="59"/>
      <c r="H255" s="59"/>
      <c r="I255" s="59"/>
      <c r="J255" s="60"/>
      <c r="K255" s="60"/>
      <c r="L255" s="60"/>
      <c r="M255" s="60"/>
      <c r="N255" s="60"/>
      <c r="R255" s="58"/>
      <c r="S255" s="31"/>
    </row>
    <row r="256" spans="3:19" ht="23.25">
      <c r="C256" s="95" t="s">
        <v>174</v>
      </c>
      <c r="D256" s="32" t="s">
        <v>50</v>
      </c>
      <c r="E256" s="32" t="s">
        <v>51</v>
      </c>
      <c r="F256" s="32" t="s">
        <v>47</v>
      </c>
      <c r="G256" s="59"/>
      <c r="H256" s="59"/>
      <c r="I256" s="59"/>
      <c r="J256" s="60"/>
      <c r="K256" s="60"/>
      <c r="L256" s="60"/>
      <c r="M256" s="60"/>
      <c r="N256" s="60"/>
      <c r="R256" s="58"/>
      <c r="S256" s="31"/>
    </row>
    <row r="257" spans="3:19" ht="21">
      <c r="C257" s="39" t="s">
        <v>128</v>
      </c>
      <c r="D257" s="34">
        <v>18</v>
      </c>
      <c r="E257" s="34">
        <v>1</v>
      </c>
      <c r="F257" s="34">
        <v>19</v>
      </c>
      <c r="G257" s="59"/>
      <c r="H257" s="59"/>
      <c r="I257" s="59"/>
      <c r="J257" s="60"/>
      <c r="K257" s="60"/>
      <c r="L257" s="60"/>
      <c r="M257" s="60"/>
      <c r="N257" s="60"/>
      <c r="R257" s="58"/>
      <c r="S257" s="31"/>
    </row>
    <row r="258" spans="3:19" ht="21">
      <c r="C258" s="39" t="s">
        <v>159</v>
      </c>
      <c r="D258" s="34">
        <v>23</v>
      </c>
      <c r="E258" s="34">
        <v>0</v>
      </c>
      <c r="F258" s="34">
        <v>23</v>
      </c>
      <c r="G258" s="59"/>
      <c r="H258" s="59"/>
      <c r="I258" s="59"/>
      <c r="J258" s="60"/>
      <c r="K258" s="60"/>
      <c r="L258" s="60"/>
      <c r="M258" s="60"/>
      <c r="N258" s="60"/>
      <c r="R258" s="58"/>
      <c r="S258" s="31"/>
    </row>
    <row r="259" spans="3:19" ht="21">
      <c r="C259" s="39" t="s">
        <v>130</v>
      </c>
      <c r="D259" s="34">
        <v>1</v>
      </c>
      <c r="E259" s="34">
        <v>0</v>
      </c>
      <c r="F259" s="34">
        <v>1</v>
      </c>
      <c r="G259" s="59"/>
      <c r="H259" s="59"/>
      <c r="I259" s="59"/>
      <c r="J259" s="60"/>
      <c r="K259" s="60"/>
      <c r="L259" s="60"/>
      <c r="M259" s="60"/>
      <c r="N259" s="60"/>
      <c r="R259" s="58"/>
      <c r="S259" s="31"/>
    </row>
    <row r="260" spans="3:19" ht="21">
      <c r="C260" s="39" t="s">
        <v>160</v>
      </c>
      <c r="D260" s="34">
        <v>0</v>
      </c>
      <c r="E260" s="34">
        <v>0</v>
      </c>
      <c r="F260" s="34">
        <v>0</v>
      </c>
      <c r="G260" s="59"/>
      <c r="H260" s="59"/>
      <c r="I260" s="59"/>
      <c r="J260" s="60"/>
      <c r="K260" s="60"/>
      <c r="L260" s="60"/>
      <c r="M260" s="60"/>
      <c r="N260" s="60"/>
      <c r="R260" s="58"/>
      <c r="S260" s="31"/>
    </row>
    <row r="261" spans="3:19" ht="21">
      <c r="C261" s="39" t="s">
        <v>161</v>
      </c>
      <c r="D261" s="34">
        <v>0</v>
      </c>
      <c r="E261" s="34">
        <v>0</v>
      </c>
      <c r="F261" s="34">
        <v>0</v>
      </c>
      <c r="G261" s="59"/>
      <c r="H261" s="59"/>
      <c r="I261" s="59"/>
      <c r="J261" s="60"/>
      <c r="K261" s="60"/>
      <c r="L261" s="60"/>
      <c r="M261" s="60"/>
      <c r="N261" s="60"/>
      <c r="R261" s="58"/>
      <c r="S261" s="31"/>
    </row>
    <row r="262" spans="3:19" ht="21">
      <c r="C262" s="39" t="s">
        <v>162</v>
      </c>
      <c r="D262" s="34">
        <v>21</v>
      </c>
      <c r="E262" s="34">
        <v>1</v>
      </c>
      <c r="F262" s="34">
        <v>22</v>
      </c>
      <c r="G262" s="59"/>
      <c r="H262" s="59"/>
      <c r="I262" s="59"/>
      <c r="J262" s="60"/>
      <c r="K262" s="60"/>
      <c r="L262" s="60"/>
      <c r="M262" s="60"/>
      <c r="N262" s="60"/>
      <c r="R262" s="58"/>
      <c r="S262" s="31"/>
    </row>
    <row r="263" spans="3:19" ht="18.75">
      <c r="C263" s="59"/>
      <c r="D263" s="59"/>
      <c r="E263" s="59"/>
      <c r="F263" s="59"/>
      <c r="G263" s="59"/>
      <c r="H263" s="59"/>
      <c r="I263" s="59"/>
      <c r="J263" s="60"/>
      <c r="K263" s="60"/>
      <c r="L263" s="60"/>
      <c r="M263" s="60"/>
      <c r="N263" s="60"/>
      <c r="R263" s="58"/>
      <c r="S263" s="31"/>
    </row>
    <row r="264" spans="3:19" ht="23.25">
      <c r="C264" s="95" t="s">
        <v>175</v>
      </c>
      <c r="D264" s="32" t="s">
        <v>50</v>
      </c>
      <c r="E264" s="32" t="s">
        <v>51</v>
      </c>
      <c r="F264" s="32" t="s">
        <v>47</v>
      </c>
      <c r="G264" s="59"/>
      <c r="H264" s="59"/>
      <c r="I264" s="59"/>
      <c r="J264" s="60"/>
      <c r="K264" s="60"/>
      <c r="L264" s="60"/>
      <c r="M264" s="60"/>
      <c r="N264" s="60"/>
      <c r="R264" s="58"/>
      <c r="S264" s="31"/>
    </row>
    <row r="265" spans="3:19" ht="21">
      <c r="C265" s="39" t="s">
        <v>128</v>
      </c>
      <c r="D265" s="36">
        <v>0.2857142857142857</v>
      </c>
      <c r="E265" s="36">
        <v>0.5</v>
      </c>
      <c r="F265" s="36">
        <v>0.29230769230769232</v>
      </c>
      <c r="G265" s="59"/>
      <c r="H265" s="59"/>
      <c r="I265" s="59"/>
      <c r="J265" s="60"/>
      <c r="K265" s="60"/>
      <c r="L265" s="60"/>
      <c r="M265" s="60"/>
      <c r="N265" s="60"/>
      <c r="R265" s="58"/>
      <c r="S265" s="31"/>
    </row>
    <row r="266" spans="3:19" ht="21">
      <c r="C266" s="39" t="s">
        <v>159</v>
      </c>
      <c r="D266" s="36">
        <v>0.36507936507936506</v>
      </c>
      <c r="E266" s="36">
        <v>0</v>
      </c>
      <c r="F266" s="36">
        <v>0.35384615384615387</v>
      </c>
      <c r="G266" s="59"/>
      <c r="H266" s="59"/>
      <c r="I266" s="59"/>
      <c r="J266" s="60"/>
      <c r="K266" s="60"/>
      <c r="L266" s="60"/>
      <c r="M266" s="60"/>
      <c r="N266" s="60"/>
      <c r="R266" s="58"/>
      <c r="S266" s="31"/>
    </row>
    <row r="267" spans="3:19" ht="21">
      <c r="C267" s="39" t="s">
        <v>130</v>
      </c>
      <c r="D267" s="36">
        <v>1.5873015873015872E-2</v>
      </c>
      <c r="E267" s="36">
        <v>0</v>
      </c>
      <c r="F267" s="36">
        <v>1.5384615384615385E-2</v>
      </c>
      <c r="G267" s="59"/>
      <c r="H267" s="59"/>
      <c r="I267" s="59"/>
      <c r="J267" s="60"/>
      <c r="K267" s="60"/>
      <c r="L267" s="60"/>
      <c r="M267" s="60"/>
      <c r="N267" s="60"/>
      <c r="R267" s="58"/>
      <c r="S267" s="31"/>
    </row>
    <row r="268" spans="3:19" ht="21">
      <c r="C268" s="39" t="s">
        <v>160</v>
      </c>
      <c r="D268" s="36">
        <v>0</v>
      </c>
      <c r="E268" s="36">
        <v>0</v>
      </c>
      <c r="F268" s="36">
        <v>0</v>
      </c>
      <c r="G268" s="59"/>
      <c r="H268" s="59"/>
      <c r="I268" s="59"/>
      <c r="J268" s="60"/>
      <c r="K268" s="60"/>
      <c r="L268" s="60"/>
      <c r="M268" s="60"/>
      <c r="N268" s="60"/>
      <c r="R268" s="58"/>
      <c r="S268" s="31"/>
    </row>
    <row r="269" spans="3:19" ht="21">
      <c r="C269" s="39" t="s">
        <v>161</v>
      </c>
      <c r="D269" s="36">
        <v>0</v>
      </c>
      <c r="E269" s="36">
        <v>0</v>
      </c>
      <c r="F269" s="36">
        <v>0</v>
      </c>
      <c r="G269" s="59"/>
      <c r="H269" s="59"/>
      <c r="I269" s="59"/>
      <c r="J269" s="60"/>
      <c r="K269" s="60"/>
      <c r="L269" s="60"/>
      <c r="M269" s="60"/>
      <c r="N269" s="60"/>
      <c r="R269" s="58"/>
      <c r="S269" s="31"/>
    </row>
    <row r="270" spans="3:19" ht="21">
      <c r="C270" s="39" t="s">
        <v>162</v>
      </c>
      <c r="D270" s="36">
        <v>0.33333333333333331</v>
      </c>
      <c r="E270" s="36">
        <v>0.5</v>
      </c>
      <c r="F270" s="36">
        <v>0.33846153846153848</v>
      </c>
      <c r="G270" s="59"/>
      <c r="H270" s="59"/>
      <c r="I270" s="59"/>
      <c r="J270" s="60"/>
      <c r="K270" s="60"/>
      <c r="L270" s="60"/>
      <c r="M270" s="60"/>
      <c r="N270" s="60"/>
      <c r="R270" s="58"/>
      <c r="S270" s="31"/>
    </row>
    <row r="271" spans="3:19" ht="21">
      <c r="C271" s="72"/>
      <c r="D271" s="60"/>
      <c r="E271" s="60"/>
      <c r="F271" s="60"/>
      <c r="G271" s="59"/>
      <c r="H271" s="59"/>
      <c r="I271" s="59"/>
      <c r="J271" s="60"/>
      <c r="K271" s="60"/>
      <c r="L271" s="60"/>
      <c r="M271" s="60"/>
      <c r="N271" s="60"/>
      <c r="R271" s="58"/>
      <c r="S271" s="31"/>
    </row>
    <row r="272" spans="3:19" ht="23.25">
      <c r="C272" s="95" t="s">
        <v>176</v>
      </c>
      <c r="D272" s="32" t="s">
        <v>50</v>
      </c>
      <c r="E272" s="32" t="s">
        <v>51</v>
      </c>
      <c r="F272" s="32" t="s">
        <v>47</v>
      </c>
      <c r="G272" s="59"/>
      <c r="H272" s="59"/>
      <c r="I272" s="59"/>
      <c r="J272" s="60"/>
      <c r="K272" s="60"/>
      <c r="L272" s="60"/>
      <c r="M272" s="60"/>
      <c r="N272" s="60"/>
      <c r="R272" s="58"/>
      <c r="S272" s="31"/>
    </row>
    <row r="273" spans="3:19" ht="21">
      <c r="C273" s="39" t="s">
        <v>128</v>
      </c>
      <c r="D273" s="34">
        <v>20</v>
      </c>
      <c r="E273" s="34">
        <v>1</v>
      </c>
      <c r="F273" s="34">
        <v>21</v>
      </c>
      <c r="G273" s="59"/>
      <c r="H273" s="59"/>
      <c r="I273" s="59"/>
      <c r="J273" s="60"/>
      <c r="K273" s="60"/>
      <c r="L273" s="60"/>
      <c r="M273" s="60"/>
      <c r="N273" s="60"/>
      <c r="R273" s="58"/>
      <c r="S273" s="31"/>
    </row>
    <row r="274" spans="3:19" ht="21">
      <c r="C274" s="39" t="s">
        <v>159</v>
      </c>
      <c r="D274" s="34">
        <v>19</v>
      </c>
      <c r="E274" s="34">
        <v>0</v>
      </c>
      <c r="F274" s="34">
        <v>19</v>
      </c>
      <c r="G274" s="59"/>
      <c r="H274" s="59"/>
      <c r="I274" s="59"/>
      <c r="J274" s="60"/>
      <c r="K274" s="60"/>
      <c r="L274" s="60"/>
      <c r="M274" s="60"/>
      <c r="N274" s="60"/>
      <c r="R274" s="58"/>
      <c r="S274" s="31"/>
    </row>
    <row r="275" spans="3:19" ht="21">
      <c r="C275" s="39" t="s">
        <v>130</v>
      </c>
      <c r="D275" s="34">
        <v>3</v>
      </c>
      <c r="E275" s="34">
        <v>0</v>
      </c>
      <c r="F275" s="34">
        <v>3</v>
      </c>
      <c r="G275" s="59"/>
      <c r="H275" s="59"/>
      <c r="I275" s="59"/>
      <c r="J275" s="60"/>
      <c r="K275" s="60"/>
      <c r="L275" s="60"/>
      <c r="M275" s="60"/>
      <c r="N275" s="60"/>
      <c r="R275" s="58"/>
      <c r="S275" s="31"/>
    </row>
    <row r="276" spans="3:19" ht="21">
      <c r="C276" s="39" t="s">
        <v>160</v>
      </c>
      <c r="D276" s="34">
        <v>0</v>
      </c>
      <c r="E276" s="34">
        <v>0</v>
      </c>
      <c r="F276" s="34">
        <v>0</v>
      </c>
      <c r="G276" s="59"/>
      <c r="H276" s="59"/>
      <c r="I276" s="59"/>
      <c r="J276" s="60"/>
      <c r="K276" s="60"/>
      <c r="L276" s="60"/>
      <c r="M276" s="60"/>
      <c r="N276" s="60"/>
      <c r="R276" s="58"/>
      <c r="S276" s="31"/>
    </row>
    <row r="277" spans="3:19" ht="21">
      <c r="C277" s="39" t="s">
        <v>161</v>
      </c>
      <c r="D277" s="34">
        <v>0</v>
      </c>
      <c r="E277" s="34">
        <v>0</v>
      </c>
      <c r="F277" s="34">
        <v>0</v>
      </c>
      <c r="G277" s="59"/>
      <c r="H277" s="59"/>
      <c r="I277" s="59"/>
      <c r="J277" s="60"/>
      <c r="K277" s="60"/>
      <c r="L277" s="60"/>
      <c r="M277" s="60"/>
      <c r="N277" s="60"/>
      <c r="R277" s="58"/>
      <c r="S277" s="31"/>
    </row>
    <row r="278" spans="3:19" ht="21">
      <c r="C278" s="39" t="s">
        <v>162</v>
      </c>
      <c r="D278" s="34">
        <v>21</v>
      </c>
      <c r="E278" s="34">
        <v>1</v>
      </c>
      <c r="F278" s="34">
        <v>22</v>
      </c>
      <c r="G278" s="59"/>
      <c r="H278" s="59"/>
      <c r="I278" s="59"/>
      <c r="J278" s="60"/>
      <c r="K278" s="60"/>
      <c r="L278" s="60"/>
      <c r="M278" s="60"/>
      <c r="N278" s="60"/>
      <c r="R278" s="58"/>
      <c r="S278" s="31"/>
    </row>
    <row r="279" spans="3:19" ht="18.75">
      <c r="C279" s="59"/>
      <c r="D279" s="59"/>
      <c r="E279" s="59"/>
      <c r="F279" s="59"/>
      <c r="G279" s="59"/>
      <c r="H279" s="59"/>
      <c r="I279" s="59"/>
      <c r="J279" s="60"/>
      <c r="K279" s="60"/>
      <c r="L279" s="60"/>
      <c r="M279" s="60"/>
      <c r="N279" s="60"/>
      <c r="R279" s="58"/>
      <c r="S279" s="31"/>
    </row>
    <row r="280" spans="3:19" ht="23.25">
      <c r="C280" s="95" t="s">
        <v>177</v>
      </c>
      <c r="D280" s="32" t="s">
        <v>50</v>
      </c>
      <c r="E280" s="32" t="s">
        <v>51</v>
      </c>
      <c r="F280" s="32" t="s">
        <v>47</v>
      </c>
      <c r="G280" s="59"/>
      <c r="H280" s="59"/>
      <c r="I280" s="59"/>
      <c r="J280" s="60"/>
      <c r="K280" s="60"/>
      <c r="L280" s="60"/>
      <c r="M280" s="60"/>
      <c r="N280" s="60"/>
      <c r="R280" s="58"/>
      <c r="S280" s="31"/>
    </row>
    <row r="281" spans="3:19" ht="21">
      <c r="C281" s="39" t="s">
        <v>128</v>
      </c>
      <c r="D281" s="36">
        <v>0.31746031746031744</v>
      </c>
      <c r="E281" s="36">
        <v>0.5</v>
      </c>
      <c r="F281" s="36">
        <v>0.32307692307692309</v>
      </c>
      <c r="G281" s="59"/>
      <c r="H281" s="59"/>
      <c r="I281" s="59"/>
      <c r="J281" s="60"/>
      <c r="K281" s="60"/>
      <c r="L281" s="60"/>
      <c r="M281" s="60"/>
      <c r="N281" s="60"/>
      <c r="R281" s="58"/>
      <c r="S281" s="31"/>
    </row>
    <row r="282" spans="3:19" ht="21">
      <c r="C282" s="39" t="s">
        <v>159</v>
      </c>
      <c r="D282" s="36">
        <v>0.30158730158730157</v>
      </c>
      <c r="E282" s="36">
        <v>0</v>
      </c>
      <c r="F282" s="36">
        <v>0.29230769230769232</v>
      </c>
      <c r="G282" s="59"/>
      <c r="H282" s="59"/>
      <c r="I282" s="59"/>
      <c r="J282" s="60"/>
      <c r="K282" s="60"/>
      <c r="L282" s="60"/>
      <c r="M282" s="60"/>
      <c r="N282" s="60"/>
      <c r="R282" s="58"/>
      <c r="S282" s="31"/>
    </row>
    <row r="283" spans="3:19" ht="21">
      <c r="C283" s="39" t="s">
        <v>130</v>
      </c>
      <c r="D283" s="36">
        <v>4.7619047619047616E-2</v>
      </c>
      <c r="E283" s="36">
        <v>0</v>
      </c>
      <c r="F283" s="36">
        <v>4.6153846153846156E-2</v>
      </c>
      <c r="G283" s="59"/>
      <c r="H283" s="59"/>
      <c r="I283" s="59"/>
      <c r="J283" s="60"/>
      <c r="K283" s="60"/>
      <c r="L283" s="60"/>
      <c r="M283" s="60"/>
      <c r="N283" s="60"/>
      <c r="R283" s="58"/>
      <c r="S283" s="31"/>
    </row>
    <row r="284" spans="3:19" ht="21">
      <c r="C284" s="39" t="s">
        <v>160</v>
      </c>
      <c r="D284" s="36">
        <v>0</v>
      </c>
      <c r="E284" s="36">
        <v>0</v>
      </c>
      <c r="F284" s="36">
        <v>0</v>
      </c>
      <c r="G284" s="59"/>
      <c r="H284" s="59"/>
      <c r="I284" s="59"/>
      <c r="J284" s="60"/>
      <c r="K284" s="60"/>
      <c r="L284" s="60"/>
      <c r="M284" s="60"/>
      <c r="N284" s="60"/>
      <c r="R284" s="58"/>
      <c r="S284" s="31"/>
    </row>
    <row r="285" spans="3:19" ht="21">
      <c r="C285" s="39" t="s">
        <v>161</v>
      </c>
      <c r="D285" s="36">
        <v>0</v>
      </c>
      <c r="E285" s="36">
        <v>0</v>
      </c>
      <c r="F285" s="36">
        <v>0</v>
      </c>
      <c r="G285" s="59"/>
      <c r="H285" s="59"/>
      <c r="I285" s="59"/>
      <c r="J285" s="60"/>
      <c r="K285" s="60"/>
      <c r="L285" s="60"/>
      <c r="M285" s="60"/>
      <c r="N285" s="60"/>
      <c r="R285" s="58"/>
      <c r="S285" s="31"/>
    </row>
    <row r="286" spans="3:19" ht="26.25" customHeight="1">
      <c r="C286" s="39" t="s">
        <v>162</v>
      </c>
      <c r="D286" s="36">
        <v>0.33333333333333331</v>
      </c>
      <c r="E286" s="36">
        <v>0.5</v>
      </c>
      <c r="F286" s="36">
        <v>0.33846153846153848</v>
      </c>
      <c r="R286" s="58"/>
      <c r="S286" s="31"/>
    </row>
    <row r="287" spans="3:19" ht="15.75" customHeight="1">
      <c r="R287" s="58"/>
      <c r="S287" s="31"/>
    </row>
    <row r="288" spans="3:19" ht="15.75" customHeight="1">
      <c r="R288" s="58"/>
      <c r="S288" s="31"/>
    </row>
    <row r="289" spans="3:19" ht="17.25" customHeight="1">
      <c r="R289" s="58"/>
      <c r="S289" s="31"/>
    </row>
    <row r="290" spans="3:19" ht="17.25" customHeight="1">
      <c r="R290" s="58"/>
      <c r="S290" s="31"/>
    </row>
    <row r="291" spans="3:19" ht="23.25">
      <c r="C291" s="109" t="s">
        <v>72</v>
      </c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R291" s="58"/>
      <c r="S291" s="31"/>
    </row>
    <row r="293" spans="3:19" ht="23.25">
      <c r="C293" s="110" t="s">
        <v>178</v>
      </c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</row>
    <row r="294" spans="3:19" ht="21.75" customHeight="1"/>
    <row r="295" spans="3:19" ht="23.25">
      <c r="C295" s="95" t="s">
        <v>179</v>
      </c>
      <c r="D295" s="32" t="s">
        <v>51</v>
      </c>
    </row>
    <row r="296" spans="3:19" ht="42">
      <c r="C296" s="33" t="s">
        <v>180</v>
      </c>
      <c r="D296" s="36">
        <v>0</v>
      </c>
    </row>
    <row r="297" spans="3:19" ht="42">
      <c r="C297" s="33" t="s">
        <v>181</v>
      </c>
      <c r="D297" s="36">
        <v>0</v>
      </c>
    </row>
    <row r="298" spans="3:19" ht="21">
      <c r="C298" s="33" t="s">
        <v>59</v>
      </c>
      <c r="D298" s="36">
        <v>0</v>
      </c>
    </row>
    <row r="299" spans="3:19" ht="42">
      <c r="C299" s="33" t="s">
        <v>182</v>
      </c>
      <c r="D299" s="36">
        <v>0</v>
      </c>
    </row>
    <row r="300" spans="3:19" ht="21">
      <c r="C300" s="33" t="s">
        <v>183</v>
      </c>
      <c r="D300" s="36">
        <v>0</v>
      </c>
    </row>
    <row r="301" spans="3:19" ht="21">
      <c r="C301" s="33" t="s">
        <v>184</v>
      </c>
      <c r="D301" s="36">
        <v>0</v>
      </c>
    </row>
    <row r="302" spans="3:19" ht="42">
      <c r="C302" s="33" t="s">
        <v>185</v>
      </c>
      <c r="D302" s="36">
        <v>0</v>
      </c>
    </row>
    <row r="303" spans="3:19" ht="42">
      <c r="C303" s="33" t="s">
        <v>186</v>
      </c>
      <c r="D303" s="36">
        <v>0</v>
      </c>
    </row>
    <row r="304" spans="3:19" ht="21">
      <c r="C304" s="33" t="s">
        <v>187</v>
      </c>
      <c r="D304" s="36">
        <v>0</v>
      </c>
    </row>
    <row r="305" spans="3:16" ht="22.5" customHeight="1"/>
    <row r="306" spans="3:16" ht="22.5" customHeight="1"/>
    <row r="307" spans="3:16" ht="22.5" customHeight="1"/>
    <row r="308" spans="3:16" ht="22.5" customHeight="1"/>
    <row r="309" spans="3:16" ht="23.25">
      <c r="C309" s="110" t="s">
        <v>188</v>
      </c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</row>
    <row r="310" spans="3:16" ht="39.75" customHeight="1"/>
    <row r="311" spans="3:16" ht="23.25">
      <c r="C311" s="32" t="s">
        <v>45</v>
      </c>
      <c r="D311" s="48" t="s">
        <v>52</v>
      </c>
      <c r="E311" s="48" t="s">
        <v>53</v>
      </c>
      <c r="F311" s="48" t="s">
        <v>47</v>
      </c>
    </row>
    <row r="312" spans="3:16" ht="21">
      <c r="C312" s="39" t="s">
        <v>17</v>
      </c>
      <c r="D312" s="34">
        <v>0</v>
      </c>
      <c r="E312" s="34">
        <v>0</v>
      </c>
      <c r="F312" s="34">
        <v>0</v>
      </c>
    </row>
    <row r="313" spans="3:16" ht="21">
      <c r="C313" s="39" t="s">
        <v>16</v>
      </c>
      <c r="D313" s="34">
        <v>0</v>
      </c>
      <c r="E313" s="34">
        <v>0</v>
      </c>
      <c r="F313" s="34">
        <v>0</v>
      </c>
    </row>
    <row r="314" spans="3:16" ht="21">
      <c r="C314" s="39" t="s">
        <v>189</v>
      </c>
      <c r="D314" s="34">
        <v>0</v>
      </c>
      <c r="E314" s="34">
        <v>0</v>
      </c>
      <c r="F314" s="34">
        <v>0</v>
      </c>
    </row>
    <row r="316" spans="3:16" ht="23.25">
      <c r="C316" s="32" t="s">
        <v>46</v>
      </c>
      <c r="D316" s="48" t="s">
        <v>52</v>
      </c>
      <c r="E316" s="48" t="s">
        <v>53</v>
      </c>
      <c r="F316" s="48" t="s">
        <v>47</v>
      </c>
    </row>
    <row r="317" spans="3:16" ht="21">
      <c r="C317" s="39" t="s">
        <v>17</v>
      </c>
      <c r="D317" s="36">
        <v>0</v>
      </c>
      <c r="E317" s="36">
        <v>0</v>
      </c>
      <c r="F317" s="36">
        <v>0</v>
      </c>
    </row>
    <row r="318" spans="3:16" ht="21">
      <c r="C318" s="39" t="s">
        <v>16</v>
      </c>
      <c r="D318" s="36">
        <v>0</v>
      </c>
      <c r="E318" s="36">
        <v>0</v>
      </c>
      <c r="F318" s="36">
        <v>0</v>
      </c>
    </row>
    <row r="319" spans="3:16" ht="24" customHeight="1">
      <c r="C319" s="39" t="s">
        <v>189</v>
      </c>
      <c r="D319" s="36">
        <v>0</v>
      </c>
      <c r="E319" s="36">
        <v>0</v>
      </c>
      <c r="F319" s="36">
        <v>0</v>
      </c>
    </row>
    <row r="320" spans="3:16" ht="25.5" customHeight="1">
      <c r="C320" s="38"/>
      <c r="D320" s="60"/>
      <c r="E320" s="60"/>
    </row>
    <row r="321" spans="3:16" ht="11.25" customHeight="1">
      <c r="C321" s="38"/>
      <c r="D321" s="60"/>
      <c r="E321" s="60"/>
    </row>
    <row r="322" spans="3:16" ht="11.25" customHeight="1">
      <c r="C322" s="38"/>
      <c r="D322" s="60"/>
      <c r="E322" s="60"/>
    </row>
    <row r="323" spans="3:16" ht="23.25">
      <c r="C323" s="110" t="s">
        <v>190</v>
      </c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</row>
    <row r="324" spans="3:16" ht="43.5" customHeight="1"/>
    <row r="325" spans="3:16" ht="43.5" customHeight="1">
      <c r="C325" s="32" t="s">
        <v>45</v>
      </c>
      <c r="D325" s="48" t="s">
        <v>52</v>
      </c>
      <c r="E325" s="48" t="s">
        <v>53</v>
      </c>
      <c r="F325" s="48" t="s">
        <v>47</v>
      </c>
    </row>
    <row r="326" spans="3:16" ht="21">
      <c r="C326" s="33" t="s">
        <v>73</v>
      </c>
      <c r="D326" s="34">
        <v>0</v>
      </c>
      <c r="E326" s="34">
        <v>0</v>
      </c>
      <c r="F326" s="34">
        <v>0</v>
      </c>
    </row>
    <row r="327" spans="3:16" ht="21">
      <c r="C327" s="33" t="s">
        <v>74</v>
      </c>
      <c r="D327" s="34">
        <v>0</v>
      </c>
      <c r="E327" s="34">
        <v>0</v>
      </c>
      <c r="F327" s="34">
        <v>0</v>
      </c>
    </row>
    <row r="328" spans="3:16" ht="21">
      <c r="C328" s="49" t="s">
        <v>75</v>
      </c>
      <c r="D328" s="73">
        <v>0</v>
      </c>
      <c r="E328" s="73">
        <v>0</v>
      </c>
      <c r="F328" s="73">
        <v>0</v>
      </c>
    </row>
    <row r="329" spans="3:16" ht="21">
      <c r="C329" s="50"/>
      <c r="D329" s="51"/>
      <c r="E329" s="51"/>
      <c r="F329" s="51"/>
    </row>
    <row r="331" spans="3:16" ht="23.25">
      <c r="C331" s="32" t="s">
        <v>46</v>
      </c>
      <c r="D331" s="48" t="s">
        <v>52</v>
      </c>
      <c r="E331" s="48" t="s">
        <v>53</v>
      </c>
      <c r="F331" s="48" t="s">
        <v>47</v>
      </c>
    </row>
    <row r="332" spans="3:16" ht="21">
      <c r="C332" s="33" t="s">
        <v>73</v>
      </c>
      <c r="D332" s="36">
        <v>0</v>
      </c>
      <c r="E332" s="36">
        <v>0</v>
      </c>
      <c r="F332" s="36">
        <v>0</v>
      </c>
    </row>
    <row r="333" spans="3:16" ht="21">
      <c r="C333" s="33" t="s">
        <v>74</v>
      </c>
      <c r="D333" s="36">
        <v>0</v>
      </c>
      <c r="E333" s="36">
        <v>0</v>
      </c>
      <c r="F333" s="36">
        <v>0</v>
      </c>
    </row>
    <row r="334" spans="3:16" ht="21">
      <c r="C334" s="49" t="s">
        <v>75</v>
      </c>
      <c r="D334" s="89">
        <v>0</v>
      </c>
      <c r="E334" s="89">
        <v>0</v>
      </c>
      <c r="F334" s="89">
        <v>0</v>
      </c>
    </row>
    <row r="335" spans="3:16" ht="26.25" customHeight="1">
      <c r="C335" s="50"/>
      <c r="D335" s="52"/>
      <c r="E335" s="52"/>
      <c r="F335" s="52"/>
    </row>
    <row r="336" spans="3:16" ht="76.5" customHeight="1"/>
    <row r="337" spans="3:16" ht="76.5" customHeight="1"/>
    <row r="338" spans="3:16" ht="76.5" customHeight="1"/>
    <row r="339" spans="3:16" ht="76.5" customHeight="1"/>
    <row r="340" spans="3:16" ht="33.75" customHeight="1"/>
    <row r="341" spans="3:16" ht="23.25">
      <c r="C341" s="110" t="s">
        <v>191</v>
      </c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</row>
    <row r="342" spans="3:16" ht="63" customHeight="1"/>
    <row r="343" spans="3:16" ht="23.25">
      <c r="C343" s="48" t="s">
        <v>45</v>
      </c>
      <c r="D343" s="48" t="s">
        <v>50</v>
      </c>
    </row>
    <row r="344" spans="3:16" ht="21">
      <c r="C344" s="39" t="s">
        <v>17</v>
      </c>
      <c r="D344" s="74">
        <v>57</v>
      </c>
    </row>
    <row r="345" spans="3:16" ht="21">
      <c r="C345" s="39" t="s">
        <v>16</v>
      </c>
      <c r="D345" s="74">
        <v>6</v>
      </c>
    </row>
    <row r="346" spans="3:16" ht="21">
      <c r="C346" s="39" t="s">
        <v>162</v>
      </c>
      <c r="D346" s="74">
        <v>0</v>
      </c>
    </row>
    <row r="347" spans="3:16" ht="21">
      <c r="C347" s="61"/>
      <c r="D347" s="60"/>
    </row>
    <row r="348" spans="3:16" ht="23.25">
      <c r="C348" s="48" t="s">
        <v>46</v>
      </c>
      <c r="D348" s="48" t="s">
        <v>50</v>
      </c>
    </row>
    <row r="349" spans="3:16" ht="21">
      <c r="C349" s="39" t="s">
        <v>17</v>
      </c>
      <c r="D349" s="36">
        <v>0.90476190476190477</v>
      </c>
    </row>
    <row r="350" spans="3:16" ht="21">
      <c r="C350" s="39" t="s">
        <v>16</v>
      </c>
      <c r="D350" s="36">
        <v>9.5238095238095233E-2</v>
      </c>
    </row>
    <row r="351" spans="3:16" ht="21">
      <c r="C351" s="39" t="s">
        <v>162</v>
      </c>
      <c r="D351" s="36">
        <v>0</v>
      </c>
    </row>
    <row r="352" spans="3:16" ht="54" customHeight="1"/>
    <row r="353" spans="3:16" ht="23.25">
      <c r="C353" s="110" t="s">
        <v>192</v>
      </c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</row>
    <row r="354" spans="3:16" ht="23.25" customHeight="1"/>
    <row r="355" spans="3:16" ht="23.25" customHeight="1">
      <c r="C355" s="48" t="s">
        <v>45</v>
      </c>
      <c r="D355" s="48" t="s">
        <v>50</v>
      </c>
    </row>
    <row r="356" spans="3:16" ht="23.25" customHeight="1">
      <c r="C356" s="33" t="s">
        <v>73</v>
      </c>
      <c r="D356" s="74">
        <v>14</v>
      </c>
    </row>
    <row r="357" spans="3:16" ht="23.25" customHeight="1">
      <c r="C357" s="33" t="s">
        <v>74</v>
      </c>
      <c r="D357" s="74">
        <v>10</v>
      </c>
    </row>
    <row r="358" spans="3:16" ht="23.25" customHeight="1">
      <c r="C358" s="33" t="s">
        <v>193</v>
      </c>
      <c r="D358" s="74">
        <v>2</v>
      </c>
    </row>
    <row r="359" spans="3:16" ht="23.25" customHeight="1">
      <c r="C359" s="33" t="s">
        <v>194</v>
      </c>
      <c r="D359" s="74">
        <v>0</v>
      </c>
    </row>
    <row r="360" spans="3:16" ht="23.25" customHeight="1">
      <c r="C360" s="33" t="s">
        <v>195</v>
      </c>
      <c r="D360" s="74">
        <v>1</v>
      </c>
    </row>
    <row r="361" spans="3:16" ht="23.25" customHeight="1">
      <c r="C361" s="33" t="s">
        <v>75</v>
      </c>
      <c r="D361" s="74">
        <v>1</v>
      </c>
    </row>
    <row r="362" spans="3:16" ht="23.25" customHeight="1">
      <c r="C362" s="33" t="s">
        <v>196</v>
      </c>
      <c r="D362" s="74">
        <v>0</v>
      </c>
    </row>
    <row r="363" spans="3:16" ht="23.25" customHeight="1">
      <c r="C363" s="33" t="s">
        <v>197</v>
      </c>
      <c r="D363" s="74">
        <v>9</v>
      </c>
    </row>
    <row r="364" spans="3:16" ht="23.25" customHeight="1">
      <c r="C364" s="33" t="s">
        <v>162</v>
      </c>
      <c r="D364" s="74">
        <v>2</v>
      </c>
    </row>
    <row r="365" spans="3:16" ht="23.25" customHeight="1"/>
    <row r="366" spans="3:16" ht="37.5" customHeight="1">
      <c r="C366" s="48" t="s">
        <v>46</v>
      </c>
      <c r="D366" s="48" t="s">
        <v>50</v>
      </c>
    </row>
    <row r="367" spans="3:16" ht="21">
      <c r="C367" s="33" t="s">
        <v>73</v>
      </c>
      <c r="D367" s="36">
        <v>0.24561403508771928</v>
      </c>
    </row>
    <row r="368" spans="3:16" ht="21">
      <c r="C368" s="33" t="s">
        <v>74</v>
      </c>
      <c r="D368" s="36">
        <v>0.17543859649122806</v>
      </c>
    </row>
    <row r="369" spans="3:16" ht="21">
      <c r="C369" s="33" t="s">
        <v>193</v>
      </c>
      <c r="D369" s="36">
        <v>3.5087719298245612E-2</v>
      </c>
    </row>
    <row r="370" spans="3:16" ht="21">
      <c r="C370" s="33" t="s">
        <v>194</v>
      </c>
      <c r="D370" s="36">
        <v>0</v>
      </c>
    </row>
    <row r="371" spans="3:16" ht="21">
      <c r="C371" s="33" t="s">
        <v>195</v>
      </c>
      <c r="D371" s="36">
        <v>1.7543859649122806E-2</v>
      </c>
    </row>
    <row r="372" spans="3:16" ht="21">
      <c r="C372" s="33" t="s">
        <v>75</v>
      </c>
      <c r="D372" s="36">
        <v>1.7543859649122806E-2</v>
      </c>
    </row>
    <row r="373" spans="3:16" ht="21">
      <c r="C373" s="33" t="s">
        <v>196</v>
      </c>
      <c r="D373" s="36">
        <v>0</v>
      </c>
    </row>
    <row r="374" spans="3:16" ht="21">
      <c r="C374" s="33" t="s">
        <v>197</v>
      </c>
      <c r="D374" s="36">
        <v>0.15789473684210525</v>
      </c>
    </row>
    <row r="375" spans="3:16" ht="21">
      <c r="C375" s="33" t="s">
        <v>162</v>
      </c>
      <c r="D375" s="36">
        <v>3.5087719298245612E-2</v>
      </c>
    </row>
    <row r="376" spans="3:16" ht="50.25" customHeight="1"/>
    <row r="377" spans="3:16" ht="23.25">
      <c r="C377" s="110" t="s">
        <v>198</v>
      </c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</row>
    <row r="378" spans="3:16" ht="60.75" customHeight="1"/>
    <row r="379" spans="3:16" ht="23.25">
      <c r="C379" s="48" t="s">
        <v>46</v>
      </c>
      <c r="D379" s="48" t="s">
        <v>52</v>
      </c>
      <c r="E379" s="48" t="s">
        <v>53</v>
      </c>
    </row>
    <row r="380" spans="3:16" ht="21">
      <c r="C380" s="33" t="s">
        <v>199</v>
      </c>
      <c r="D380" s="36">
        <v>0</v>
      </c>
      <c r="E380" s="36">
        <v>0</v>
      </c>
    </row>
    <row r="381" spans="3:16" ht="21">
      <c r="C381" s="33" t="s">
        <v>200</v>
      </c>
      <c r="D381" s="36">
        <v>0</v>
      </c>
      <c r="E381" s="36">
        <v>0</v>
      </c>
    </row>
    <row r="382" spans="3:16" ht="21">
      <c r="C382" s="33" t="s">
        <v>201</v>
      </c>
      <c r="D382" s="36">
        <v>0</v>
      </c>
      <c r="E382" s="36">
        <v>0</v>
      </c>
    </row>
    <row r="383" spans="3:16" ht="21">
      <c r="C383" s="33" t="s">
        <v>202</v>
      </c>
      <c r="D383" s="36">
        <v>0</v>
      </c>
      <c r="E383" s="36">
        <v>0</v>
      </c>
    </row>
    <row r="384" spans="3:16" ht="21">
      <c r="C384" s="33" t="s">
        <v>59</v>
      </c>
      <c r="D384" s="36">
        <v>0</v>
      </c>
      <c r="E384" s="36">
        <v>0</v>
      </c>
    </row>
    <row r="385" spans="3:16" ht="21">
      <c r="C385" s="61"/>
      <c r="D385" s="60"/>
      <c r="E385" s="60"/>
    </row>
    <row r="386" spans="3:16" ht="46.5" customHeight="1"/>
    <row r="387" spans="3:16" ht="54.75" customHeight="1">
      <c r="C387" s="114" t="s">
        <v>203</v>
      </c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</row>
    <row r="388" spans="3:16" ht="29.25" customHeight="1"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 spans="3:16" ht="75.75" customHeight="1">
      <c r="D389" s="48" t="s">
        <v>50</v>
      </c>
      <c r="E389" s="48" t="s">
        <v>51</v>
      </c>
      <c r="F389" s="48" t="s">
        <v>52</v>
      </c>
      <c r="G389" s="48" t="s">
        <v>53</v>
      </c>
    </row>
    <row r="390" spans="3:16" ht="42">
      <c r="C390" s="33" t="s">
        <v>76</v>
      </c>
      <c r="D390" s="36">
        <v>0</v>
      </c>
      <c r="E390" s="36">
        <v>0</v>
      </c>
      <c r="F390" s="36">
        <v>0</v>
      </c>
      <c r="G390" s="36">
        <v>0</v>
      </c>
    </row>
    <row r="391" spans="3:16" ht="21">
      <c r="C391" s="33" t="s">
        <v>77</v>
      </c>
      <c r="D391" s="36">
        <v>0</v>
      </c>
      <c r="E391" s="36">
        <v>0</v>
      </c>
      <c r="F391" s="36">
        <v>0</v>
      </c>
      <c r="G391" s="36">
        <v>0</v>
      </c>
    </row>
    <row r="392" spans="3:16" ht="63">
      <c r="C392" s="33" t="s">
        <v>78</v>
      </c>
      <c r="D392" s="36">
        <v>0</v>
      </c>
      <c r="E392" s="36">
        <v>0</v>
      </c>
      <c r="F392" s="36">
        <v>0</v>
      </c>
      <c r="G392" s="36">
        <v>0</v>
      </c>
    </row>
    <row r="393" spans="3:16" ht="21">
      <c r="C393" s="33" t="s">
        <v>204</v>
      </c>
      <c r="D393" s="36">
        <v>0</v>
      </c>
      <c r="E393" s="36">
        <v>0</v>
      </c>
      <c r="F393" s="36">
        <v>0</v>
      </c>
      <c r="G393" s="36">
        <v>0</v>
      </c>
    </row>
    <row r="394" spans="3:16" ht="21">
      <c r="C394" s="33" t="s">
        <v>205</v>
      </c>
      <c r="D394" s="36">
        <v>0</v>
      </c>
      <c r="E394" s="36">
        <v>0</v>
      </c>
      <c r="F394" s="36">
        <v>0</v>
      </c>
      <c r="G394" s="36">
        <v>0</v>
      </c>
    </row>
    <row r="395" spans="3:16" ht="21">
      <c r="C395" s="33" t="s">
        <v>206</v>
      </c>
      <c r="D395" s="36">
        <v>0</v>
      </c>
      <c r="E395" s="36">
        <v>0</v>
      </c>
      <c r="F395" s="36">
        <v>0</v>
      </c>
      <c r="G395" s="36">
        <v>0</v>
      </c>
    </row>
    <row r="396" spans="3:16" ht="21">
      <c r="C396" s="33" t="s">
        <v>79</v>
      </c>
      <c r="D396" s="36">
        <v>0</v>
      </c>
      <c r="E396" s="36">
        <v>0</v>
      </c>
      <c r="F396" s="36">
        <v>0</v>
      </c>
      <c r="G396" s="36">
        <v>0</v>
      </c>
    </row>
    <row r="397" spans="3:16" ht="21">
      <c r="C397" s="33" t="s">
        <v>80</v>
      </c>
      <c r="D397" s="36">
        <v>0</v>
      </c>
      <c r="E397" s="36">
        <v>0</v>
      </c>
      <c r="F397" s="36">
        <v>0</v>
      </c>
      <c r="G397" s="36">
        <v>0</v>
      </c>
    </row>
    <row r="398" spans="3:16" ht="21">
      <c r="C398" s="61"/>
      <c r="D398" s="60"/>
      <c r="E398" s="60"/>
      <c r="F398" s="60"/>
      <c r="G398" s="60"/>
    </row>
    <row r="399" spans="3:16" ht="21">
      <c r="C399" s="61"/>
      <c r="D399" s="60"/>
      <c r="E399" s="60"/>
      <c r="F399" s="60"/>
      <c r="G399" s="60"/>
    </row>
    <row r="400" spans="3:16" ht="21">
      <c r="C400" s="61"/>
      <c r="D400" s="60"/>
      <c r="E400" s="60"/>
      <c r="F400" s="60"/>
      <c r="G400" s="60"/>
    </row>
    <row r="401" spans="3:16" ht="21">
      <c r="C401" s="61"/>
      <c r="D401" s="60"/>
      <c r="E401" s="60"/>
      <c r="F401" s="60"/>
      <c r="G401" s="60"/>
    </row>
    <row r="402" spans="3:16" ht="21">
      <c r="C402" s="61"/>
      <c r="D402" s="60"/>
      <c r="E402" s="60"/>
      <c r="F402" s="60"/>
      <c r="G402" s="60"/>
    </row>
    <row r="403" spans="3:16" ht="21">
      <c r="C403" s="61"/>
      <c r="D403" s="60"/>
      <c r="E403" s="60"/>
      <c r="F403" s="60"/>
      <c r="G403" s="60"/>
    </row>
    <row r="404" spans="3:16" ht="21">
      <c r="C404" s="61"/>
      <c r="D404" s="60"/>
      <c r="E404" s="60"/>
      <c r="F404" s="60"/>
      <c r="G404" s="60"/>
    </row>
    <row r="405" spans="3:16" ht="21">
      <c r="C405" s="61"/>
      <c r="D405" s="60"/>
      <c r="E405" s="60"/>
      <c r="F405" s="60"/>
      <c r="G405" s="60"/>
    </row>
    <row r="406" spans="3:16" ht="21">
      <c r="C406" s="61"/>
      <c r="D406" s="60"/>
      <c r="E406" s="60"/>
      <c r="F406" s="60"/>
      <c r="G406" s="60"/>
    </row>
    <row r="407" spans="3:16" ht="21">
      <c r="C407" s="61"/>
      <c r="D407" s="60"/>
      <c r="E407" s="60"/>
      <c r="F407" s="60"/>
      <c r="G407" s="60"/>
    </row>
    <row r="408" spans="3:16" ht="21">
      <c r="C408" s="61"/>
      <c r="D408" s="60"/>
      <c r="E408" s="60"/>
      <c r="F408" s="60"/>
      <c r="G408" s="60"/>
    </row>
    <row r="409" spans="3:16" ht="21">
      <c r="C409" s="61"/>
      <c r="D409" s="60"/>
      <c r="E409" s="60"/>
      <c r="F409" s="60"/>
      <c r="G409" s="60"/>
    </row>
    <row r="410" spans="3:16" ht="21">
      <c r="C410" s="61"/>
      <c r="D410" s="60"/>
      <c r="E410" s="60"/>
      <c r="F410" s="60"/>
      <c r="G410" s="60"/>
    </row>
    <row r="411" spans="3:16" ht="21">
      <c r="C411" s="61"/>
      <c r="D411" s="60"/>
      <c r="E411" s="60"/>
      <c r="F411" s="60"/>
      <c r="G411" s="60"/>
    </row>
    <row r="412" spans="3:16" ht="25.5" customHeight="1"/>
    <row r="413" spans="3:16" ht="25.5" customHeight="1"/>
    <row r="414" spans="3:16" ht="25.5" customHeight="1"/>
    <row r="415" spans="3:16" ht="25.5" customHeight="1"/>
    <row r="416" spans="3:16" ht="23.25">
      <c r="C416" s="109" t="s">
        <v>81</v>
      </c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</row>
    <row r="418" spans="3:16" ht="23.25">
      <c r="C418" s="114" t="s">
        <v>207</v>
      </c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</row>
    <row r="419" spans="3:16" ht="57" customHeight="1"/>
    <row r="420" spans="3:16" ht="30" customHeight="1">
      <c r="C420" s="48" t="s">
        <v>45</v>
      </c>
      <c r="D420" s="32" t="s">
        <v>51</v>
      </c>
      <c r="E420" s="32" t="s">
        <v>52</v>
      </c>
      <c r="F420" s="32" t="s">
        <v>53</v>
      </c>
    </row>
    <row r="421" spans="3:16" ht="21">
      <c r="C421" s="39" t="s">
        <v>17</v>
      </c>
      <c r="D421" s="34">
        <v>1</v>
      </c>
      <c r="E421" s="34">
        <v>0</v>
      </c>
      <c r="F421" s="34">
        <v>0</v>
      </c>
      <c r="G421" s="53"/>
    </row>
    <row r="422" spans="3:16" ht="21">
      <c r="C422" s="39" t="s">
        <v>16</v>
      </c>
      <c r="D422" s="34">
        <v>0</v>
      </c>
      <c r="E422" s="34">
        <v>0</v>
      </c>
      <c r="F422" s="34">
        <v>0</v>
      </c>
    </row>
    <row r="423" spans="3:16" ht="17.25" customHeight="1"/>
    <row r="424" spans="3:16" ht="23.25">
      <c r="C424" s="48" t="s">
        <v>46</v>
      </c>
      <c r="D424" s="32" t="s">
        <v>51</v>
      </c>
      <c r="E424" s="32" t="s">
        <v>52</v>
      </c>
      <c r="F424" s="32" t="s">
        <v>53</v>
      </c>
    </row>
    <row r="425" spans="3:16" ht="21">
      <c r="C425" s="39" t="s">
        <v>17</v>
      </c>
      <c r="D425" s="36">
        <v>1</v>
      </c>
      <c r="E425" s="36">
        <v>0</v>
      </c>
      <c r="F425" s="36">
        <v>0</v>
      </c>
    </row>
    <row r="426" spans="3:16" ht="21">
      <c r="C426" s="39" t="s">
        <v>16</v>
      </c>
      <c r="D426" s="36">
        <v>0</v>
      </c>
      <c r="E426" s="36">
        <v>0</v>
      </c>
      <c r="F426" s="36">
        <v>0</v>
      </c>
    </row>
    <row r="427" spans="3:16" ht="88.5" customHeight="1"/>
    <row r="428" spans="3:16" ht="23.25">
      <c r="C428" s="109" t="s">
        <v>82</v>
      </c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</row>
    <row r="430" spans="3:16" ht="23.25">
      <c r="C430" s="114" t="s">
        <v>83</v>
      </c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</row>
    <row r="431" spans="3:16" ht="21.75" customHeight="1"/>
    <row r="432" spans="3:16" ht="21.75" customHeight="1">
      <c r="C432" s="32" t="s">
        <v>45</v>
      </c>
      <c r="D432" s="32" t="s">
        <v>51</v>
      </c>
      <c r="E432" s="32" t="s">
        <v>52</v>
      </c>
      <c r="F432" s="32" t="s">
        <v>53</v>
      </c>
      <c r="G432" s="32" t="s">
        <v>47</v>
      </c>
    </row>
    <row r="433" spans="3:7" ht="21.75" customHeight="1">
      <c r="C433" s="33" t="s">
        <v>208</v>
      </c>
      <c r="D433" s="34">
        <v>0</v>
      </c>
      <c r="E433" s="34">
        <v>0</v>
      </c>
      <c r="F433" s="34">
        <v>0</v>
      </c>
      <c r="G433" s="34">
        <v>0</v>
      </c>
    </row>
    <row r="434" spans="3:7" ht="21.75" customHeight="1">
      <c r="C434" s="33" t="s">
        <v>84</v>
      </c>
      <c r="D434" s="34">
        <v>0</v>
      </c>
      <c r="E434" s="34">
        <v>0</v>
      </c>
      <c r="F434" s="34">
        <v>0</v>
      </c>
      <c r="G434" s="34">
        <v>0</v>
      </c>
    </row>
    <row r="435" spans="3:7" ht="21.75" customHeight="1">
      <c r="C435" s="33" t="s">
        <v>209</v>
      </c>
      <c r="D435" s="34">
        <v>0</v>
      </c>
      <c r="E435" s="34">
        <v>0</v>
      </c>
      <c r="F435" s="34">
        <v>0</v>
      </c>
      <c r="G435" s="34">
        <v>0</v>
      </c>
    </row>
    <row r="436" spans="3:7" ht="21.75" customHeight="1">
      <c r="C436" s="33" t="s">
        <v>85</v>
      </c>
      <c r="D436" s="34">
        <v>0</v>
      </c>
      <c r="E436" s="34">
        <v>0</v>
      </c>
      <c r="F436" s="34">
        <v>0</v>
      </c>
      <c r="G436" s="34">
        <v>0</v>
      </c>
    </row>
    <row r="437" spans="3:7" ht="21.75" customHeight="1">
      <c r="C437" s="33" t="s">
        <v>86</v>
      </c>
      <c r="D437" s="34">
        <v>0</v>
      </c>
      <c r="E437" s="34">
        <v>0</v>
      </c>
      <c r="F437" s="34">
        <v>0</v>
      </c>
      <c r="G437" s="34">
        <v>0</v>
      </c>
    </row>
    <row r="438" spans="3:7" ht="38.25" customHeight="1">
      <c r="C438" s="33" t="s">
        <v>210</v>
      </c>
      <c r="D438" s="34">
        <v>0</v>
      </c>
      <c r="E438" s="34">
        <v>0</v>
      </c>
      <c r="F438" s="34">
        <v>0</v>
      </c>
      <c r="G438" s="34">
        <v>0</v>
      </c>
    </row>
    <row r="439" spans="3:7" ht="21">
      <c r="C439" s="33" t="s">
        <v>162</v>
      </c>
      <c r="D439" s="34">
        <v>0</v>
      </c>
      <c r="E439" s="34">
        <v>0</v>
      </c>
      <c r="F439" s="34">
        <v>0</v>
      </c>
      <c r="G439" s="34">
        <v>0</v>
      </c>
    </row>
    <row r="440" spans="3:7" ht="21">
      <c r="C440" s="61"/>
      <c r="D440" s="62"/>
      <c r="E440" s="62"/>
      <c r="F440" s="62"/>
      <c r="G440" s="62"/>
    </row>
    <row r="441" spans="3:7" ht="21">
      <c r="C441" s="61"/>
      <c r="D441" s="62"/>
      <c r="E441" s="62"/>
      <c r="F441" s="62"/>
      <c r="G441" s="62"/>
    </row>
    <row r="442" spans="3:7" ht="21">
      <c r="C442" s="61"/>
      <c r="D442" s="62"/>
      <c r="E442" s="62"/>
      <c r="F442" s="62"/>
      <c r="G442" s="62"/>
    </row>
    <row r="443" spans="3:7" ht="21">
      <c r="C443" s="61"/>
      <c r="D443" s="62"/>
      <c r="E443" s="62"/>
      <c r="F443" s="62"/>
      <c r="G443" s="62"/>
    </row>
    <row r="444" spans="3:7" ht="21.75" customHeight="1"/>
    <row r="445" spans="3:7" ht="23.25">
      <c r="C445" s="32" t="s">
        <v>46</v>
      </c>
      <c r="D445" s="32" t="s">
        <v>51</v>
      </c>
      <c r="E445" s="32" t="s">
        <v>52</v>
      </c>
      <c r="F445" s="32" t="s">
        <v>53</v>
      </c>
      <c r="G445" s="32" t="s">
        <v>47</v>
      </c>
    </row>
    <row r="446" spans="3:7" ht="21">
      <c r="C446" s="33" t="s">
        <v>86</v>
      </c>
      <c r="D446" s="36">
        <v>0</v>
      </c>
      <c r="E446" s="36">
        <v>0</v>
      </c>
      <c r="F446" s="36">
        <v>0</v>
      </c>
      <c r="G446" s="36">
        <v>0</v>
      </c>
    </row>
    <row r="447" spans="3:7" ht="21">
      <c r="C447" s="33" t="s">
        <v>208</v>
      </c>
      <c r="D447" s="36">
        <v>0</v>
      </c>
      <c r="E447" s="36">
        <v>0</v>
      </c>
      <c r="F447" s="36">
        <v>0</v>
      </c>
      <c r="G447" s="36">
        <v>0</v>
      </c>
    </row>
    <row r="448" spans="3:7" ht="21">
      <c r="C448" s="33" t="s">
        <v>84</v>
      </c>
      <c r="D448" s="36">
        <v>0</v>
      </c>
      <c r="E448" s="36">
        <v>0</v>
      </c>
      <c r="F448" s="36">
        <v>0</v>
      </c>
      <c r="G448" s="36">
        <v>0</v>
      </c>
    </row>
    <row r="449" spans="3:16" ht="21">
      <c r="C449" s="33" t="s">
        <v>85</v>
      </c>
      <c r="D449" s="36">
        <v>0</v>
      </c>
      <c r="E449" s="36">
        <v>0</v>
      </c>
      <c r="F449" s="36">
        <v>0</v>
      </c>
      <c r="G449" s="36">
        <v>0</v>
      </c>
    </row>
    <row r="450" spans="3:16" ht="21">
      <c r="C450" s="33" t="s">
        <v>209</v>
      </c>
      <c r="D450" s="36">
        <v>0</v>
      </c>
      <c r="E450" s="36">
        <v>0</v>
      </c>
      <c r="F450" s="36">
        <v>0</v>
      </c>
      <c r="G450" s="36">
        <v>0</v>
      </c>
    </row>
    <row r="451" spans="3:16" ht="42">
      <c r="C451" s="33" t="s">
        <v>210</v>
      </c>
      <c r="D451" s="36">
        <v>0</v>
      </c>
      <c r="E451" s="36">
        <v>0</v>
      </c>
      <c r="F451" s="36">
        <v>0</v>
      </c>
      <c r="G451" s="36">
        <v>0</v>
      </c>
    </row>
    <row r="452" spans="3:16" ht="37.5" customHeight="1"/>
    <row r="457" spans="3:16" ht="23.25">
      <c r="C457" s="114" t="s">
        <v>211</v>
      </c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</row>
    <row r="459" spans="3:16" ht="23.25">
      <c r="C459" s="32" t="s">
        <v>45</v>
      </c>
      <c r="D459" s="48" t="s">
        <v>50</v>
      </c>
      <c r="E459" s="32" t="s">
        <v>51</v>
      </c>
      <c r="F459" s="32" t="s">
        <v>52</v>
      </c>
      <c r="G459" s="32" t="s">
        <v>53</v>
      </c>
      <c r="H459" s="32" t="s">
        <v>47</v>
      </c>
    </row>
    <row r="460" spans="3:16" ht="42">
      <c r="C460" s="33" t="s">
        <v>212</v>
      </c>
      <c r="D460" s="34">
        <v>0</v>
      </c>
      <c r="E460" s="34">
        <v>0</v>
      </c>
      <c r="F460" s="34">
        <v>0</v>
      </c>
      <c r="G460" s="34">
        <v>0</v>
      </c>
      <c r="H460" s="34">
        <v>0</v>
      </c>
    </row>
    <row r="461" spans="3:16" ht="21">
      <c r="C461" s="33" t="s">
        <v>213</v>
      </c>
      <c r="D461" s="34">
        <v>3</v>
      </c>
      <c r="E461" s="34">
        <v>0</v>
      </c>
      <c r="F461" s="34">
        <v>0</v>
      </c>
      <c r="G461" s="34">
        <v>0</v>
      </c>
      <c r="H461" s="34">
        <v>3</v>
      </c>
    </row>
    <row r="462" spans="3:16" ht="42">
      <c r="C462" s="33" t="s">
        <v>214</v>
      </c>
      <c r="D462" s="34">
        <v>0</v>
      </c>
      <c r="E462" s="34">
        <v>0</v>
      </c>
      <c r="F462" s="34">
        <v>0</v>
      </c>
      <c r="G462" s="34">
        <v>0</v>
      </c>
      <c r="H462" s="34">
        <v>0</v>
      </c>
    </row>
    <row r="463" spans="3:16" ht="21">
      <c r="C463" s="33" t="s">
        <v>16</v>
      </c>
      <c r="D463" s="34">
        <v>18</v>
      </c>
      <c r="E463" s="34">
        <v>1</v>
      </c>
      <c r="F463" s="34">
        <v>0</v>
      </c>
      <c r="G463" s="34">
        <v>0</v>
      </c>
      <c r="H463" s="34">
        <v>19</v>
      </c>
    </row>
    <row r="464" spans="3:16" ht="21">
      <c r="C464" s="33" t="s">
        <v>162</v>
      </c>
      <c r="D464" s="34">
        <v>14</v>
      </c>
      <c r="E464" s="34">
        <v>0</v>
      </c>
      <c r="F464" s="34">
        <v>0</v>
      </c>
      <c r="G464" s="34">
        <v>0</v>
      </c>
      <c r="H464" s="34">
        <v>14</v>
      </c>
    </row>
    <row r="466" spans="3:16" ht="23.25">
      <c r="C466" s="32" t="s">
        <v>46</v>
      </c>
      <c r="D466" s="48" t="s">
        <v>50</v>
      </c>
      <c r="E466" s="32" t="s">
        <v>51</v>
      </c>
      <c r="F466" s="32" t="s">
        <v>52</v>
      </c>
      <c r="G466" s="32" t="s">
        <v>53</v>
      </c>
      <c r="H466" s="32" t="s">
        <v>47</v>
      </c>
    </row>
    <row r="467" spans="3:16" ht="42">
      <c r="C467" s="33" t="s">
        <v>212</v>
      </c>
      <c r="D467" s="75">
        <v>0</v>
      </c>
      <c r="E467" s="75">
        <v>0</v>
      </c>
      <c r="F467" s="75">
        <v>0</v>
      </c>
      <c r="G467" s="75">
        <v>0</v>
      </c>
      <c r="H467" s="75">
        <v>0</v>
      </c>
    </row>
    <row r="468" spans="3:16" ht="21">
      <c r="C468" s="33" t="s">
        <v>213</v>
      </c>
      <c r="D468" s="75">
        <v>7.1428571428571425E-2</v>
      </c>
      <c r="E468" s="75">
        <v>0</v>
      </c>
      <c r="F468" s="75">
        <v>0</v>
      </c>
      <c r="G468" s="75">
        <v>0</v>
      </c>
      <c r="H468" s="75">
        <v>6.9767441860465115E-2</v>
      </c>
    </row>
    <row r="469" spans="3:16" ht="42">
      <c r="C469" s="33" t="s">
        <v>214</v>
      </c>
      <c r="D469" s="75">
        <v>0</v>
      </c>
      <c r="E469" s="75">
        <v>0</v>
      </c>
      <c r="F469" s="75">
        <v>0</v>
      </c>
      <c r="G469" s="75">
        <v>0</v>
      </c>
      <c r="H469" s="75">
        <v>0</v>
      </c>
    </row>
    <row r="470" spans="3:16" ht="21">
      <c r="C470" s="33" t="s">
        <v>16</v>
      </c>
      <c r="D470" s="75">
        <v>0.42857142857142855</v>
      </c>
      <c r="E470" s="75">
        <v>1</v>
      </c>
      <c r="F470" s="75">
        <v>0</v>
      </c>
      <c r="G470" s="75">
        <v>0</v>
      </c>
      <c r="H470" s="75">
        <v>0.44186046511627908</v>
      </c>
    </row>
    <row r="471" spans="3:16" ht="44.25" customHeight="1">
      <c r="C471" s="33" t="s">
        <v>162</v>
      </c>
      <c r="D471" s="75">
        <v>0.33333333333333331</v>
      </c>
      <c r="E471" s="75">
        <v>0</v>
      </c>
      <c r="F471" s="75">
        <v>0</v>
      </c>
      <c r="G471" s="75">
        <v>0</v>
      </c>
      <c r="H471" s="75">
        <v>0.32558139534883723</v>
      </c>
    </row>
    <row r="472" spans="3:16" ht="44.25" customHeight="1"/>
    <row r="473" spans="3:16" ht="23.25">
      <c r="C473" s="114" t="s">
        <v>215</v>
      </c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</row>
    <row r="475" spans="3:16" ht="23.25">
      <c r="C475" s="32" t="s">
        <v>45</v>
      </c>
      <c r="D475" s="48" t="s">
        <v>50</v>
      </c>
      <c r="E475" s="32" t="s">
        <v>51</v>
      </c>
      <c r="F475" s="32" t="s">
        <v>52</v>
      </c>
      <c r="G475" s="32" t="s">
        <v>53</v>
      </c>
      <c r="H475" s="32" t="s">
        <v>47</v>
      </c>
    </row>
    <row r="476" spans="3:16" ht="42">
      <c r="C476" s="33" t="s">
        <v>216</v>
      </c>
      <c r="D476" s="34">
        <v>3</v>
      </c>
      <c r="E476" s="34">
        <v>0</v>
      </c>
      <c r="F476" s="34">
        <v>0</v>
      </c>
      <c r="G476" s="34">
        <v>0</v>
      </c>
      <c r="H476" s="34">
        <v>3</v>
      </c>
    </row>
    <row r="477" spans="3:16" ht="42">
      <c r="C477" s="33" t="s">
        <v>217</v>
      </c>
      <c r="D477" s="34">
        <v>18</v>
      </c>
      <c r="E477" s="34">
        <v>0</v>
      </c>
      <c r="F477" s="34">
        <v>0</v>
      </c>
      <c r="G477" s="34">
        <v>0</v>
      </c>
      <c r="H477" s="34">
        <v>18</v>
      </c>
    </row>
    <row r="478" spans="3:16" ht="21">
      <c r="C478" s="33" t="s">
        <v>218</v>
      </c>
      <c r="D478" s="34">
        <v>0</v>
      </c>
      <c r="E478" s="34">
        <v>0</v>
      </c>
      <c r="F478" s="34">
        <v>0</v>
      </c>
      <c r="G478" s="34">
        <v>0</v>
      </c>
      <c r="H478" s="34">
        <v>0</v>
      </c>
    </row>
    <row r="479" spans="3:16" ht="21">
      <c r="C479" s="33" t="s">
        <v>219</v>
      </c>
      <c r="D479" s="34">
        <v>0</v>
      </c>
      <c r="E479" s="34">
        <v>0</v>
      </c>
      <c r="F479" s="34">
        <v>0</v>
      </c>
      <c r="G479" s="34">
        <v>0</v>
      </c>
      <c r="H479" s="34">
        <v>0</v>
      </c>
    </row>
    <row r="480" spans="3:16" ht="42">
      <c r="C480" s="33" t="s">
        <v>220</v>
      </c>
      <c r="D480" s="34">
        <v>1</v>
      </c>
      <c r="E480" s="34">
        <v>0</v>
      </c>
      <c r="F480" s="34">
        <v>0</v>
      </c>
      <c r="G480" s="34">
        <v>0</v>
      </c>
      <c r="H480" s="34">
        <v>1</v>
      </c>
    </row>
    <row r="481" spans="3:16" ht="21">
      <c r="C481" s="33" t="s">
        <v>162</v>
      </c>
      <c r="D481" s="34">
        <v>22</v>
      </c>
      <c r="E481" s="34">
        <v>2</v>
      </c>
      <c r="F481" s="34">
        <v>0</v>
      </c>
      <c r="G481" s="34">
        <v>0</v>
      </c>
      <c r="H481" s="34">
        <v>24</v>
      </c>
    </row>
    <row r="483" spans="3:16" ht="23.25">
      <c r="C483" s="32" t="s">
        <v>46</v>
      </c>
      <c r="D483" s="32" t="s">
        <v>50</v>
      </c>
      <c r="E483" s="32" t="s">
        <v>51</v>
      </c>
      <c r="F483" s="32" t="s">
        <v>52</v>
      </c>
      <c r="G483" s="32" t="s">
        <v>53</v>
      </c>
      <c r="H483" s="32" t="s">
        <v>47</v>
      </c>
    </row>
    <row r="484" spans="3:16" ht="42">
      <c r="C484" s="33" t="s">
        <v>216</v>
      </c>
      <c r="D484" s="75">
        <v>4.7619047619047616E-2</v>
      </c>
      <c r="E484" s="75">
        <v>0</v>
      </c>
      <c r="F484" s="75">
        <v>0</v>
      </c>
      <c r="G484" s="75">
        <v>0</v>
      </c>
      <c r="H484" s="75">
        <v>4.6153846153846156E-2</v>
      </c>
    </row>
    <row r="485" spans="3:16" ht="42">
      <c r="C485" s="33" t="s">
        <v>217</v>
      </c>
      <c r="D485" s="75">
        <v>0.2857142857142857</v>
      </c>
      <c r="E485" s="75">
        <v>0</v>
      </c>
      <c r="F485" s="75">
        <v>0</v>
      </c>
      <c r="G485" s="75">
        <v>0</v>
      </c>
      <c r="H485" s="75">
        <v>0.27692307692307694</v>
      </c>
    </row>
    <row r="486" spans="3:16" ht="21">
      <c r="C486" s="33" t="s">
        <v>218</v>
      </c>
      <c r="D486" s="75">
        <v>0</v>
      </c>
      <c r="E486" s="75">
        <v>0</v>
      </c>
      <c r="F486" s="75">
        <v>0</v>
      </c>
      <c r="G486" s="75">
        <v>0</v>
      </c>
      <c r="H486" s="75">
        <v>0</v>
      </c>
    </row>
    <row r="487" spans="3:16" ht="21">
      <c r="C487" s="33" t="s">
        <v>219</v>
      </c>
      <c r="D487" s="75">
        <v>0</v>
      </c>
      <c r="E487" s="75">
        <v>0</v>
      </c>
      <c r="F487" s="75">
        <v>0</v>
      </c>
      <c r="G487" s="75">
        <v>0</v>
      </c>
      <c r="H487" s="75">
        <v>0</v>
      </c>
    </row>
    <row r="488" spans="3:16" ht="42">
      <c r="C488" s="33" t="s">
        <v>220</v>
      </c>
      <c r="D488" s="75">
        <v>1.5873015873015872E-2</v>
      </c>
      <c r="E488" s="75">
        <v>0</v>
      </c>
      <c r="F488" s="75">
        <v>0</v>
      </c>
      <c r="G488" s="75">
        <v>0</v>
      </c>
      <c r="H488" s="75">
        <v>1.5384615384615385E-2</v>
      </c>
    </row>
    <row r="489" spans="3:16" ht="21">
      <c r="C489" s="33" t="s">
        <v>162</v>
      </c>
      <c r="D489" s="75">
        <v>0.34920634920634919</v>
      </c>
      <c r="E489" s="75">
        <v>1</v>
      </c>
      <c r="F489" s="75">
        <v>0</v>
      </c>
      <c r="G489" s="75">
        <v>0</v>
      </c>
      <c r="H489" s="75">
        <v>0.36923076923076925</v>
      </c>
    </row>
    <row r="492" spans="3:16" ht="23.25">
      <c r="C492" s="114" t="s">
        <v>221</v>
      </c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</row>
    <row r="493" spans="3:16" ht="43.5" customHeight="1"/>
    <row r="494" spans="3:16" ht="30" customHeight="1">
      <c r="C494" s="32" t="s">
        <v>45</v>
      </c>
      <c r="D494" s="32" t="s">
        <v>51</v>
      </c>
      <c r="E494" s="32" t="s">
        <v>52</v>
      </c>
      <c r="F494" s="32" t="s">
        <v>53</v>
      </c>
      <c r="G494" s="32" t="s">
        <v>47</v>
      </c>
    </row>
    <row r="495" spans="3:16" ht="21">
      <c r="C495" s="39" t="s">
        <v>17</v>
      </c>
      <c r="D495" s="34">
        <v>0</v>
      </c>
      <c r="E495" s="34">
        <v>0</v>
      </c>
      <c r="F495" s="34">
        <v>0</v>
      </c>
      <c r="G495" s="34">
        <v>0</v>
      </c>
    </row>
    <row r="496" spans="3:16" ht="21">
      <c r="C496" s="39" t="s">
        <v>16</v>
      </c>
      <c r="D496" s="34">
        <v>0</v>
      </c>
      <c r="E496" s="34">
        <v>0</v>
      </c>
      <c r="F496" s="34">
        <v>0</v>
      </c>
      <c r="G496" s="34">
        <v>0</v>
      </c>
    </row>
    <row r="497" spans="3:16" ht="21">
      <c r="C497" s="39" t="s">
        <v>162</v>
      </c>
      <c r="D497" s="34">
        <v>2</v>
      </c>
      <c r="E497" s="34">
        <v>0</v>
      </c>
      <c r="F497" s="34">
        <v>0</v>
      </c>
      <c r="G497" s="34">
        <v>2</v>
      </c>
    </row>
    <row r="498" spans="3:16" ht="15" customHeight="1"/>
    <row r="499" spans="3:16" ht="23.25">
      <c r="C499" s="32" t="s">
        <v>46</v>
      </c>
      <c r="D499" s="32" t="s">
        <v>51</v>
      </c>
      <c r="E499" s="32" t="s">
        <v>52</v>
      </c>
      <c r="F499" s="32" t="s">
        <v>53</v>
      </c>
      <c r="G499" s="32" t="s">
        <v>47</v>
      </c>
    </row>
    <row r="500" spans="3:16" ht="21">
      <c r="C500" s="39" t="s">
        <v>17</v>
      </c>
      <c r="D500" s="36">
        <v>0</v>
      </c>
      <c r="E500" s="36">
        <v>0</v>
      </c>
      <c r="F500" s="36">
        <v>0</v>
      </c>
      <c r="G500" s="36">
        <v>0</v>
      </c>
    </row>
    <row r="501" spans="3:16" ht="21">
      <c r="C501" s="39" t="s">
        <v>16</v>
      </c>
      <c r="D501" s="36">
        <v>0</v>
      </c>
      <c r="E501" s="36">
        <v>0</v>
      </c>
      <c r="F501" s="36">
        <v>0</v>
      </c>
      <c r="G501" s="36">
        <v>0</v>
      </c>
    </row>
    <row r="502" spans="3:16" ht="21">
      <c r="C502" s="39" t="s">
        <v>162</v>
      </c>
      <c r="D502" s="36">
        <v>1</v>
      </c>
      <c r="E502" s="36">
        <v>0</v>
      </c>
      <c r="F502" s="36">
        <v>0</v>
      </c>
      <c r="G502" s="36">
        <v>1</v>
      </c>
    </row>
    <row r="504" spans="3:16" ht="32.25" hidden="1" customHeight="1">
      <c r="C504" s="114" t="s">
        <v>87</v>
      </c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</row>
    <row r="505" spans="3:16" ht="38.25" customHeight="1"/>
    <row r="506" spans="3:16" ht="23.25">
      <c r="C506" s="32" t="s">
        <v>45</v>
      </c>
      <c r="D506" s="32" t="s">
        <v>51</v>
      </c>
      <c r="E506" s="32" t="s">
        <v>52</v>
      </c>
      <c r="F506" s="32" t="s">
        <v>53</v>
      </c>
    </row>
    <row r="507" spans="3:16" ht="21">
      <c r="C507" s="33" t="s">
        <v>222</v>
      </c>
      <c r="D507" s="34">
        <v>0</v>
      </c>
      <c r="E507" s="34">
        <v>0</v>
      </c>
      <c r="F507" s="34">
        <v>0</v>
      </c>
    </row>
    <row r="508" spans="3:16" ht="42">
      <c r="C508" s="33" t="s">
        <v>223</v>
      </c>
      <c r="D508" s="34">
        <v>0</v>
      </c>
      <c r="E508" s="34">
        <v>0</v>
      </c>
      <c r="F508" s="34">
        <v>0</v>
      </c>
    </row>
    <row r="509" spans="3:16" ht="42">
      <c r="C509" s="33" t="s">
        <v>224</v>
      </c>
      <c r="D509" s="34">
        <v>0</v>
      </c>
      <c r="E509" s="34">
        <v>0</v>
      </c>
      <c r="F509" s="34">
        <v>0</v>
      </c>
    </row>
    <row r="510" spans="3:16" ht="21">
      <c r="C510" s="33" t="s">
        <v>225</v>
      </c>
      <c r="D510" s="34">
        <v>0</v>
      </c>
      <c r="E510" s="34">
        <v>0</v>
      </c>
      <c r="F510" s="34">
        <v>0</v>
      </c>
    </row>
    <row r="511" spans="3:16" ht="21">
      <c r="C511" s="33" t="s">
        <v>162</v>
      </c>
      <c r="D511" s="34">
        <v>2</v>
      </c>
      <c r="E511" s="34">
        <v>0</v>
      </c>
      <c r="F511" s="34">
        <v>0</v>
      </c>
    </row>
    <row r="512" spans="3:16" ht="20.25" customHeight="1">
      <c r="F512" s="1" t="s">
        <v>226</v>
      </c>
    </row>
    <row r="513" spans="3:16" ht="23.25">
      <c r="C513" s="32" t="s">
        <v>46</v>
      </c>
      <c r="D513" s="32" t="s">
        <v>51</v>
      </c>
      <c r="E513" s="32" t="s">
        <v>52</v>
      </c>
      <c r="F513" s="32" t="s">
        <v>53</v>
      </c>
    </row>
    <row r="514" spans="3:16" ht="21">
      <c r="C514" s="33" t="s">
        <v>222</v>
      </c>
      <c r="D514" s="36">
        <v>0</v>
      </c>
      <c r="E514" s="36">
        <v>0</v>
      </c>
      <c r="F514" s="36">
        <v>0</v>
      </c>
    </row>
    <row r="515" spans="3:16" ht="42">
      <c r="C515" s="33" t="s">
        <v>223</v>
      </c>
      <c r="D515" s="36">
        <v>0</v>
      </c>
      <c r="E515" s="36">
        <v>0</v>
      </c>
      <c r="F515" s="36">
        <v>0</v>
      </c>
    </row>
    <row r="516" spans="3:16" ht="42">
      <c r="C516" s="33" t="s">
        <v>224</v>
      </c>
      <c r="D516" s="36">
        <v>0</v>
      </c>
      <c r="E516" s="36">
        <v>0</v>
      </c>
      <c r="F516" s="36">
        <v>0</v>
      </c>
    </row>
    <row r="517" spans="3:16" ht="21">
      <c r="C517" s="33" t="s">
        <v>225</v>
      </c>
      <c r="D517" s="36">
        <v>0</v>
      </c>
      <c r="E517" s="36">
        <v>0</v>
      </c>
      <c r="F517" s="36">
        <v>0</v>
      </c>
    </row>
    <row r="518" spans="3:16" ht="21">
      <c r="C518" s="33" t="s">
        <v>162</v>
      </c>
      <c r="D518" s="36">
        <v>1</v>
      </c>
      <c r="E518" s="36">
        <v>0</v>
      </c>
      <c r="F518" s="36">
        <v>0</v>
      </c>
    </row>
    <row r="519" spans="3:16" ht="45.75" customHeight="1"/>
    <row r="520" spans="3:16" ht="23.25">
      <c r="C520" s="114" t="s">
        <v>227</v>
      </c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</row>
    <row r="521" spans="3:16" ht="46.5" customHeight="1"/>
    <row r="522" spans="3:16" ht="23.25">
      <c r="C522" s="32" t="s">
        <v>45</v>
      </c>
      <c r="D522" s="32" t="s">
        <v>51</v>
      </c>
      <c r="E522" s="32" t="s">
        <v>52</v>
      </c>
      <c r="F522" s="32" t="s">
        <v>53</v>
      </c>
    </row>
    <row r="523" spans="3:16" ht="21">
      <c r="C523" s="39" t="s">
        <v>17</v>
      </c>
      <c r="D523" s="34">
        <v>0</v>
      </c>
      <c r="E523" s="34">
        <v>0</v>
      </c>
      <c r="F523" s="34">
        <v>0</v>
      </c>
    </row>
    <row r="524" spans="3:16" ht="21">
      <c r="C524" s="39" t="s">
        <v>16</v>
      </c>
      <c r="D524" s="34">
        <v>0</v>
      </c>
      <c r="E524" s="34">
        <v>0</v>
      </c>
      <c r="F524" s="34">
        <v>0</v>
      </c>
    </row>
    <row r="525" spans="3:16" ht="21">
      <c r="C525" s="39" t="s">
        <v>162</v>
      </c>
      <c r="D525" s="34">
        <v>2</v>
      </c>
      <c r="E525" s="34">
        <v>0</v>
      </c>
      <c r="F525" s="34">
        <v>0</v>
      </c>
    </row>
    <row r="527" spans="3:16" ht="23.25">
      <c r="C527" s="32" t="s">
        <v>46</v>
      </c>
      <c r="D527" s="32" t="s">
        <v>51</v>
      </c>
      <c r="E527" s="32" t="s">
        <v>52</v>
      </c>
      <c r="F527" s="32" t="s">
        <v>53</v>
      </c>
    </row>
    <row r="528" spans="3:16" ht="21">
      <c r="C528" s="39" t="s">
        <v>17</v>
      </c>
      <c r="D528" s="36">
        <v>0</v>
      </c>
      <c r="E528" s="36">
        <v>0</v>
      </c>
      <c r="F528" s="36">
        <v>0</v>
      </c>
    </row>
    <row r="529" spans="3:16" ht="21">
      <c r="C529" s="39" t="s">
        <v>16</v>
      </c>
      <c r="D529" s="36">
        <v>0</v>
      </c>
      <c r="E529" s="36">
        <v>0</v>
      </c>
      <c r="F529" s="36">
        <v>0</v>
      </c>
    </row>
    <row r="530" spans="3:16" ht="21">
      <c r="C530" s="39" t="s">
        <v>162</v>
      </c>
      <c r="D530" s="36">
        <v>1</v>
      </c>
      <c r="E530" s="36">
        <v>0</v>
      </c>
      <c r="F530" s="36">
        <v>0</v>
      </c>
    </row>
    <row r="531" spans="3:16" ht="56.25" customHeight="1"/>
    <row r="532" spans="3:16" ht="23.25">
      <c r="C532" s="114" t="s">
        <v>228</v>
      </c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</row>
    <row r="534" spans="3:16" ht="23.25">
      <c r="C534" s="32" t="s">
        <v>45</v>
      </c>
      <c r="D534" s="32" t="s">
        <v>51</v>
      </c>
      <c r="E534" s="32" t="s">
        <v>52</v>
      </c>
      <c r="F534" s="32" t="s">
        <v>53</v>
      </c>
    </row>
    <row r="535" spans="3:16" ht="42">
      <c r="C535" s="39" t="s">
        <v>229</v>
      </c>
      <c r="D535" s="34">
        <v>0</v>
      </c>
      <c r="E535" s="34">
        <v>0</v>
      </c>
      <c r="F535" s="34">
        <v>0</v>
      </c>
    </row>
    <row r="536" spans="3:16" ht="42">
      <c r="C536" s="39" t="s">
        <v>230</v>
      </c>
      <c r="D536" s="34">
        <v>0</v>
      </c>
      <c r="E536" s="34">
        <v>0</v>
      </c>
      <c r="F536" s="34">
        <v>0</v>
      </c>
    </row>
    <row r="537" spans="3:16" ht="42">
      <c r="C537" s="39" t="s">
        <v>231</v>
      </c>
      <c r="D537" s="34">
        <v>0</v>
      </c>
      <c r="E537" s="34">
        <v>0</v>
      </c>
      <c r="F537" s="34">
        <v>0</v>
      </c>
    </row>
    <row r="538" spans="3:16" ht="42">
      <c r="C538" s="39" t="s">
        <v>232</v>
      </c>
      <c r="D538" s="34">
        <v>0</v>
      </c>
      <c r="E538" s="34">
        <v>0</v>
      </c>
      <c r="F538" s="34">
        <v>0</v>
      </c>
    </row>
    <row r="539" spans="3:16" ht="42">
      <c r="C539" s="39" t="s">
        <v>233</v>
      </c>
      <c r="D539" s="34">
        <v>0</v>
      </c>
      <c r="E539" s="34">
        <v>0</v>
      </c>
      <c r="F539" s="34">
        <v>0</v>
      </c>
    </row>
    <row r="540" spans="3:16" ht="42">
      <c r="C540" s="39" t="s">
        <v>234</v>
      </c>
      <c r="D540" s="34">
        <v>0</v>
      </c>
      <c r="E540" s="34">
        <v>0</v>
      </c>
      <c r="F540" s="34">
        <v>0</v>
      </c>
    </row>
    <row r="541" spans="3:16" ht="21">
      <c r="C541" s="39" t="s">
        <v>235</v>
      </c>
      <c r="D541" s="34">
        <v>0</v>
      </c>
      <c r="E541" s="34">
        <v>0</v>
      </c>
      <c r="F541" s="34">
        <v>0</v>
      </c>
    </row>
    <row r="542" spans="3:16" ht="21">
      <c r="C542" s="39" t="s">
        <v>162</v>
      </c>
      <c r="D542" s="34">
        <v>2</v>
      </c>
      <c r="E542" s="34">
        <v>0</v>
      </c>
      <c r="F542" s="34">
        <v>0</v>
      </c>
    </row>
    <row r="544" spans="3:16" ht="23.25">
      <c r="C544" s="32" t="s">
        <v>46</v>
      </c>
      <c r="D544" s="32" t="s">
        <v>51</v>
      </c>
      <c r="E544" s="32" t="s">
        <v>52</v>
      </c>
      <c r="F544" s="32" t="s">
        <v>53</v>
      </c>
    </row>
    <row r="545" spans="3:16" ht="42">
      <c r="C545" s="39" t="s">
        <v>229</v>
      </c>
      <c r="D545" s="36">
        <v>0</v>
      </c>
      <c r="E545" s="36">
        <v>0</v>
      </c>
      <c r="F545" s="36">
        <v>0</v>
      </c>
    </row>
    <row r="546" spans="3:16" ht="42">
      <c r="C546" s="39" t="s">
        <v>230</v>
      </c>
      <c r="D546" s="36">
        <v>0</v>
      </c>
      <c r="E546" s="36">
        <v>0</v>
      </c>
      <c r="F546" s="36">
        <v>0</v>
      </c>
    </row>
    <row r="547" spans="3:16" ht="42">
      <c r="C547" s="39" t="s">
        <v>231</v>
      </c>
      <c r="D547" s="36">
        <v>0</v>
      </c>
      <c r="E547" s="36">
        <v>0</v>
      </c>
      <c r="F547" s="36">
        <v>0</v>
      </c>
    </row>
    <row r="548" spans="3:16" ht="42">
      <c r="C548" s="39" t="s">
        <v>232</v>
      </c>
      <c r="D548" s="36">
        <v>0</v>
      </c>
      <c r="E548" s="36">
        <v>0</v>
      </c>
      <c r="F548" s="36">
        <v>0</v>
      </c>
    </row>
    <row r="549" spans="3:16" ht="42">
      <c r="C549" s="39" t="s">
        <v>233</v>
      </c>
      <c r="D549" s="36">
        <v>0</v>
      </c>
      <c r="E549" s="36">
        <v>0</v>
      </c>
      <c r="F549" s="36">
        <v>0</v>
      </c>
    </row>
    <row r="550" spans="3:16" ht="42">
      <c r="C550" s="39" t="s">
        <v>234</v>
      </c>
      <c r="D550" s="36">
        <v>0</v>
      </c>
      <c r="E550" s="36">
        <v>0</v>
      </c>
      <c r="F550" s="36">
        <v>0</v>
      </c>
    </row>
    <row r="551" spans="3:16" ht="21">
      <c r="C551" s="39" t="s">
        <v>235</v>
      </c>
      <c r="D551" s="36">
        <v>0</v>
      </c>
      <c r="E551" s="36">
        <v>0</v>
      </c>
      <c r="F551" s="36">
        <v>0</v>
      </c>
    </row>
    <row r="552" spans="3:16" ht="21">
      <c r="C552" s="39" t="s">
        <v>162</v>
      </c>
      <c r="D552" s="36">
        <v>1</v>
      </c>
      <c r="E552" s="36">
        <v>0</v>
      </c>
      <c r="F552" s="36">
        <v>0</v>
      </c>
    </row>
    <row r="553" spans="3:16" ht="21">
      <c r="C553" s="72"/>
      <c r="D553" s="60"/>
      <c r="E553" s="60"/>
      <c r="F553" s="60"/>
    </row>
    <row r="554" spans="3:16" ht="23.25">
      <c r="C554" s="114" t="s">
        <v>236</v>
      </c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</row>
    <row r="555" spans="3:16" ht="21">
      <c r="C555" s="72"/>
      <c r="D555" s="60"/>
      <c r="E555" s="60"/>
      <c r="F555" s="60"/>
    </row>
    <row r="556" spans="3:16" ht="23.25">
      <c r="C556" s="32" t="s">
        <v>45</v>
      </c>
      <c r="D556" s="32" t="s">
        <v>51</v>
      </c>
      <c r="E556" s="32" t="s">
        <v>52</v>
      </c>
      <c r="F556" s="32" t="s">
        <v>53</v>
      </c>
      <c r="G556" s="32" t="s">
        <v>47</v>
      </c>
    </row>
    <row r="557" spans="3:16" ht="23.25" customHeight="1">
      <c r="C557" s="76" t="s">
        <v>237</v>
      </c>
      <c r="D557" s="34">
        <v>0</v>
      </c>
      <c r="E557" s="34">
        <v>0</v>
      </c>
      <c r="F557" s="34">
        <v>0</v>
      </c>
      <c r="G557" s="34">
        <v>0</v>
      </c>
    </row>
    <row r="558" spans="3:16" ht="39" customHeight="1">
      <c r="C558" s="76" t="s">
        <v>238</v>
      </c>
      <c r="D558" s="34">
        <v>0</v>
      </c>
      <c r="E558" s="34">
        <v>0</v>
      </c>
      <c r="F558" s="34">
        <v>0</v>
      </c>
      <c r="G558" s="34">
        <v>0</v>
      </c>
    </row>
    <row r="559" spans="3:16" ht="61.5" customHeight="1">
      <c r="C559" s="76" t="s">
        <v>239</v>
      </c>
      <c r="D559" s="34">
        <v>0</v>
      </c>
      <c r="E559" s="34">
        <v>0</v>
      </c>
      <c r="F559" s="34">
        <v>0</v>
      </c>
      <c r="G559" s="34">
        <v>0</v>
      </c>
    </row>
    <row r="560" spans="3:16" ht="52.5" customHeight="1">
      <c r="C560" s="76" t="s">
        <v>240</v>
      </c>
      <c r="D560" s="34">
        <v>0</v>
      </c>
      <c r="E560" s="34">
        <v>0</v>
      </c>
      <c r="F560" s="34">
        <v>0</v>
      </c>
      <c r="G560" s="34">
        <v>0</v>
      </c>
    </row>
    <row r="561" spans="3:16" ht="23.25" customHeight="1">
      <c r="C561" s="76" t="s">
        <v>241</v>
      </c>
      <c r="D561" s="34">
        <v>0</v>
      </c>
      <c r="E561" s="34">
        <v>0</v>
      </c>
      <c r="F561" s="34">
        <v>0</v>
      </c>
      <c r="G561" s="34">
        <v>0</v>
      </c>
    </row>
    <row r="562" spans="3:16" ht="48.75" customHeight="1">
      <c r="C562" s="76" t="s">
        <v>242</v>
      </c>
      <c r="D562" s="34">
        <v>0</v>
      </c>
      <c r="E562" s="34">
        <v>0</v>
      </c>
      <c r="F562" s="34">
        <v>0</v>
      </c>
      <c r="G562" s="34">
        <v>0</v>
      </c>
    </row>
    <row r="563" spans="3:16" ht="37.5" customHeight="1">
      <c r="C563" s="76" t="s">
        <v>243</v>
      </c>
      <c r="D563" s="34">
        <v>0</v>
      </c>
      <c r="E563" s="34">
        <v>0</v>
      </c>
      <c r="F563" s="34">
        <v>0</v>
      </c>
      <c r="G563" s="34">
        <v>0</v>
      </c>
    </row>
    <row r="564" spans="3:16" ht="54" customHeight="1">
      <c r="C564" s="76" t="s">
        <v>244</v>
      </c>
      <c r="D564" s="34">
        <v>0</v>
      </c>
      <c r="E564" s="34">
        <v>0</v>
      </c>
      <c r="F564" s="34">
        <v>0</v>
      </c>
      <c r="G564" s="34">
        <v>0</v>
      </c>
    </row>
    <row r="565" spans="3:16" ht="23.25" customHeight="1">
      <c r="C565" s="76" t="s">
        <v>245</v>
      </c>
      <c r="D565" s="34">
        <v>0</v>
      </c>
      <c r="E565" s="34">
        <v>0</v>
      </c>
      <c r="F565" s="34">
        <v>0</v>
      </c>
      <c r="G565" s="34">
        <v>0</v>
      </c>
    </row>
    <row r="566" spans="3:16" ht="45" customHeight="1">
      <c r="C566" s="76" t="s">
        <v>246</v>
      </c>
      <c r="D566" s="34">
        <v>0</v>
      </c>
      <c r="E566" s="34">
        <v>0</v>
      </c>
      <c r="F566" s="34">
        <v>0</v>
      </c>
      <c r="G566" s="34">
        <v>0</v>
      </c>
    </row>
    <row r="567" spans="3:16" ht="38.25" customHeight="1">
      <c r="C567" s="76" t="s">
        <v>247</v>
      </c>
      <c r="D567" s="34">
        <v>0</v>
      </c>
      <c r="E567" s="34">
        <v>0</v>
      </c>
      <c r="F567" s="34">
        <v>0</v>
      </c>
      <c r="G567" s="34">
        <v>0</v>
      </c>
    </row>
    <row r="568" spans="3:16" ht="67.5" customHeight="1">
      <c r="C568" s="76" t="s">
        <v>248</v>
      </c>
      <c r="D568" s="34">
        <v>0</v>
      </c>
      <c r="E568" s="34">
        <v>0</v>
      </c>
      <c r="F568" s="34">
        <v>0</v>
      </c>
      <c r="G568" s="34">
        <v>0</v>
      </c>
    </row>
    <row r="569" spans="3:16" ht="23.25" customHeight="1">
      <c r="C569" s="76" t="s">
        <v>249</v>
      </c>
      <c r="D569" s="34">
        <v>0</v>
      </c>
      <c r="E569" s="34">
        <v>0</v>
      </c>
      <c r="F569" s="34">
        <v>0</v>
      </c>
      <c r="G569" s="34">
        <v>0</v>
      </c>
    </row>
    <row r="570" spans="3:16" ht="23.25" customHeight="1">
      <c r="C570" s="76" t="s">
        <v>250</v>
      </c>
      <c r="D570" s="34">
        <v>0</v>
      </c>
      <c r="E570" s="34">
        <v>0</v>
      </c>
      <c r="F570" s="34">
        <v>0</v>
      </c>
      <c r="G570" s="34">
        <v>0</v>
      </c>
    </row>
    <row r="571" spans="3:16" ht="65.25" customHeight="1">
      <c r="C571" s="76" t="s">
        <v>251</v>
      </c>
      <c r="D571" s="34">
        <v>0</v>
      </c>
      <c r="E571" s="34">
        <v>0</v>
      </c>
      <c r="F571" s="34">
        <v>0</v>
      </c>
      <c r="G571" s="34">
        <v>0</v>
      </c>
    </row>
    <row r="572" spans="3:16" ht="41.25" customHeight="1">
      <c r="C572" s="76" t="s">
        <v>252</v>
      </c>
      <c r="D572" s="34">
        <v>0</v>
      </c>
      <c r="E572" s="34">
        <v>0</v>
      </c>
      <c r="F572" s="34">
        <v>0</v>
      </c>
      <c r="G572" s="34">
        <v>0</v>
      </c>
    </row>
    <row r="573" spans="3:16" ht="23.25" customHeight="1">
      <c r="C573" s="76" t="s">
        <v>253</v>
      </c>
      <c r="D573" s="34">
        <v>0</v>
      </c>
      <c r="E573" s="34">
        <v>0</v>
      </c>
      <c r="F573" s="34">
        <v>0</v>
      </c>
      <c r="G573" s="34">
        <v>0</v>
      </c>
    </row>
    <row r="574" spans="3:16" ht="23.25" customHeight="1">
      <c r="C574" s="76" t="s">
        <v>162</v>
      </c>
      <c r="D574" s="34">
        <v>2</v>
      </c>
      <c r="E574" s="34">
        <v>0</v>
      </c>
      <c r="F574" s="34">
        <v>0</v>
      </c>
      <c r="G574" s="34">
        <v>2</v>
      </c>
    </row>
    <row r="575" spans="3:16" ht="21">
      <c r="C575" s="72"/>
      <c r="D575" s="60"/>
      <c r="E575" s="60"/>
      <c r="F575" s="60"/>
    </row>
    <row r="576" spans="3:16" ht="23.25">
      <c r="C576" s="109" t="s">
        <v>254</v>
      </c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</row>
    <row r="577" spans="3:16" ht="21">
      <c r="C577" s="72"/>
      <c r="D577" s="60"/>
      <c r="E577" s="60"/>
      <c r="F577" s="60"/>
    </row>
    <row r="578" spans="3:16" ht="23.25">
      <c r="C578" s="114" t="s">
        <v>255</v>
      </c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</row>
    <row r="579" spans="3:16" ht="21">
      <c r="C579" s="72"/>
      <c r="D579" s="60"/>
      <c r="E579" s="60"/>
      <c r="F579" s="60"/>
    </row>
    <row r="580" spans="3:16" ht="23.25">
      <c r="C580" s="32" t="s">
        <v>45</v>
      </c>
      <c r="D580" s="32" t="s">
        <v>51</v>
      </c>
      <c r="E580" s="32" t="s">
        <v>52</v>
      </c>
      <c r="F580" s="32" t="s">
        <v>53</v>
      </c>
      <c r="G580" s="32" t="s">
        <v>47</v>
      </c>
    </row>
    <row r="581" spans="3:16" ht="21">
      <c r="C581" s="39" t="s">
        <v>17</v>
      </c>
      <c r="D581" s="34">
        <v>0</v>
      </c>
      <c r="E581" s="34">
        <v>0</v>
      </c>
      <c r="F581" s="34">
        <v>0</v>
      </c>
      <c r="G581" s="34">
        <v>0</v>
      </c>
    </row>
    <row r="582" spans="3:16" ht="21">
      <c r="C582" s="39" t="s">
        <v>16</v>
      </c>
      <c r="D582" s="34">
        <v>0</v>
      </c>
      <c r="E582" s="34">
        <v>0</v>
      </c>
      <c r="F582" s="34">
        <v>0</v>
      </c>
      <c r="G582" s="34">
        <v>0</v>
      </c>
    </row>
    <row r="583" spans="3:16" ht="21">
      <c r="C583" s="39" t="s">
        <v>162</v>
      </c>
      <c r="D583" s="34">
        <v>2</v>
      </c>
      <c r="E583" s="34">
        <v>0</v>
      </c>
      <c r="F583" s="34">
        <v>0</v>
      </c>
      <c r="G583" s="34">
        <v>2</v>
      </c>
    </row>
    <row r="584" spans="3:16" ht="21">
      <c r="C584" s="72"/>
      <c r="D584" s="60"/>
      <c r="E584" s="60"/>
      <c r="F584" s="60"/>
    </row>
    <row r="585" spans="3:16" ht="23.25">
      <c r="C585" s="32" t="s">
        <v>46</v>
      </c>
      <c r="D585" s="32" t="s">
        <v>51</v>
      </c>
      <c r="E585" s="32" t="s">
        <v>52</v>
      </c>
      <c r="F585" s="32" t="s">
        <v>53</v>
      </c>
      <c r="G585" s="32" t="s">
        <v>47</v>
      </c>
    </row>
    <row r="586" spans="3:16" ht="21">
      <c r="C586" s="39" t="s">
        <v>17</v>
      </c>
      <c r="D586" s="36">
        <v>0</v>
      </c>
      <c r="E586" s="36">
        <v>0</v>
      </c>
      <c r="F586" s="36">
        <v>0</v>
      </c>
      <c r="G586" s="36">
        <v>0</v>
      </c>
    </row>
    <row r="587" spans="3:16" ht="21">
      <c r="C587" s="39" t="s">
        <v>16</v>
      </c>
      <c r="D587" s="36">
        <v>0</v>
      </c>
      <c r="E587" s="36">
        <v>0</v>
      </c>
      <c r="F587" s="36">
        <v>0</v>
      </c>
      <c r="G587" s="36">
        <v>0</v>
      </c>
    </row>
    <row r="588" spans="3:16" ht="21">
      <c r="C588" s="39" t="s">
        <v>162</v>
      </c>
      <c r="D588" s="36">
        <v>1</v>
      </c>
      <c r="E588" s="36">
        <v>0</v>
      </c>
      <c r="F588" s="36">
        <v>0</v>
      </c>
      <c r="G588" s="36">
        <v>1</v>
      </c>
    </row>
    <row r="589" spans="3:16" ht="21">
      <c r="C589" s="72"/>
      <c r="D589" s="60"/>
      <c r="E589" s="60"/>
      <c r="F589" s="60"/>
    </row>
    <row r="590" spans="3:16" ht="21">
      <c r="C590" s="72"/>
      <c r="D590" s="60"/>
      <c r="E590" s="60"/>
      <c r="F590" s="60"/>
    </row>
    <row r="591" spans="3:16" ht="21">
      <c r="C591" s="72"/>
      <c r="D591" s="60"/>
      <c r="E591" s="60"/>
      <c r="F591" s="60"/>
    </row>
    <row r="592" spans="3:16" ht="21">
      <c r="C592" s="72"/>
      <c r="D592" s="60"/>
      <c r="E592" s="60"/>
      <c r="F592" s="60"/>
    </row>
    <row r="593" spans="3:16" ht="21">
      <c r="C593" s="72"/>
      <c r="D593" s="60"/>
      <c r="E593" s="60"/>
      <c r="F593" s="60"/>
    </row>
    <row r="594" spans="3:16" ht="21">
      <c r="C594" s="72"/>
      <c r="D594" s="60"/>
      <c r="E594" s="60"/>
      <c r="F594" s="60"/>
    </row>
    <row r="595" spans="3:16" ht="23.25">
      <c r="C595" s="114" t="s">
        <v>236</v>
      </c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</row>
    <row r="596" spans="3:16" ht="21">
      <c r="C596" s="72"/>
      <c r="D596" s="60"/>
      <c r="E596" s="60"/>
      <c r="F596" s="60"/>
    </row>
    <row r="597" spans="3:16" ht="23.25">
      <c r="C597" s="32" t="s">
        <v>45</v>
      </c>
      <c r="D597" s="32" t="s">
        <v>51</v>
      </c>
      <c r="E597" s="32" t="s">
        <v>52</v>
      </c>
      <c r="F597" s="32" t="s">
        <v>53</v>
      </c>
      <c r="G597" s="32" t="s">
        <v>47</v>
      </c>
    </row>
    <row r="598" spans="3:16" ht="42">
      <c r="C598" s="77" t="s">
        <v>252</v>
      </c>
      <c r="D598" s="34">
        <v>0</v>
      </c>
      <c r="E598" s="34">
        <v>0</v>
      </c>
      <c r="F598" s="34">
        <v>0</v>
      </c>
      <c r="G598" s="34">
        <v>0</v>
      </c>
    </row>
    <row r="599" spans="3:16" ht="21">
      <c r="C599" s="77" t="s">
        <v>237</v>
      </c>
      <c r="D599" s="34">
        <v>0</v>
      </c>
      <c r="E599" s="34">
        <v>0</v>
      </c>
      <c r="F599" s="34">
        <v>0</v>
      </c>
      <c r="G599" s="34">
        <v>0</v>
      </c>
    </row>
    <row r="600" spans="3:16" ht="42">
      <c r="C600" s="77" t="s">
        <v>243</v>
      </c>
      <c r="D600" s="34">
        <v>0</v>
      </c>
      <c r="E600" s="34">
        <v>0</v>
      </c>
      <c r="F600" s="34">
        <v>0</v>
      </c>
      <c r="G600" s="34">
        <v>0</v>
      </c>
    </row>
    <row r="601" spans="3:16" ht="21">
      <c r="C601" s="77" t="s">
        <v>249</v>
      </c>
      <c r="D601" s="34">
        <v>0</v>
      </c>
      <c r="E601" s="34">
        <v>0</v>
      </c>
      <c r="F601" s="34">
        <v>0</v>
      </c>
      <c r="G601" s="34">
        <v>0</v>
      </c>
    </row>
    <row r="602" spans="3:16" ht="42">
      <c r="C602" s="77" t="s">
        <v>244</v>
      </c>
      <c r="D602" s="34">
        <v>0</v>
      </c>
      <c r="E602" s="34">
        <v>0</v>
      </c>
      <c r="F602" s="34">
        <v>0</v>
      </c>
      <c r="G602" s="34">
        <v>0</v>
      </c>
    </row>
    <row r="603" spans="3:16" ht="21">
      <c r="C603" s="77" t="s">
        <v>245</v>
      </c>
      <c r="D603" s="34">
        <v>0</v>
      </c>
      <c r="E603" s="34">
        <v>0</v>
      </c>
      <c r="F603" s="34">
        <v>0</v>
      </c>
      <c r="G603" s="34">
        <v>0</v>
      </c>
    </row>
    <row r="604" spans="3:16" ht="84">
      <c r="C604" s="77" t="s">
        <v>238</v>
      </c>
      <c r="D604" s="34">
        <v>0</v>
      </c>
      <c r="E604" s="34">
        <v>0</v>
      </c>
      <c r="F604" s="34">
        <v>0</v>
      </c>
      <c r="G604" s="34">
        <v>0</v>
      </c>
    </row>
    <row r="605" spans="3:16" ht="21">
      <c r="C605" s="77" t="s">
        <v>241</v>
      </c>
      <c r="D605" s="34">
        <v>0</v>
      </c>
      <c r="E605" s="34">
        <v>0</v>
      </c>
      <c r="F605" s="34">
        <v>0</v>
      </c>
      <c r="G605" s="34">
        <v>0</v>
      </c>
    </row>
    <row r="606" spans="3:16" ht="42">
      <c r="C606" s="77" t="s">
        <v>246</v>
      </c>
      <c r="D606" s="34">
        <v>0</v>
      </c>
      <c r="E606" s="34">
        <v>0</v>
      </c>
      <c r="F606" s="34">
        <v>0</v>
      </c>
      <c r="G606" s="34">
        <v>0</v>
      </c>
    </row>
    <row r="607" spans="3:16" ht="21">
      <c r="C607" s="77" t="s">
        <v>247</v>
      </c>
      <c r="D607" s="34">
        <v>0</v>
      </c>
      <c r="E607" s="34">
        <v>0</v>
      </c>
      <c r="F607" s="34">
        <v>0</v>
      </c>
      <c r="G607" s="34">
        <v>0</v>
      </c>
    </row>
    <row r="608" spans="3:16" ht="63">
      <c r="C608" s="77" t="s">
        <v>239</v>
      </c>
      <c r="D608" s="34">
        <v>0</v>
      </c>
      <c r="E608" s="34">
        <v>0</v>
      </c>
      <c r="F608" s="34">
        <v>0</v>
      </c>
      <c r="G608" s="34">
        <v>0</v>
      </c>
    </row>
    <row r="609" spans="3:16" ht="63">
      <c r="C609" s="77" t="s">
        <v>248</v>
      </c>
      <c r="D609" s="34">
        <v>0</v>
      </c>
      <c r="E609" s="34">
        <v>0</v>
      </c>
      <c r="F609" s="34">
        <v>0</v>
      </c>
      <c r="G609" s="34">
        <v>0</v>
      </c>
    </row>
    <row r="610" spans="3:16" ht="21">
      <c r="C610" s="77" t="s">
        <v>253</v>
      </c>
      <c r="D610" s="34">
        <v>0</v>
      </c>
      <c r="E610" s="34">
        <v>0</v>
      </c>
      <c r="F610" s="34">
        <v>0</v>
      </c>
      <c r="G610" s="34">
        <v>0</v>
      </c>
    </row>
    <row r="611" spans="3:16" ht="21">
      <c r="C611" s="77" t="s">
        <v>250</v>
      </c>
      <c r="D611" s="34">
        <v>0</v>
      </c>
      <c r="E611" s="34">
        <v>0</v>
      </c>
      <c r="F611" s="34">
        <v>0</v>
      </c>
      <c r="G611" s="34">
        <v>0</v>
      </c>
    </row>
    <row r="612" spans="3:16" ht="63">
      <c r="C612" s="77" t="s">
        <v>251</v>
      </c>
      <c r="D612" s="34">
        <v>0</v>
      </c>
      <c r="E612" s="34">
        <v>0</v>
      </c>
      <c r="F612" s="34">
        <v>0</v>
      </c>
      <c r="G612" s="34">
        <v>0</v>
      </c>
    </row>
    <row r="613" spans="3:16" ht="42">
      <c r="C613" s="77" t="s">
        <v>240</v>
      </c>
      <c r="D613" s="34">
        <v>0</v>
      </c>
      <c r="E613" s="34">
        <v>0</v>
      </c>
      <c r="F613" s="34">
        <v>0</v>
      </c>
      <c r="G613" s="34">
        <v>0</v>
      </c>
    </row>
    <row r="614" spans="3:16" ht="42">
      <c r="C614" s="77" t="s">
        <v>242</v>
      </c>
      <c r="D614" s="34">
        <v>0</v>
      </c>
      <c r="E614" s="34">
        <v>0</v>
      </c>
      <c r="F614" s="34">
        <v>0</v>
      </c>
      <c r="G614" s="34">
        <v>0</v>
      </c>
    </row>
    <row r="615" spans="3:16" ht="21">
      <c r="C615" s="72"/>
      <c r="D615" s="60"/>
      <c r="E615" s="60"/>
      <c r="F615" s="60"/>
    </row>
    <row r="617" spans="3:16" ht="23.25">
      <c r="C617" s="114" t="s">
        <v>256</v>
      </c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</row>
    <row r="619" spans="3:16" ht="23.25">
      <c r="C619" s="32" t="s">
        <v>45</v>
      </c>
      <c r="D619" s="32" t="s">
        <v>51</v>
      </c>
      <c r="E619" s="32" t="s">
        <v>52</v>
      </c>
      <c r="F619" s="32" t="s">
        <v>53</v>
      </c>
      <c r="G619" s="32" t="s">
        <v>47</v>
      </c>
    </row>
    <row r="620" spans="3:16" ht="21">
      <c r="C620" s="33" t="s">
        <v>257</v>
      </c>
      <c r="D620" s="34">
        <v>1</v>
      </c>
      <c r="E620" s="34">
        <v>0</v>
      </c>
      <c r="F620" s="34">
        <v>0</v>
      </c>
      <c r="G620" s="34">
        <v>1</v>
      </c>
    </row>
    <row r="621" spans="3:16" ht="21">
      <c r="C621" s="33" t="s">
        <v>258</v>
      </c>
      <c r="D621" s="34">
        <v>0</v>
      </c>
      <c r="E621" s="34">
        <v>0</v>
      </c>
      <c r="F621" s="34">
        <v>0</v>
      </c>
      <c r="G621" s="34">
        <v>0</v>
      </c>
    </row>
    <row r="622" spans="3:16" ht="21">
      <c r="C622" s="33" t="s">
        <v>259</v>
      </c>
      <c r="D622" s="34">
        <v>0</v>
      </c>
      <c r="E622" s="34">
        <v>0</v>
      </c>
      <c r="F622" s="34">
        <v>0</v>
      </c>
      <c r="G622" s="34">
        <v>0</v>
      </c>
    </row>
    <row r="623" spans="3:16" ht="21">
      <c r="C623" s="33" t="s">
        <v>162</v>
      </c>
      <c r="D623" s="34">
        <v>0</v>
      </c>
      <c r="E623" s="34">
        <v>0</v>
      </c>
      <c r="F623" s="34">
        <v>0</v>
      </c>
      <c r="G623" s="34">
        <v>0</v>
      </c>
    </row>
    <row r="625" spans="3:16" ht="23.25">
      <c r="C625" s="32" t="s">
        <v>46</v>
      </c>
      <c r="D625" s="32" t="s">
        <v>51</v>
      </c>
      <c r="E625" s="32" t="s">
        <v>52</v>
      </c>
      <c r="F625" s="32" t="s">
        <v>53</v>
      </c>
      <c r="G625" s="32" t="s">
        <v>47</v>
      </c>
    </row>
    <row r="626" spans="3:16" ht="21">
      <c r="C626" s="33" t="s">
        <v>257</v>
      </c>
      <c r="D626" s="36">
        <v>0.5</v>
      </c>
      <c r="E626" s="36">
        <v>0</v>
      </c>
      <c r="F626" s="36">
        <v>0</v>
      </c>
      <c r="G626" s="36">
        <v>0.5</v>
      </c>
    </row>
    <row r="627" spans="3:16" ht="21">
      <c r="C627" s="33" t="s">
        <v>258</v>
      </c>
      <c r="D627" s="36">
        <v>0</v>
      </c>
      <c r="E627" s="36">
        <v>0</v>
      </c>
      <c r="F627" s="36">
        <v>0</v>
      </c>
      <c r="G627" s="36">
        <v>0</v>
      </c>
    </row>
    <row r="628" spans="3:16" ht="21">
      <c r="C628" s="33" t="s">
        <v>259</v>
      </c>
      <c r="D628" s="36">
        <v>0</v>
      </c>
      <c r="E628" s="36">
        <v>0</v>
      </c>
      <c r="F628" s="36">
        <v>0</v>
      </c>
      <c r="G628" s="36">
        <v>0</v>
      </c>
    </row>
    <row r="629" spans="3:16" ht="21">
      <c r="C629" s="33" t="s">
        <v>162</v>
      </c>
      <c r="D629" s="36">
        <v>0</v>
      </c>
      <c r="E629" s="36">
        <v>0</v>
      </c>
      <c r="F629" s="36">
        <v>0</v>
      </c>
      <c r="G629" s="36">
        <v>0</v>
      </c>
    </row>
    <row r="632" spans="3:16" ht="3.75" customHeight="1"/>
    <row r="633" spans="3:16" ht="23.25">
      <c r="C633" s="109" t="s">
        <v>88</v>
      </c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</row>
    <row r="635" spans="3:16" ht="23.25">
      <c r="C635" s="114" t="s">
        <v>89</v>
      </c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</row>
    <row r="637" spans="3:16" ht="23.25">
      <c r="C637" s="32" t="s">
        <v>45</v>
      </c>
      <c r="D637" s="32" t="s">
        <v>50</v>
      </c>
      <c r="E637" s="32" t="s">
        <v>51</v>
      </c>
      <c r="F637" s="32" t="s">
        <v>52</v>
      </c>
      <c r="G637" s="32" t="s">
        <v>53</v>
      </c>
      <c r="H637" s="32" t="s">
        <v>47</v>
      </c>
    </row>
    <row r="638" spans="3:16" ht="21">
      <c r="C638" s="39" t="s">
        <v>17</v>
      </c>
      <c r="D638" s="34">
        <v>55</v>
      </c>
      <c r="E638" s="34">
        <v>1</v>
      </c>
      <c r="F638" s="34">
        <v>0</v>
      </c>
      <c r="G638" s="34">
        <v>0</v>
      </c>
      <c r="H638" s="35">
        <v>56</v>
      </c>
    </row>
    <row r="639" spans="3:16" ht="21">
      <c r="C639" s="39" t="s">
        <v>16</v>
      </c>
      <c r="D639" s="34">
        <v>3</v>
      </c>
      <c r="E639" s="34">
        <v>0</v>
      </c>
      <c r="F639" s="34">
        <v>0</v>
      </c>
      <c r="G639" s="34">
        <v>0</v>
      </c>
      <c r="H639" s="35">
        <v>3</v>
      </c>
    </row>
    <row r="640" spans="3:16" ht="21">
      <c r="C640" s="39" t="s">
        <v>162</v>
      </c>
      <c r="D640" s="34">
        <v>2</v>
      </c>
      <c r="E640" s="34">
        <v>1</v>
      </c>
      <c r="F640" s="34">
        <v>0</v>
      </c>
      <c r="G640" s="34">
        <v>0</v>
      </c>
      <c r="H640" s="35">
        <v>3</v>
      </c>
    </row>
    <row r="642" spans="3:8" ht="23.25">
      <c r="C642" s="32" t="s">
        <v>46</v>
      </c>
      <c r="D642" s="32" t="s">
        <v>50</v>
      </c>
      <c r="E642" s="32" t="s">
        <v>51</v>
      </c>
      <c r="F642" s="32" t="s">
        <v>52</v>
      </c>
      <c r="G642" s="32" t="s">
        <v>53</v>
      </c>
      <c r="H642" s="32" t="s">
        <v>47</v>
      </c>
    </row>
    <row r="643" spans="3:8" ht="21">
      <c r="C643" s="39" t="s">
        <v>17</v>
      </c>
      <c r="D643" s="36">
        <v>0.87301587301587302</v>
      </c>
      <c r="E643" s="36">
        <v>0.5</v>
      </c>
      <c r="F643" s="36">
        <v>0</v>
      </c>
      <c r="G643" s="36">
        <v>0</v>
      </c>
      <c r="H643" s="37">
        <v>0.86153846153846159</v>
      </c>
    </row>
    <row r="644" spans="3:8" ht="21">
      <c r="C644" s="39" t="s">
        <v>16</v>
      </c>
      <c r="D644" s="36">
        <v>4.7619047619047616E-2</v>
      </c>
      <c r="E644" s="36">
        <v>0</v>
      </c>
      <c r="F644" s="36">
        <v>0</v>
      </c>
      <c r="G644" s="36">
        <v>0</v>
      </c>
      <c r="H644" s="37">
        <v>4.6153846153846156E-2</v>
      </c>
    </row>
    <row r="645" spans="3:8" ht="21">
      <c r="C645" s="39" t="s">
        <v>162</v>
      </c>
      <c r="D645" s="36">
        <v>3.1746031746031744E-2</v>
      </c>
      <c r="E645" s="36">
        <v>0.5</v>
      </c>
      <c r="F645" s="36">
        <v>0</v>
      </c>
      <c r="G645" s="36">
        <v>0</v>
      </c>
      <c r="H645" s="37">
        <v>4.6153846153846156E-2</v>
      </c>
    </row>
    <row r="659" spans="3:16" ht="23.25">
      <c r="C659" s="109" t="s">
        <v>260</v>
      </c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</row>
    <row r="661" spans="3:16" s="54" customFormat="1" ht="52.5" customHeight="1">
      <c r="C661" s="115" t="s">
        <v>261</v>
      </c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</row>
    <row r="663" spans="3:16" ht="23.25">
      <c r="C663" s="32" t="s">
        <v>45</v>
      </c>
      <c r="D663" s="32" t="s">
        <v>50</v>
      </c>
    </row>
    <row r="664" spans="3:16" ht="21">
      <c r="C664" s="39" t="s">
        <v>17</v>
      </c>
      <c r="D664" s="34">
        <v>35</v>
      </c>
    </row>
    <row r="665" spans="3:16" ht="21">
      <c r="C665" s="39" t="s">
        <v>16</v>
      </c>
      <c r="D665" s="34">
        <v>4</v>
      </c>
    </row>
    <row r="666" spans="3:16" ht="21">
      <c r="C666" s="39" t="s">
        <v>161</v>
      </c>
      <c r="D666" s="34">
        <v>3</v>
      </c>
    </row>
    <row r="668" spans="3:16" ht="23.25">
      <c r="C668" s="32" t="s">
        <v>46</v>
      </c>
      <c r="D668" s="32" t="s">
        <v>50</v>
      </c>
    </row>
    <row r="669" spans="3:16" ht="21">
      <c r="C669" s="39" t="s">
        <v>17</v>
      </c>
      <c r="D669" s="36">
        <v>0.83333333333333337</v>
      </c>
    </row>
    <row r="670" spans="3:16" ht="21">
      <c r="C670" s="39" t="s">
        <v>16</v>
      </c>
      <c r="D670" s="36">
        <v>9.5238095238095233E-2</v>
      </c>
    </row>
    <row r="671" spans="3:16" ht="21">
      <c r="C671" s="39" t="s">
        <v>161</v>
      </c>
      <c r="D671" s="36">
        <v>7.1428571428571425E-2</v>
      </c>
    </row>
    <row r="674" spans="3:16" ht="23.25">
      <c r="C674" s="109" t="s">
        <v>262</v>
      </c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</row>
    <row r="676" spans="3:16" ht="54" customHeight="1">
      <c r="C676" s="114" t="s">
        <v>263</v>
      </c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</row>
    <row r="678" spans="3:16" ht="23.25">
      <c r="C678" s="32" t="s">
        <v>45</v>
      </c>
      <c r="D678" s="32" t="s">
        <v>50</v>
      </c>
    </row>
    <row r="679" spans="3:16" ht="21">
      <c r="C679" s="33" t="s">
        <v>128</v>
      </c>
      <c r="D679" s="34">
        <v>20</v>
      </c>
    </row>
    <row r="680" spans="3:16" ht="21">
      <c r="C680" s="33" t="s">
        <v>159</v>
      </c>
      <c r="D680" s="34">
        <v>17</v>
      </c>
    </row>
    <row r="681" spans="3:16" ht="21">
      <c r="C681" s="33" t="s">
        <v>130</v>
      </c>
      <c r="D681" s="34">
        <v>4</v>
      </c>
    </row>
    <row r="682" spans="3:16" ht="21">
      <c r="C682" s="33" t="s">
        <v>160</v>
      </c>
      <c r="D682" s="34">
        <v>0</v>
      </c>
    </row>
    <row r="683" spans="3:16" ht="21">
      <c r="C683" s="33" t="s">
        <v>161</v>
      </c>
      <c r="D683" s="34">
        <v>1</v>
      </c>
    </row>
    <row r="685" spans="3:16" ht="23.25">
      <c r="C685" s="32" t="s">
        <v>46</v>
      </c>
      <c r="D685" s="32" t="s">
        <v>50</v>
      </c>
    </row>
    <row r="686" spans="3:16" ht="21">
      <c r="C686" s="33" t="s">
        <v>128</v>
      </c>
      <c r="D686" s="36">
        <v>0.47619047619047616</v>
      </c>
    </row>
    <row r="687" spans="3:16" ht="21">
      <c r="C687" s="33" t="s">
        <v>159</v>
      </c>
      <c r="D687" s="36">
        <v>0.40476190476190477</v>
      </c>
    </row>
    <row r="688" spans="3:16" ht="21">
      <c r="C688" s="33" t="s">
        <v>130</v>
      </c>
      <c r="D688" s="36">
        <v>9.5238095238095233E-2</v>
      </c>
    </row>
    <row r="689" spans="3:16" ht="21">
      <c r="C689" s="33" t="s">
        <v>160</v>
      </c>
      <c r="D689" s="36">
        <v>0</v>
      </c>
    </row>
    <row r="690" spans="3:16" ht="21">
      <c r="C690" s="33" t="s">
        <v>161</v>
      </c>
      <c r="D690" s="36">
        <v>2.3809523809523808E-2</v>
      </c>
    </row>
    <row r="692" spans="3:16" ht="23.25">
      <c r="C692" s="109" t="s">
        <v>90</v>
      </c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</row>
    <row r="694" spans="3:16" ht="42" customHeight="1">
      <c r="C694" s="115" t="s">
        <v>91</v>
      </c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</row>
    <row r="696" spans="3:16" ht="23.25">
      <c r="C696" s="32" t="s">
        <v>45</v>
      </c>
      <c r="D696" s="32" t="s">
        <v>50</v>
      </c>
      <c r="E696" s="32" t="s">
        <v>51</v>
      </c>
      <c r="F696" s="32" t="s">
        <v>52</v>
      </c>
      <c r="G696" s="32" t="s">
        <v>53</v>
      </c>
      <c r="H696" s="32" t="s">
        <v>47</v>
      </c>
    </row>
    <row r="697" spans="3:16" ht="21">
      <c r="C697" s="39">
        <v>1</v>
      </c>
      <c r="D697" s="34">
        <v>0</v>
      </c>
      <c r="E697" s="34">
        <v>0</v>
      </c>
      <c r="F697" s="34">
        <v>0</v>
      </c>
      <c r="G697" s="34">
        <v>0</v>
      </c>
      <c r="H697" s="34">
        <v>0</v>
      </c>
    </row>
    <row r="698" spans="3:16" ht="21">
      <c r="C698" s="39">
        <v>2</v>
      </c>
      <c r="D698" s="34">
        <v>0</v>
      </c>
      <c r="E698" s="34">
        <v>0</v>
      </c>
      <c r="F698" s="34">
        <v>0</v>
      </c>
      <c r="G698" s="34">
        <v>0</v>
      </c>
      <c r="H698" s="34">
        <v>0</v>
      </c>
    </row>
    <row r="699" spans="3:16" ht="21">
      <c r="C699" s="39">
        <v>3</v>
      </c>
      <c r="D699" s="34">
        <v>3</v>
      </c>
      <c r="E699" s="34">
        <v>0</v>
      </c>
      <c r="F699" s="34">
        <v>0</v>
      </c>
      <c r="G699" s="34">
        <v>0</v>
      </c>
      <c r="H699" s="34">
        <v>3</v>
      </c>
    </row>
    <row r="700" spans="3:16" ht="21">
      <c r="C700" s="39">
        <v>4</v>
      </c>
      <c r="D700" s="34">
        <v>21</v>
      </c>
      <c r="E700" s="34">
        <v>0</v>
      </c>
      <c r="F700" s="34">
        <v>0</v>
      </c>
      <c r="G700" s="34">
        <v>0</v>
      </c>
      <c r="H700" s="34">
        <v>21</v>
      </c>
    </row>
    <row r="701" spans="3:16" ht="21">
      <c r="C701" s="39">
        <v>5</v>
      </c>
      <c r="D701" s="34">
        <v>18</v>
      </c>
      <c r="E701" s="34">
        <v>1</v>
      </c>
      <c r="F701" s="34">
        <v>0</v>
      </c>
      <c r="G701" s="34">
        <v>0</v>
      </c>
      <c r="H701" s="34">
        <v>19</v>
      </c>
    </row>
    <row r="703" spans="3:16" ht="23.25">
      <c r="C703" s="55" t="s">
        <v>46</v>
      </c>
      <c r="D703" s="32" t="s">
        <v>50</v>
      </c>
      <c r="E703" s="32" t="s">
        <v>51</v>
      </c>
      <c r="F703" s="32" t="s">
        <v>52</v>
      </c>
      <c r="G703" s="32" t="s">
        <v>53</v>
      </c>
      <c r="H703" s="32" t="s">
        <v>47</v>
      </c>
    </row>
    <row r="704" spans="3:16" ht="21">
      <c r="C704" s="39">
        <v>1</v>
      </c>
      <c r="D704" s="36">
        <v>0</v>
      </c>
      <c r="E704" s="36">
        <v>0</v>
      </c>
      <c r="F704" s="36">
        <v>0</v>
      </c>
      <c r="G704" s="36">
        <v>0</v>
      </c>
      <c r="H704" s="36">
        <v>0</v>
      </c>
    </row>
    <row r="705" spans="3:8" ht="21">
      <c r="C705" s="39">
        <v>2</v>
      </c>
      <c r="D705" s="36">
        <v>0</v>
      </c>
      <c r="E705" s="36">
        <v>0</v>
      </c>
      <c r="F705" s="36">
        <v>0</v>
      </c>
      <c r="G705" s="36">
        <v>0</v>
      </c>
      <c r="H705" s="36">
        <v>0</v>
      </c>
    </row>
    <row r="706" spans="3:8" ht="21">
      <c r="C706" s="39">
        <v>3</v>
      </c>
      <c r="D706" s="36">
        <v>7.1428571428571425E-2</v>
      </c>
      <c r="E706" s="36">
        <v>0</v>
      </c>
      <c r="F706" s="36">
        <v>0</v>
      </c>
      <c r="G706" s="36">
        <v>0</v>
      </c>
      <c r="H706" s="36">
        <v>6.9767441860465115E-2</v>
      </c>
    </row>
    <row r="707" spans="3:8" ht="21">
      <c r="C707" s="39">
        <v>4</v>
      </c>
      <c r="D707" s="36">
        <v>0.5</v>
      </c>
      <c r="E707" s="36">
        <v>0</v>
      </c>
      <c r="F707" s="36">
        <v>0</v>
      </c>
      <c r="G707" s="36">
        <v>0</v>
      </c>
      <c r="H707" s="36">
        <v>0.48837209302325579</v>
      </c>
    </row>
    <row r="708" spans="3:8" ht="21">
      <c r="C708" s="39">
        <v>5</v>
      </c>
      <c r="D708" s="36">
        <v>0.42857142857142855</v>
      </c>
      <c r="E708" s="36">
        <v>1</v>
      </c>
      <c r="F708" s="36">
        <v>0</v>
      </c>
      <c r="G708" s="36">
        <v>0</v>
      </c>
      <c r="H708" s="36">
        <v>0.44186046511627908</v>
      </c>
    </row>
    <row r="727" spans="3:16" ht="23.25">
      <c r="C727" s="114" t="s">
        <v>264</v>
      </c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</row>
    <row r="729" spans="3:16" ht="23.25">
      <c r="C729" s="32" t="s">
        <v>265</v>
      </c>
      <c r="D729" s="32" t="s">
        <v>50</v>
      </c>
      <c r="E729" s="32" t="s">
        <v>266</v>
      </c>
    </row>
    <row r="730" spans="3:16" ht="21">
      <c r="C730" s="33" t="s">
        <v>267</v>
      </c>
      <c r="D730" s="34">
        <v>4</v>
      </c>
      <c r="E730" s="36">
        <v>9.5238095238095233E-2</v>
      </c>
    </row>
    <row r="731" spans="3:16" ht="21">
      <c r="C731" s="33" t="s">
        <v>268</v>
      </c>
      <c r="D731" s="34">
        <v>3</v>
      </c>
      <c r="E731" s="36">
        <v>7.1428571428571425E-2</v>
      </c>
    </row>
    <row r="732" spans="3:16" ht="42">
      <c r="C732" s="33" t="s">
        <v>269</v>
      </c>
      <c r="D732" s="34">
        <v>0</v>
      </c>
      <c r="E732" s="36">
        <v>0</v>
      </c>
    </row>
    <row r="733" spans="3:16" ht="63">
      <c r="C733" s="33" t="s">
        <v>270</v>
      </c>
      <c r="D733" s="34">
        <v>0</v>
      </c>
      <c r="E733" s="36">
        <v>0</v>
      </c>
    </row>
    <row r="734" spans="3:16" ht="84">
      <c r="C734" s="33" t="s">
        <v>271</v>
      </c>
      <c r="D734" s="34">
        <v>0</v>
      </c>
      <c r="E734" s="36">
        <v>0</v>
      </c>
    </row>
    <row r="735" spans="3:16" ht="21">
      <c r="C735" s="33" t="s">
        <v>272</v>
      </c>
      <c r="D735" s="34">
        <v>6</v>
      </c>
      <c r="E735" s="36">
        <v>0.14285714285714285</v>
      </c>
    </row>
    <row r="736" spans="3:16" ht="21">
      <c r="C736" s="33" t="s">
        <v>162</v>
      </c>
      <c r="D736" s="34">
        <v>0</v>
      </c>
      <c r="E736" s="36">
        <v>0</v>
      </c>
    </row>
    <row r="737" spans="3:16" ht="37.5" customHeight="1"/>
    <row r="738" spans="3:16" ht="23.25">
      <c r="C738" s="114" t="s">
        <v>273</v>
      </c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</row>
    <row r="739" spans="3:16" ht="42.75" customHeight="1"/>
    <row r="740" spans="3:16" ht="18.75" customHeight="1">
      <c r="C740" s="32" t="s">
        <v>45</v>
      </c>
      <c r="D740" s="32" t="s">
        <v>50</v>
      </c>
      <c r="E740" s="32" t="s">
        <v>51</v>
      </c>
      <c r="F740" s="32" t="s">
        <v>47</v>
      </c>
    </row>
    <row r="741" spans="3:16" ht="18.75" customHeight="1">
      <c r="C741" s="33" t="s">
        <v>128</v>
      </c>
      <c r="D741" s="78">
        <v>16</v>
      </c>
      <c r="E741" s="34">
        <v>0</v>
      </c>
      <c r="F741" s="35">
        <v>16</v>
      </c>
    </row>
    <row r="742" spans="3:16" ht="18.75" customHeight="1">
      <c r="C742" s="33" t="s">
        <v>159</v>
      </c>
      <c r="D742" s="78">
        <v>19</v>
      </c>
      <c r="E742" s="34">
        <v>0</v>
      </c>
      <c r="F742" s="35">
        <v>19</v>
      </c>
    </row>
    <row r="743" spans="3:16" ht="21">
      <c r="C743" s="33" t="s">
        <v>130</v>
      </c>
      <c r="D743" s="78">
        <v>5</v>
      </c>
      <c r="E743" s="34">
        <v>1</v>
      </c>
      <c r="F743" s="35">
        <v>6</v>
      </c>
    </row>
    <row r="744" spans="3:16" ht="21">
      <c r="C744" s="33" t="s">
        <v>160</v>
      </c>
      <c r="D744" s="78">
        <v>0</v>
      </c>
      <c r="E744" s="34">
        <v>0</v>
      </c>
      <c r="F744" s="35">
        <v>0</v>
      </c>
    </row>
    <row r="745" spans="3:16" ht="21">
      <c r="C745" s="33" t="s">
        <v>161</v>
      </c>
      <c r="D745" s="78">
        <v>2</v>
      </c>
      <c r="E745" s="34">
        <v>0</v>
      </c>
      <c r="F745" s="35">
        <v>2</v>
      </c>
    </row>
    <row r="746" spans="3:16" ht="21">
      <c r="C746" s="33" t="s">
        <v>47</v>
      </c>
      <c r="D746" s="78">
        <v>42</v>
      </c>
      <c r="E746" s="78">
        <v>1</v>
      </c>
      <c r="F746" s="79">
        <v>43</v>
      </c>
    </row>
    <row r="748" spans="3:16" ht="23.25">
      <c r="C748" s="32" t="s">
        <v>46</v>
      </c>
      <c r="D748" s="32" t="s">
        <v>50</v>
      </c>
      <c r="E748" s="32" t="s">
        <v>51</v>
      </c>
      <c r="F748" s="32" t="s">
        <v>47</v>
      </c>
    </row>
    <row r="749" spans="3:16" ht="21">
      <c r="C749" s="33" t="s">
        <v>128</v>
      </c>
      <c r="D749" s="36">
        <v>0.38095238095238093</v>
      </c>
      <c r="E749" s="36">
        <v>0</v>
      </c>
      <c r="F749" s="37">
        <v>0.37209302325581395</v>
      </c>
      <c r="G749" s="80"/>
    </row>
    <row r="750" spans="3:16" ht="21">
      <c r="C750" s="33" t="s">
        <v>159</v>
      </c>
      <c r="D750" s="36">
        <v>0.45238095238095238</v>
      </c>
      <c r="E750" s="36">
        <v>0</v>
      </c>
      <c r="F750" s="37">
        <v>0.44186046511627908</v>
      </c>
    </row>
    <row r="751" spans="3:16" ht="21">
      <c r="C751" s="33" t="s">
        <v>130</v>
      </c>
      <c r="D751" s="36">
        <v>0.11904761904761904</v>
      </c>
      <c r="E751" s="36">
        <v>1</v>
      </c>
      <c r="F751" s="37">
        <v>0.13953488372093023</v>
      </c>
    </row>
    <row r="752" spans="3:16" ht="21">
      <c r="C752" s="33" t="s">
        <v>160</v>
      </c>
      <c r="D752" s="36">
        <v>0</v>
      </c>
      <c r="E752" s="36">
        <v>0</v>
      </c>
      <c r="F752" s="37">
        <v>0</v>
      </c>
    </row>
    <row r="753" spans="3:16" ht="21">
      <c r="C753" s="33" t="s">
        <v>161</v>
      </c>
      <c r="D753" s="36">
        <v>4.7619047619047616E-2</v>
      </c>
      <c r="E753" s="36">
        <v>0</v>
      </c>
      <c r="F753" s="37">
        <v>4.6511627906976744E-2</v>
      </c>
    </row>
    <row r="754" spans="3:16" ht="40.5" customHeight="1"/>
    <row r="755" spans="3:16" ht="23.25">
      <c r="C755" s="114" t="s">
        <v>274</v>
      </c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</row>
    <row r="756" spans="3:16" ht="12.75" customHeight="1"/>
    <row r="757" spans="3:16" ht="23.25">
      <c r="C757" s="32" t="s">
        <v>45</v>
      </c>
      <c r="D757" s="32" t="s">
        <v>51</v>
      </c>
      <c r="E757" s="32" t="s">
        <v>52</v>
      </c>
      <c r="F757" s="32" t="s">
        <v>53</v>
      </c>
      <c r="G757" s="32" t="s">
        <v>47</v>
      </c>
    </row>
    <row r="758" spans="3:16" ht="21">
      <c r="C758" s="33" t="s">
        <v>275</v>
      </c>
      <c r="D758" s="34">
        <v>1</v>
      </c>
      <c r="E758" s="34">
        <v>0</v>
      </c>
      <c r="F758" s="34">
        <v>0</v>
      </c>
      <c r="G758" s="34">
        <v>1</v>
      </c>
    </row>
    <row r="759" spans="3:16" ht="21">
      <c r="C759" s="33" t="s">
        <v>276</v>
      </c>
      <c r="D759" s="34">
        <v>0</v>
      </c>
      <c r="E759" s="34">
        <v>0</v>
      </c>
      <c r="F759" s="34">
        <v>0</v>
      </c>
      <c r="G759" s="34">
        <v>0</v>
      </c>
    </row>
    <row r="760" spans="3:16" ht="21">
      <c r="C760" s="33" t="s">
        <v>277</v>
      </c>
      <c r="D760" s="34">
        <v>0</v>
      </c>
      <c r="E760" s="34">
        <v>0</v>
      </c>
      <c r="F760" s="34">
        <v>0</v>
      </c>
      <c r="G760" s="34">
        <v>0</v>
      </c>
    </row>
    <row r="761" spans="3:16" ht="21">
      <c r="C761" s="33" t="s">
        <v>278</v>
      </c>
      <c r="D761" s="34">
        <v>0</v>
      </c>
      <c r="E761" s="34">
        <v>0</v>
      </c>
      <c r="F761" s="34">
        <v>0</v>
      </c>
      <c r="G761" s="34">
        <v>0</v>
      </c>
    </row>
    <row r="781" spans="3:7" ht="23.25">
      <c r="C781" s="32" t="s">
        <v>46</v>
      </c>
      <c r="D781" s="32" t="s">
        <v>51</v>
      </c>
      <c r="E781" s="32" t="s">
        <v>52</v>
      </c>
      <c r="F781" s="32" t="s">
        <v>53</v>
      </c>
      <c r="G781" s="32" t="s">
        <v>47</v>
      </c>
    </row>
    <row r="782" spans="3:7" ht="21">
      <c r="C782" s="33" t="s">
        <v>275</v>
      </c>
      <c r="D782" s="36">
        <v>1</v>
      </c>
      <c r="E782" s="36">
        <v>0</v>
      </c>
      <c r="F782" s="36">
        <v>0</v>
      </c>
      <c r="G782" s="36">
        <v>1</v>
      </c>
    </row>
    <row r="783" spans="3:7" ht="21">
      <c r="C783" s="33" t="s">
        <v>276</v>
      </c>
      <c r="D783" s="36">
        <v>0</v>
      </c>
      <c r="E783" s="36">
        <v>0</v>
      </c>
      <c r="F783" s="36">
        <v>0</v>
      </c>
      <c r="G783" s="36">
        <v>0</v>
      </c>
    </row>
    <row r="784" spans="3:7" ht="21">
      <c r="C784" s="33" t="s">
        <v>277</v>
      </c>
      <c r="D784" s="36">
        <v>0</v>
      </c>
      <c r="E784" s="36">
        <v>0</v>
      </c>
      <c r="F784" s="36">
        <v>0</v>
      </c>
      <c r="G784" s="36">
        <v>0</v>
      </c>
    </row>
    <row r="785" spans="3:16" ht="21">
      <c r="C785" s="33" t="s">
        <v>278</v>
      </c>
      <c r="D785" s="36">
        <v>0</v>
      </c>
      <c r="E785" s="36">
        <v>0</v>
      </c>
      <c r="F785" s="36">
        <v>0</v>
      </c>
      <c r="G785" s="36">
        <v>0</v>
      </c>
    </row>
    <row r="786" spans="3:16" ht="98.25" customHeight="1"/>
    <row r="787" spans="3:16" ht="22.5">
      <c r="C787" s="113" t="s">
        <v>279</v>
      </c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</row>
    <row r="789" spans="3:16" ht="23.25">
      <c r="C789" s="32" t="s">
        <v>280</v>
      </c>
      <c r="D789" s="32" t="s">
        <v>52</v>
      </c>
      <c r="E789" s="32" t="s">
        <v>53</v>
      </c>
      <c r="F789" s="32" t="s">
        <v>47</v>
      </c>
    </row>
    <row r="790" spans="3:16" ht="21">
      <c r="C790" s="33" t="s">
        <v>36</v>
      </c>
      <c r="D790" s="34">
        <v>0</v>
      </c>
      <c r="E790" s="34">
        <v>0</v>
      </c>
      <c r="F790" s="34">
        <v>0</v>
      </c>
    </row>
    <row r="791" spans="3:16" ht="21">
      <c r="C791" s="33" t="s">
        <v>281</v>
      </c>
      <c r="D791" s="34">
        <v>0</v>
      </c>
      <c r="E791" s="34">
        <v>0</v>
      </c>
      <c r="F791" s="34">
        <v>0</v>
      </c>
    </row>
    <row r="792" spans="3:16" ht="21">
      <c r="C792" s="33" t="s">
        <v>92</v>
      </c>
      <c r="D792" s="34">
        <v>0</v>
      </c>
      <c r="E792" s="34">
        <v>0</v>
      </c>
      <c r="F792" s="34">
        <v>0</v>
      </c>
    </row>
    <row r="793" spans="3:16" ht="21">
      <c r="C793" s="33" t="s">
        <v>282</v>
      </c>
      <c r="D793" s="34">
        <v>0</v>
      </c>
      <c r="E793" s="34">
        <v>0</v>
      </c>
      <c r="F793" s="34">
        <v>0</v>
      </c>
    </row>
    <row r="794" spans="3:16" ht="21">
      <c r="C794" s="33" t="s">
        <v>283</v>
      </c>
      <c r="D794" s="34">
        <v>0</v>
      </c>
      <c r="E794" s="34">
        <v>0</v>
      </c>
      <c r="F794" s="34">
        <v>0</v>
      </c>
    </row>
    <row r="796" spans="3:16" ht="23.25">
      <c r="C796" s="32" t="s">
        <v>284</v>
      </c>
      <c r="D796" s="32" t="s">
        <v>52</v>
      </c>
      <c r="E796" s="32" t="s">
        <v>53</v>
      </c>
      <c r="F796" s="32" t="s">
        <v>47</v>
      </c>
    </row>
    <row r="797" spans="3:16" ht="21">
      <c r="C797" s="33" t="s">
        <v>36</v>
      </c>
      <c r="D797" s="36">
        <v>0</v>
      </c>
      <c r="E797" s="36">
        <v>0</v>
      </c>
      <c r="F797" s="36">
        <v>0</v>
      </c>
    </row>
    <row r="798" spans="3:16" ht="21">
      <c r="C798" s="33" t="s">
        <v>281</v>
      </c>
      <c r="D798" s="36">
        <v>0</v>
      </c>
      <c r="E798" s="36">
        <v>0</v>
      </c>
      <c r="F798" s="36">
        <v>0</v>
      </c>
    </row>
    <row r="799" spans="3:16" ht="21">
      <c r="C799" s="33" t="s">
        <v>92</v>
      </c>
      <c r="D799" s="36">
        <v>0</v>
      </c>
      <c r="E799" s="36">
        <v>0</v>
      </c>
      <c r="F799" s="36">
        <v>0</v>
      </c>
    </row>
    <row r="800" spans="3:16" ht="21">
      <c r="C800" s="33" t="s">
        <v>282</v>
      </c>
      <c r="D800" s="36">
        <v>0</v>
      </c>
      <c r="E800" s="36">
        <v>0</v>
      </c>
      <c r="F800" s="36">
        <v>0</v>
      </c>
    </row>
    <row r="801" spans="3:6" ht="21">
      <c r="C801" s="33" t="s">
        <v>283</v>
      </c>
      <c r="D801" s="36">
        <v>0</v>
      </c>
      <c r="E801" s="36">
        <v>0</v>
      </c>
      <c r="F801" s="36">
        <v>0</v>
      </c>
    </row>
    <row r="803" spans="3:6" ht="23.25">
      <c r="C803" s="56" t="s">
        <v>285</v>
      </c>
      <c r="D803" s="32" t="s">
        <v>52</v>
      </c>
      <c r="E803" s="32" t="s">
        <v>53</v>
      </c>
      <c r="F803" s="32" t="s">
        <v>47</v>
      </c>
    </row>
    <row r="804" spans="3:6" ht="21">
      <c r="C804" s="33" t="s">
        <v>36</v>
      </c>
      <c r="D804" s="34">
        <v>0</v>
      </c>
      <c r="E804" s="34">
        <v>0</v>
      </c>
      <c r="F804" s="34">
        <v>0</v>
      </c>
    </row>
    <row r="805" spans="3:6" ht="21">
      <c r="C805" s="33" t="s">
        <v>281</v>
      </c>
      <c r="D805" s="34">
        <v>0</v>
      </c>
      <c r="E805" s="34">
        <v>0</v>
      </c>
      <c r="F805" s="34">
        <v>0</v>
      </c>
    </row>
    <row r="806" spans="3:6" ht="21">
      <c r="C806" s="33" t="s">
        <v>92</v>
      </c>
      <c r="D806" s="34">
        <v>0</v>
      </c>
      <c r="E806" s="34">
        <v>0</v>
      </c>
      <c r="F806" s="34">
        <v>0</v>
      </c>
    </row>
    <row r="807" spans="3:6" ht="21">
      <c r="C807" s="33" t="s">
        <v>282</v>
      </c>
      <c r="D807" s="34">
        <v>0</v>
      </c>
      <c r="E807" s="34">
        <v>0</v>
      </c>
      <c r="F807" s="34">
        <v>0</v>
      </c>
    </row>
    <row r="808" spans="3:6" ht="21">
      <c r="C808" s="33" t="s">
        <v>283</v>
      </c>
      <c r="D808" s="34">
        <v>0</v>
      </c>
      <c r="E808" s="34">
        <v>0</v>
      </c>
      <c r="F808" s="34">
        <v>0</v>
      </c>
    </row>
    <row r="810" spans="3:6" ht="46.5">
      <c r="C810" s="56" t="s">
        <v>286</v>
      </c>
      <c r="D810" s="32" t="s">
        <v>52</v>
      </c>
      <c r="E810" s="32" t="s">
        <v>53</v>
      </c>
      <c r="F810" s="32" t="s">
        <v>47</v>
      </c>
    </row>
    <row r="811" spans="3:6" ht="21">
      <c r="C811" s="33" t="s">
        <v>36</v>
      </c>
      <c r="D811" s="36">
        <v>0</v>
      </c>
      <c r="E811" s="36">
        <v>0</v>
      </c>
      <c r="F811" s="36">
        <v>0</v>
      </c>
    </row>
    <row r="812" spans="3:6" ht="21">
      <c r="C812" s="33" t="s">
        <v>281</v>
      </c>
      <c r="D812" s="36">
        <v>0</v>
      </c>
      <c r="E812" s="36">
        <v>0</v>
      </c>
      <c r="F812" s="36">
        <v>0</v>
      </c>
    </row>
    <row r="813" spans="3:6" ht="21">
      <c r="C813" s="33" t="s">
        <v>92</v>
      </c>
      <c r="D813" s="36">
        <v>0</v>
      </c>
      <c r="E813" s="36">
        <v>0</v>
      </c>
      <c r="F813" s="36">
        <v>0</v>
      </c>
    </row>
    <row r="814" spans="3:6" ht="21">
      <c r="C814" s="33" t="s">
        <v>282</v>
      </c>
      <c r="D814" s="36">
        <v>0</v>
      </c>
      <c r="E814" s="36">
        <v>0</v>
      </c>
      <c r="F814" s="36">
        <v>0</v>
      </c>
    </row>
    <row r="815" spans="3:6" ht="21">
      <c r="C815" s="33" t="s">
        <v>283</v>
      </c>
      <c r="D815" s="36">
        <v>0</v>
      </c>
      <c r="E815" s="36">
        <v>0</v>
      </c>
      <c r="F815" s="36">
        <v>0</v>
      </c>
    </row>
    <row r="817" spans="3:6" ht="23.25">
      <c r="C817" s="32" t="s">
        <v>287</v>
      </c>
      <c r="D817" s="32" t="s">
        <v>52</v>
      </c>
      <c r="E817" s="32" t="s">
        <v>53</v>
      </c>
      <c r="F817" s="32" t="s">
        <v>47</v>
      </c>
    </row>
    <row r="818" spans="3:6" ht="21">
      <c r="C818" s="33" t="s">
        <v>36</v>
      </c>
      <c r="D818" s="34">
        <v>0</v>
      </c>
      <c r="E818" s="34">
        <v>0</v>
      </c>
      <c r="F818" s="34">
        <v>0</v>
      </c>
    </row>
    <row r="819" spans="3:6" ht="21">
      <c r="C819" s="33" t="s">
        <v>281</v>
      </c>
      <c r="D819" s="34">
        <v>0</v>
      </c>
      <c r="E819" s="34">
        <v>0</v>
      </c>
      <c r="F819" s="34">
        <v>0</v>
      </c>
    </row>
    <row r="820" spans="3:6" ht="21">
      <c r="C820" s="33" t="s">
        <v>92</v>
      </c>
      <c r="D820" s="34">
        <v>0</v>
      </c>
      <c r="E820" s="34">
        <v>0</v>
      </c>
      <c r="F820" s="34">
        <v>0</v>
      </c>
    </row>
    <row r="821" spans="3:6" ht="21">
      <c r="C821" s="33" t="s">
        <v>282</v>
      </c>
      <c r="D821" s="34">
        <v>0</v>
      </c>
      <c r="E821" s="34">
        <v>0</v>
      </c>
      <c r="F821" s="34">
        <v>0</v>
      </c>
    </row>
    <row r="822" spans="3:6" ht="21">
      <c r="C822" s="33" t="s">
        <v>283</v>
      </c>
      <c r="D822" s="34">
        <v>0</v>
      </c>
      <c r="E822" s="34">
        <v>0</v>
      </c>
      <c r="F822" s="34">
        <v>0</v>
      </c>
    </row>
    <row r="826" spans="3:6" ht="23.25">
      <c r="C826" s="56" t="s">
        <v>288</v>
      </c>
      <c r="D826" s="32" t="s">
        <v>52</v>
      </c>
      <c r="E826" s="32" t="s">
        <v>53</v>
      </c>
      <c r="F826" s="32" t="s">
        <v>47</v>
      </c>
    </row>
    <row r="827" spans="3:6" ht="21">
      <c r="C827" s="33" t="s">
        <v>36</v>
      </c>
      <c r="D827" s="36">
        <v>0</v>
      </c>
      <c r="E827" s="36">
        <v>0</v>
      </c>
      <c r="F827" s="36">
        <v>0</v>
      </c>
    </row>
    <row r="828" spans="3:6" ht="21">
      <c r="C828" s="33" t="s">
        <v>281</v>
      </c>
      <c r="D828" s="36">
        <v>0</v>
      </c>
      <c r="E828" s="36">
        <v>0</v>
      </c>
      <c r="F828" s="36">
        <v>0</v>
      </c>
    </row>
    <row r="829" spans="3:6" ht="21">
      <c r="C829" s="33" t="s">
        <v>92</v>
      </c>
      <c r="D829" s="36">
        <v>0</v>
      </c>
      <c r="E829" s="36">
        <v>0</v>
      </c>
      <c r="F829" s="36">
        <v>0</v>
      </c>
    </row>
    <row r="830" spans="3:6" ht="21">
      <c r="C830" s="33" t="s">
        <v>282</v>
      </c>
      <c r="D830" s="36">
        <v>0</v>
      </c>
      <c r="E830" s="36">
        <v>0</v>
      </c>
      <c r="F830" s="36">
        <v>0</v>
      </c>
    </row>
    <row r="831" spans="3:6" ht="21">
      <c r="C831" s="33" t="s">
        <v>283</v>
      </c>
      <c r="D831" s="36">
        <v>0</v>
      </c>
      <c r="E831" s="36">
        <v>0</v>
      </c>
      <c r="F831" s="36">
        <v>0</v>
      </c>
    </row>
    <row r="834" spans="3:6" ht="23.25">
      <c r="C834" s="32" t="s">
        <v>289</v>
      </c>
      <c r="D834" s="32" t="s">
        <v>52</v>
      </c>
      <c r="E834" s="32" t="s">
        <v>53</v>
      </c>
      <c r="F834" s="32" t="s">
        <v>47</v>
      </c>
    </row>
    <row r="835" spans="3:6" ht="21">
      <c r="C835" s="33" t="s">
        <v>36</v>
      </c>
      <c r="D835" s="34">
        <v>0</v>
      </c>
      <c r="E835" s="34">
        <v>0</v>
      </c>
      <c r="F835" s="34">
        <v>0</v>
      </c>
    </row>
    <row r="836" spans="3:6" ht="21">
      <c r="C836" s="33" t="s">
        <v>281</v>
      </c>
      <c r="D836" s="34">
        <v>0</v>
      </c>
      <c r="E836" s="34">
        <v>0</v>
      </c>
      <c r="F836" s="34">
        <v>0</v>
      </c>
    </row>
    <row r="837" spans="3:6" ht="21">
      <c r="C837" s="33" t="s">
        <v>92</v>
      </c>
      <c r="D837" s="34">
        <v>0</v>
      </c>
      <c r="E837" s="34">
        <v>0</v>
      </c>
      <c r="F837" s="34">
        <v>0</v>
      </c>
    </row>
    <row r="838" spans="3:6" ht="21">
      <c r="C838" s="33" t="s">
        <v>282</v>
      </c>
      <c r="D838" s="34">
        <v>0</v>
      </c>
      <c r="E838" s="34">
        <v>0</v>
      </c>
      <c r="F838" s="34">
        <v>0</v>
      </c>
    </row>
    <row r="839" spans="3:6" ht="21">
      <c r="C839" s="33" t="s">
        <v>283</v>
      </c>
      <c r="D839" s="34">
        <v>0</v>
      </c>
      <c r="E839" s="34">
        <v>0</v>
      </c>
      <c r="F839" s="34">
        <v>0</v>
      </c>
    </row>
    <row r="842" spans="3:6" ht="23.25">
      <c r="C842" s="56" t="s">
        <v>290</v>
      </c>
      <c r="D842" s="32" t="s">
        <v>52</v>
      </c>
      <c r="E842" s="32" t="s">
        <v>53</v>
      </c>
      <c r="F842" s="32" t="s">
        <v>47</v>
      </c>
    </row>
    <row r="843" spans="3:6" ht="21">
      <c r="C843" s="33" t="s">
        <v>36</v>
      </c>
      <c r="D843" s="36">
        <v>0</v>
      </c>
      <c r="E843" s="36">
        <v>0</v>
      </c>
      <c r="F843" s="36">
        <v>0</v>
      </c>
    </row>
    <row r="844" spans="3:6" ht="21">
      <c r="C844" s="33" t="s">
        <v>281</v>
      </c>
      <c r="D844" s="36">
        <v>0</v>
      </c>
      <c r="E844" s="36">
        <v>0</v>
      </c>
      <c r="F844" s="36">
        <v>0</v>
      </c>
    </row>
    <row r="845" spans="3:6" ht="21">
      <c r="C845" s="33" t="s">
        <v>92</v>
      </c>
      <c r="D845" s="36">
        <v>0</v>
      </c>
      <c r="E845" s="36">
        <v>0</v>
      </c>
      <c r="F845" s="36">
        <v>0</v>
      </c>
    </row>
    <row r="846" spans="3:6" ht="21">
      <c r="C846" s="33" t="s">
        <v>282</v>
      </c>
      <c r="D846" s="36">
        <v>0</v>
      </c>
      <c r="E846" s="36">
        <v>0</v>
      </c>
      <c r="F846" s="36">
        <v>0</v>
      </c>
    </row>
    <row r="847" spans="3:6" ht="21">
      <c r="C847" s="33" t="s">
        <v>283</v>
      </c>
      <c r="D847" s="36">
        <v>0</v>
      </c>
      <c r="E847" s="36">
        <v>0</v>
      </c>
      <c r="F847" s="36">
        <v>0</v>
      </c>
    </row>
    <row r="849" spans="3:6" ht="23.25">
      <c r="C849" s="32" t="s">
        <v>291</v>
      </c>
      <c r="D849" s="32" t="s">
        <v>52</v>
      </c>
      <c r="E849" s="32" t="s">
        <v>53</v>
      </c>
      <c r="F849" s="32" t="s">
        <v>47</v>
      </c>
    </row>
    <row r="850" spans="3:6" ht="21">
      <c r="C850" s="33" t="s">
        <v>36</v>
      </c>
      <c r="D850" s="34">
        <v>0</v>
      </c>
      <c r="E850" s="34">
        <v>0</v>
      </c>
      <c r="F850" s="34">
        <v>0</v>
      </c>
    </row>
    <row r="851" spans="3:6" ht="21">
      <c r="C851" s="33" t="s">
        <v>281</v>
      </c>
      <c r="D851" s="34">
        <v>0</v>
      </c>
      <c r="E851" s="34">
        <v>0</v>
      </c>
      <c r="F851" s="34">
        <v>0</v>
      </c>
    </row>
    <row r="852" spans="3:6" ht="21">
      <c r="C852" s="33" t="s">
        <v>92</v>
      </c>
      <c r="D852" s="34">
        <v>0</v>
      </c>
      <c r="E852" s="34">
        <v>0</v>
      </c>
      <c r="F852" s="34">
        <v>0</v>
      </c>
    </row>
    <row r="853" spans="3:6" ht="21">
      <c r="C853" s="33" t="s">
        <v>282</v>
      </c>
      <c r="D853" s="34">
        <v>0</v>
      </c>
      <c r="E853" s="34">
        <v>0</v>
      </c>
      <c r="F853" s="34">
        <v>0</v>
      </c>
    </row>
    <row r="854" spans="3:6" ht="21">
      <c r="C854" s="33" t="s">
        <v>283</v>
      </c>
      <c r="D854" s="34">
        <v>0</v>
      </c>
      <c r="E854" s="34">
        <v>0</v>
      </c>
      <c r="F854" s="34">
        <v>0</v>
      </c>
    </row>
    <row r="857" spans="3:6" ht="23.25">
      <c r="C857" s="56" t="s">
        <v>292</v>
      </c>
      <c r="D857" s="32" t="s">
        <v>52</v>
      </c>
      <c r="E857" s="32" t="s">
        <v>53</v>
      </c>
      <c r="F857" s="32" t="s">
        <v>47</v>
      </c>
    </row>
    <row r="858" spans="3:6" ht="21">
      <c r="C858" s="33" t="s">
        <v>36</v>
      </c>
      <c r="D858" s="36">
        <v>0</v>
      </c>
      <c r="E858" s="36">
        <v>0</v>
      </c>
      <c r="F858" s="36">
        <v>0</v>
      </c>
    </row>
    <row r="859" spans="3:6" ht="21">
      <c r="C859" s="33" t="s">
        <v>281</v>
      </c>
      <c r="D859" s="36">
        <v>0</v>
      </c>
      <c r="E859" s="36">
        <v>0</v>
      </c>
      <c r="F859" s="36">
        <v>0</v>
      </c>
    </row>
    <row r="860" spans="3:6" ht="21">
      <c r="C860" s="33" t="s">
        <v>92</v>
      </c>
      <c r="D860" s="36">
        <v>0</v>
      </c>
      <c r="E860" s="36">
        <v>0</v>
      </c>
      <c r="F860" s="36">
        <v>0</v>
      </c>
    </row>
    <row r="861" spans="3:6" ht="21">
      <c r="C861" s="33" t="s">
        <v>282</v>
      </c>
      <c r="D861" s="36">
        <v>0</v>
      </c>
      <c r="E861" s="36">
        <v>0</v>
      </c>
      <c r="F861" s="36">
        <v>0</v>
      </c>
    </row>
    <row r="862" spans="3:6" ht="21">
      <c r="C862" s="33" t="s">
        <v>283</v>
      </c>
      <c r="D862" s="36">
        <v>0</v>
      </c>
      <c r="E862" s="36">
        <v>0</v>
      </c>
      <c r="F862" s="36">
        <v>0</v>
      </c>
    </row>
    <row r="864" spans="3:6" ht="46.5">
      <c r="C864" s="56" t="s">
        <v>293</v>
      </c>
      <c r="D864" s="32" t="s">
        <v>52</v>
      </c>
      <c r="E864" s="32" t="s">
        <v>53</v>
      </c>
      <c r="F864" s="32" t="s">
        <v>47</v>
      </c>
    </row>
    <row r="865" spans="3:16" ht="21">
      <c r="C865" s="33" t="s">
        <v>36</v>
      </c>
      <c r="D865" s="34">
        <v>0</v>
      </c>
      <c r="E865" s="34">
        <v>0</v>
      </c>
      <c r="F865" s="34">
        <v>0</v>
      </c>
    </row>
    <row r="866" spans="3:16" ht="21">
      <c r="C866" s="33" t="s">
        <v>281</v>
      </c>
      <c r="D866" s="34">
        <v>0</v>
      </c>
      <c r="E866" s="34">
        <v>0</v>
      </c>
      <c r="F866" s="34">
        <v>0</v>
      </c>
    </row>
    <row r="867" spans="3:16" ht="21">
      <c r="C867" s="33" t="s">
        <v>92</v>
      </c>
      <c r="D867" s="34">
        <v>0</v>
      </c>
      <c r="E867" s="34">
        <v>0</v>
      </c>
      <c r="F867" s="34">
        <v>0</v>
      </c>
    </row>
    <row r="868" spans="3:16" ht="21">
      <c r="C868" s="33" t="s">
        <v>282</v>
      </c>
      <c r="D868" s="34">
        <v>0</v>
      </c>
      <c r="E868" s="34">
        <v>0</v>
      </c>
      <c r="F868" s="34">
        <v>0</v>
      </c>
    </row>
    <row r="869" spans="3:16" ht="21">
      <c r="C869" s="33" t="s">
        <v>283</v>
      </c>
      <c r="D869" s="34">
        <v>0</v>
      </c>
      <c r="E869" s="34">
        <v>0</v>
      </c>
      <c r="F869" s="34">
        <v>0</v>
      </c>
    </row>
    <row r="871" spans="3:16" ht="46.5">
      <c r="C871" s="56" t="s">
        <v>294</v>
      </c>
      <c r="D871" s="32" t="s">
        <v>52</v>
      </c>
      <c r="E871" s="32" t="s">
        <v>53</v>
      </c>
      <c r="F871" s="32" t="s">
        <v>47</v>
      </c>
    </row>
    <row r="872" spans="3:16" ht="21">
      <c r="C872" s="33" t="s">
        <v>36</v>
      </c>
      <c r="D872" s="36">
        <v>0</v>
      </c>
      <c r="E872" s="36">
        <v>0</v>
      </c>
      <c r="F872" s="36">
        <v>0</v>
      </c>
    </row>
    <row r="873" spans="3:16" ht="21">
      <c r="C873" s="33" t="s">
        <v>281</v>
      </c>
      <c r="D873" s="36">
        <v>0</v>
      </c>
      <c r="E873" s="36">
        <v>0</v>
      </c>
      <c r="F873" s="36">
        <v>0</v>
      </c>
    </row>
    <row r="874" spans="3:16" ht="21">
      <c r="C874" s="33" t="s">
        <v>92</v>
      </c>
      <c r="D874" s="36">
        <v>0</v>
      </c>
      <c r="E874" s="36">
        <v>0</v>
      </c>
      <c r="F874" s="36">
        <v>0</v>
      </c>
    </row>
    <row r="875" spans="3:16" ht="21">
      <c r="C875" s="33" t="s">
        <v>282</v>
      </c>
      <c r="D875" s="36">
        <v>0</v>
      </c>
      <c r="E875" s="36">
        <v>0</v>
      </c>
      <c r="F875" s="36">
        <v>0</v>
      </c>
    </row>
    <row r="876" spans="3:16" ht="21">
      <c r="C876" s="33" t="s">
        <v>283</v>
      </c>
      <c r="D876" s="36">
        <v>0</v>
      </c>
      <c r="E876" s="36">
        <v>0</v>
      </c>
      <c r="F876" s="36">
        <v>0</v>
      </c>
    </row>
    <row r="878" spans="3:16" s="54" customFormat="1" ht="45.75" customHeight="1">
      <c r="C878" s="115" t="s">
        <v>295</v>
      </c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</row>
    <row r="880" spans="3:16" ht="23.25">
      <c r="C880" s="56" t="s">
        <v>93</v>
      </c>
      <c r="D880" s="32" t="s">
        <v>50</v>
      </c>
      <c r="E880" s="32" t="s">
        <v>94</v>
      </c>
    </row>
    <row r="881" spans="3:16" ht="21">
      <c r="C881" s="33" t="s">
        <v>36</v>
      </c>
      <c r="D881" s="34">
        <v>28</v>
      </c>
      <c r="E881" s="36">
        <v>0.44444444444444442</v>
      </c>
    </row>
    <row r="882" spans="3:16" ht="21">
      <c r="C882" s="33" t="s">
        <v>95</v>
      </c>
      <c r="D882" s="34">
        <v>9</v>
      </c>
      <c r="E882" s="36">
        <v>0.14285714285714285</v>
      </c>
    </row>
    <row r="883" spans="3:16" ht="21">
      <c r="C883" s="33" t="s">
        <v>92</v>
      </c>
      <c r="D883" s="34">
        <v>1</v>
      </c>
      <c r="E883" s="36">
        <v>1.5873015873015872E-2</v>
      </c>
    </row>
    <row r="884" spans="3:16" ht="21">
      <c r="C884" s="33" t="s">
        <v>296</v>
      </c>
      <c r="D884" s="34">
        <v>0</v>
      </c>
      <c r="E884" s="36">
        <v>0</v>
      </c>
    </row>
    <row r="885" spans="3:16" ht="21">
      <c r="C885" s="33" t="s">
        <v>162</v>
      </c>
      <c r="D885" s="34">
        <v>4</v>
      </c>
      <c r="E885" s="36">
        <v>6.3492063492063489E-2</v>
      </c>
    </row>
    <row r="886" spans="3:16" ht="123" customHeight="1"/>
    <row r="887" spans="3:16" ht="22.5">
      <c r="C887" s="113" t="s">
        <v>297</v>
      </c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</row>
    <row r="888" spans="3:16" ht="45.75" customHeight="1"/>
    <row r="889" spans="3:16" ht="23.25">
      <c r="C889" s="56" t="s">
        <v>265</v>
      </c>
      <c r="D889" s="32" t="s">
        <v>51</v>
      </c>
      <c r="E889" s="32" t="s">
        <v>298</v>
      </c>
    </row>
    <row r="890" spans="3:16" ht="21">
      <c r="C890" s="33" t="s">
        <v>128</v>
      </c>
      <c r="D890" s="34">
        <v>1</v>
      </c>
      <c r="E890" s="36">
        <v>0.5</v>
      </c>
    </row>
    <row r="891" spans="3:16" ht="21">
      <c r="C891" s="33" t="s">
        <v>159</v>
      </c>
      <c r="D891" s="34">
        <v>0</v>
      </c>
      <c r="E891" s="36">
        <v>0</v>
      </c>
    </row>
    <row r="892" spans="3:16" ht="21">
      <c r="C892" s="33" t="s">
        <v>130</v>
      </c>
      <c r="D892" s="34">
        <v>0</v>
      </c>
      <c r="E892" s="36">
        <v>0</v>
      </c>
    </row>
    <row r="893" spans="3:16" ht="21">
      <c r="C893" s="33" t="s">
        <v>160</v>
      </c>
      <c r="D893" s="34">
        <v>0</v>
      </c>
      <c r="E893" s="36">
        <v>0</v>
      </c>
    </row>
    <row r="894" spans="3:16" ht="21">
      <c r="C894" s="33" t="s">
        <v>162</v>
      </c>
      <c r="D894" s="34">
        <v>1</v>
      </c>
      <c r="E894" s="36">
        <v>0.5</v>
      </c>
    </row>
  </sheetData>
  <mergeCells count="72">
    <mergeCell ref="C887:P887"/>
    <mergeCell ref="C659:P659"/>
    <mergeCell ref="C661:P661"/>
    <mergeCell ref="C674:P674"/>
    <mergeCell ref="C676:P676"/>
    <mergeCell ref="C692:P692"/>
    <mergeCell ref="C694:P694"/>
    <mergeCell ref="C727:P727"/>
    <mergeCell ref="C738:P738"/>
    <mergeCell ref="C755:P755"/>
    <mergeCell ref="C787:P787"/>
    <mergeCell ref="C878:P878"/>
    <mergeCell ref="C635:P635"/>
    <mergeCell ref="C473:P473"/>
    <mergeCell ref="C492:P492"/>
    <mergeCell ref="C504:P504"/>
    <mergeCell ref="C520:P520"/>
    <mergeCell ref="C532:P532"/>
    <mergeCell ref="C554:P554"/>
    <mergeCell ref="C576:P576"/>
    <mergeCell ref="C578:P578"/>
    <mergeCell ref="C595:P595"/>
    <mergeCell ref="C617:P617"/>
    <mergeCell ref="C633:P633"/>
    <mergeCell ref="C457:P457"/>
    <mergeCell ref="C293:P293"/>
    <mergeCell ref="C309:P309"/>
    <mergeCell ref="C323:P323"/>
    <mergeCell ref="C341:P341"/>
    <mergeCell ref="C353:P353"/>
    <mergeCell ref="C377:P377"/>
    <mergeCell ref="C387:P387"/>
    <mergeCell ref="C416:P416"/>
    <mergeCell ref="C418:P418"/>
    <mergeCell ref="C428:P428"/>
    <mergeCell ref="C430:P430"/>
    <mergeCell ref="C291:P291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51:P151"/>
    <mergeCell ref="C153:P153"/>
    <mergeCell ref="C115:I115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03:I103"/>
    <mergeCell ref="C38:P38"/>
    <mergeCell ref="C40:P40"/>
    <mergeCell ref="C50:P50"/>
    <mergeCell ref="C62:P62"/>
    <mergeCell ref="C77:P77"/>
    <mergeCell ref="C79:P79"/>
    <mergeCell ref="C97:P97"/>
    <mergeCell ref="C99:I99"/>
    <mergeCell ref="C100:I100"/>
    <mergeCell ref="C101:I101"/>
    <mergeCell ref="C102:I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opLeftCell="A7" zoomScale="110" zoomScaleNormal="110" workbookViewId="0">
      <selection activeCell="F237" sqref="F237:G23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7" t="s">
        <v>127</v>
      </c>
    </row>
    <row r="31" spans="3:6" ht="18.75">
      <c r="C31" s="81" t="s">
        <v>321</v>
      </c>
      <c r="F31" s="82"/>
    </row>
    <row r="32" spans="3:6" ht="18.75">
      <c r="C32" s="57" t="s">
        <v>313</v>
      </c>
    </row>
    <row r="33" spans="2:19" ht="18.75">
      <c r="C33" s="57" t="s">
        <v>312</v>
      </c>
    </row>
    <row r="34" spans="2:19" ht="18.75">
      <c r="C34" s="81" t="s">
        <v>322</v>
      </c>
    </row>
    <row r="36" spans="2:19" ht="39" customHeight="1">
      <c r="B36" s="30"/>
      <c r="C36" s="109" t="s">
        <v>48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R36" s="58"/>
      <c r="S36" s="31"/>
    </row>
    <row r="37" spans="2:19" ht="19.5" customHeight="1">
      <c r="B37" s="30"/>
      <c r="C37" s="3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8"/>
      <c r="S37" s="31"/>
    </row>
    <row r="38" spans="2:19" ht="23.25">
      <c r="B38" s="30"/>
      <c r="C38" s="110" t="s">
        <v>49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R38" s="58"/>
      <c r="S38" s="31"/>
    </row>
    <row r="39" spans="2:19" ht="19.5" customHeight="1">
      <c r="B39" s="30"/>
      <c r="C39" s="3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8"/>
      <c r="S39" s="31"/>
    </row>
    <row r="40" spans="2:19" ht="19.5" customHeight="1">
      <c r="B40" s="30"/>
      <c r="C40" s="32" t="s">
        <v>45</v>
      </c>
      <c r="D40" s="32" t="s">
        <v>50</v>
      </c>
      <c r="E40" s="32" t="s">
        <v>51</v>
      </c>
      <c r="F40" s="32" t="s">
        <v>52</v>
      </c>
      <c r="G40" s="32" t="s">
        <v>53</v>
      </c>
      <c r="H40" s="32" t="s">
        <v>47</v>
      </c>
      <c r="I40" s="2"/>
      <c r="J40" s="2"/>
      <c r="K40" s="2"/>
      <c r="L40" s="2"/>
      <c r="M40" s="2"/>
      <c r="N40" s="2"/>
      <c r="O40" s="2"/>
      <c r="P40" s="2"/>
      <c r="R40" s="58"/>
      <c r="S40" s="31"/>
    </row>
    <row r="41" spans="2:19" ht="19.5" customHeight="1">
      <c r="B41" s="30"/>
      <c r="C41" s="33" t="s">
        <v>54</v>
      </c>
      <c r="D41" s="34">
        <v>11</v>
      </c>
      <c r="E41" s="34">
        <v>2</v>
      </c>
      <c r="F41" s="34">
        <v>0</v>
      </c>
      <c r="G41" s="34">
        <v>0</v>
      </c>
      <c r="H41" s="35">
        <f>SUM(D41:G41)</f>
        <v>13</v>
      </c>
      <c r="I41" s="2"/>
      <c r="J41" s="2"/>
      <c r="K41" s="2"/>
      <c r="L41" s="2"/>
      <c r="M41" s="2"/>
      <c r="N41" s="2"/>
      <c r="O41" s="2"/>
      <c r="P41" s="2"/>
      <c r="Q41" s="53"/>
      <c r="R41" s="58"/>
      <c r="S41" s="31"/>
    </row>
    <row r="42" spans="2:19" ht="19.5" customHeight="1">
      <c r="B42" s="30"/>
      <c r="C42" s="33" t="s">
        <v>55</v>
      </c>
      <c r="D42" s="34">
        <v>25</v>
      </c>
      <c r="E42" s="34">
        <v>1</v>
      </c>
      <c r="F42" s="34">
        <v>0</v>
      </c>
      <c r="G42" s="34">
        <v>0</v>
      </c>
      <c r="H42" s="35">
        <f>SUM(D42:G42)</f>
        <v>26</v>
      </c>
      <c r="I42" s="2"/>
      <c r="J42" s="2"/>
      <c r="K42" s="2"/>
      <c r="L42" s="2"/>
      <c r="M42" s="2"/>
      <c r="N42" s="2"/>
      <c r="O42" s="2"/>
      <c r="P42" s="2"/>
      <c r="R42" s="58"/>
      <c r="S42" s="31"/>
    </row>
    <row r="43" spans="2:19" ht="19.5" customHeight="1">
      <c r="B43" s="30"/>
      <c r="C43" s="33" t="s">
        <v>47</v>
      </c>
      <c r="D43" s="34">
        <f>D41+D42</f>
        <v>36</v>
      </c>
      <c r="E43" s="34">
        <f t="shared" ref="E43:G43" si="0">E41+E42</f>
        <v>3</v>
      </c>
      <c r="F43" s="34">
        <f t="shared" si="0"/>
        <v>0</v>
      </c>
      <c r="G43" s="34">
        <f t="shared" si="0"/>
        <v>0</v>
      </c>
      <c r="H43" s="34">
        <f>H41+H42</f>
        <v>39</v>
      </c>
      <c r="I43" s="2"/>
      <c r="J43" s="2"/>
      <c r="K43" s="2"/>
      <c r="L43" s="2"/>
      <c r="M43" s="2"/>
      <c r="N43" s="2"/>
      <c r="O43" s="2"/>
      <c r="P43" s="2"/>
      <c r="R43" s="58"/>
      <c r="S43" s="31"/>
    </row>
    <row r="44" spans="2:19" ht="19.5" customHeight="1">
      <c r="B44" s="30"/>
      <c r="C44" s="3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8"/>
      <c r="S44" s="31"/>
    </row>
    <row r="45" spans="2:19" ht="25.5" customHeight="1">
      <c r="B45" s="30"/>
      <c r="C45" s="32" t="s">
        <v>46</v>
      </c>
      <c r="D45" s="32" t="s">
        <v>50</v>
      </c>
      <c r="E45" s="32" t="s">
        <v>51</v>
      </c>
      <c r="F45" s="32" t="s">
        <v>52</v>
      </c>
      <c r="G45" s="32" t="s">
        <v>53</v>
      </c>
      <c r="H45" s="32" t="s">
        <v>47</v>
      </c>
      <c r="I45" s="2"/>
      <c r="J45" s="2"/>
      <c r="K45" s="2"/>
      <c r="L45" s="2"/>
      <c r="M45" s="2"/>
      <c r="N45" s="2"/>
      <c r="O45" s="2"/>
      <c r="P45" s="2"/>
      <c r="R45" s="58"/>
      <c r="S45" s="31"/>
    </row>
    <row r="46" spans="2:19" ht="19.5" customHeight="1">
      <c r="B46" s="30"/>
      <c r="C46" s="33" t="s">
        <v>54</v>
      </c>
      <c r="D46" s="36">
        <f>D41/D43</f>
        <v>0.30555555555555558</v>
      </c>
      <c r="E46" s="36">
        <f>E41/E43</f>
        <v>0.66666666666666663</v>
      </c>
      <c r="F46" s="36">
        <v>0</v>
      </c>
      <c r="G46" s="36">
        <v>0</v>
      </c>
      <c r="H46" s="37">
        <f>H41/H43</f>
        <v>0.33333333333333331</v>
      </c>
      <c r="I46" s="2"/>
      <c r="J46" s="2"/>
      <c r="K46" s="2"/>
      <c r="L46" s="2"/>
      <c r="M46" s="2"/>
      <c r="N46" s="2"/>
      <c r="O46" s="2"/>
      <c r="P46" s="2"/>
      <c r="R46" s="58"/>
      <c r="S46" s="31"/>
    </row>
    <row r="47" spans="2:19" ht="19.5" customHeight="1">
      <c r="B47" s="30"/>
      <c r="C47" s="33" t="s">
        <v>55</v>
      </c>
      <c r="D47" s="36">
        <f>D42/D43</f>
        <v>0.69444444444444442</v>
      </c>
      <c r="E47" s="36">
        <f>E42/E43</f>
        <v>0.33333333333333331</v>
      </c>
      <c r="F47" s="36">
        <v>0</v>
      </c>
      <c r="G47" s="36">
        <v>0</v>
      </c>
      <c r="H47" s="37">
        <f>H42/H43</f>
        <v>0.66666666666666663</v>
      </c>
      <c r="I47" s="2"/>
      <c r="J47" s="2"/>
      <c r="K47" s="2"/>
      <c r="L47" s="2"/>
      <c r="M47" s="2"/>
      <c r="N47" s="2"/>
      <c r="O47" s="2"/>
      <c r="P47" s="2"/>
      <c r="R47" s="58"/>
      <c r="S47" s="31"/>
    </row>
    <row r="48" spans="2:19" ht="105" customHeight="1">
      <c r="B48" s="30"/>
      <c r="C48" s="3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8"/>
      <c r="S48" s="31"/>
    </row>
    <row r="49" spans="2:19" ht="23.25">
      <c r="B49" s="30"/>
      <c r="C49" s="110" t="s">
        <v>56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R49" s="58"/>
      <c r="S49" s="31"/>
    </row>
    <row r="50" spans="2:19" ht="19.5" customHeight="1">
      <c r="B50" s="30"/>
      <c r="C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8"/>
      <c r="S50" s="31"/>
    </row>
    <row r="51" spans="2:19" ht="19.5" customHeight="1">
      <c r="B51" s="30"/>
      <c r="C51" s="32" t="s">
        <v>45</v>
      </c>
      <c r="D51" s="32" t="s">
        <v>50</v>
      </c>
      <c r="E51" s="32" t="s">
        <v>51</v>
      </c>
      <c r="F51" s="32" t="s">
        <v>52</v>
      </c>
      <c r="G51" s="32" t="s">
        <v>53</v>
      </c>
      <c r="H51" s="32" t="s">
        <v>47</v>
      </c>
      <c r="I51" s="2"/>
      <c r="J51" s="2"/>
      <c r="K51" s="2"/>
      <c r="L51" s="2"/>
      <c r="M51" s="2"/>
      <c r="N51" s="2"/>
      <c r="O51" s="2"/>
      <c r="P51" s="2"/>
      <c r="R51" s="58"/>
      <c r="S51" s="31"/>
    </row>
    <row r="52" spans="2:19" ht="19.5" customHeight="1">
      <c r="B52" s="30"/>
      <c r="C52" s="33" t="s">
        <v>57</v>
      </c>
      <c r="D52" s="34">
        <v>33</v>
      </c>
      <c r="E52" s="34">
        <v>3</v>
      </c>
      <c r="F52" s="34">
        <v>0</v>
      </c>
      <c r="G52" s="34">
        <v>0</v>
      </c>
      <c r="H52" s="34">
        <f>SUM(D52:G52)</f>
        <v>36</v>
      </c>
      <c r="I52" s="2"/>
      <c r="J52" s="2"/>
      <c r="K52" s="2"/>
      <c r="L52" s="2"/>
      <c r="M52" s="2"/>
      <c r="N52" s="2"/>
      <c r="O52" s="2"/>
      <c r="P52" s="2"/>
      <c r="R52" s="58"/>
      <c r="S52" s="31"/>
    </row>
    <row r="53" spans="2:19" ht="19.5" customHeight="1">
      <c r="B53" s="30"/>
      <c r="C53" s="33" t="s">
        <v>58</v>
      </c>
      <c r="D53" s="34">
        <v>3</v>
      </c>
      <c r="E53" s="34">
        <v>0</v>
      </c>
      <c r="F53" s="34">
        <v>0</v>
      </c>
      <c r="G53" s="34">
        <v>0</v>
      </c>
      <c r="H53" s="34">
        <f t="shared" ref="H53:H54" si="1">SUM(D53:G53)</f>
        <v>3</v>
      </c>
      <c r="I53" s="2"/>
      <c r="J53" s="2"/>
      <c r="K53" s="2"/>
      <c r="L53" s="2"/>
      <c r="M53" s="2"/>
      <c r="N53" s="2"/>
      <c r="O53" s="2"/>
      <c r="P53" s="2"/>
      <c r="R53" s="58"/>
      <c r="S53" s="31"/>
    </row>
    <row r="54" spans="2:19" ht="19.5" customHeight="1">
      <c r="B54" s="30"/>
      <c r="C54" s="33" t="s">
        <v>59</v>
      </c>
      <c r="D54" s="34">
        <v>0</v>
      </c>
      <c r="E54" s="34">
        <v>0</v>
      </c>
      <c r="F54" s="34">
        <v>0</v>
      </c>
      <c r="G54" s="34">
        <v>0</v>
      </c>
      <c r="H54" s="34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58"/>
      <c r="S54" s="31"/>
    </row>
    <row r="55" spans="2:19" ht="19.5" customHeight="1">
      <c r="B55" s="30"/>
      <c r="C55" s="33" t="s">
        <v>47</v>
      </c>
      <c r="D55" s="34">
        <f>SUM(D52:D54)</f>
        <v>36</v>
      </c>
      <c r="E55" s="34">
        <f t="shared" ref="E55:H55" si="2">SUM(E52:E54)</f>
        <v>3</v>
      </c>
      <c r="F55" s="34">
        <f t="shared" si="2"/>
        <v>0</v>
      </c>
      <c r="G55" s="34">
        <f t="shared" si="2"/>
        <v>0</v>
      </c>
      <c r="H55" s="34">
        <f t="shared" si="2"/>
        <v>39</v>
      </c>
      <c r="I55" s="2"/>
      <c r="J55" s="2"/>
      <c r="K55" s="2"/>
      <c r="L55" s="2"/>
      <c r="M55" s="2"/>
      <c r="N55" s="2"/>
      <c r="O55" s="2"/>
      <c r="P55" s="2"/>
      <c r="R55" s="58"/>
      <c r="S55" s="31"/>
    </row>
    <row r="56" spans="2:19" ht="19.5" customHeight="1">
      <c r="B56" s="30"/>
      <c r="C56" s="3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8"/>
      <c r="S56" s="31"/>
    </row>
    <row r="57" spans="2:19" ht="19.5" customHeight="1">
      <c r="B57" s="30"/>
      <c r="C57" s="32" t="s">
        <v>46</v>
      </c>
      <c r="D57" s="32" t="s">
        <v>50</v>
      </c>
      <c r="E57" s="32" t="s">
        <v>51</v>
      </c>
      <c r="F57" s="32" t="s">
        <v>52</v>
      </c>
      <c r="G57" s="32" t="s">
        <v>53</v>
      </c>
      <c r="H57" s="32" t="s">
        <v>47</v>
      </c>
      <c r="I57" s="2"/>
      <c r="J57" s="2"/>
      <c r="K57" s="2"/>
      <c r="L57" s="2"/>
      <c r="M57" s="2"/>
      <c r="N57" s="2"/>
      <c r="O57" s="2"/>
      <c r="P57" s="2"/>
      <c r="R57" s="58"/>
      <c r="S57" s="31"/>
    </row>
    <row r="58" spans="2:19" ht="19.5" customHeight="1">
      <c r="B58" s="30"/>
      <c r="C58" s="33" t="s">
        <v>57</v>
      </c>
      <c r="D58" s="36">
        <f>D52/D55</f>
        <v>0.91666666666666663</v>
      </c>
      <c r="E58" s="36">
        <f>E52/E55</f>
        <v>1</v>
      </c>
      <c r="F58" s="36">
        <v>0</v>
      </c>
      <c r="G58" s="36">
        <v>0</v>
      </c>
      <c r="H58" s="36">
        <f>H52/H55</f>
        <v>0.92307692307692313</v>
      </c>
      <c r="I58" s="38"/>
      <c r="J58" s="2"/>
      <c r="K58" s="2"/>
      <c r="L58" s="2"/>
      <c r="M58" s="2"/>
      <c r="N58" s="2"/>
      <c r="O58" s="2"/>
      <c r="P58" s="2"/>
      <c r="R58" s="58"/>
      <c r="S58" s="31"/>
    </row>
    <row r="59" spans="2:19" ht="23.25">
      <c r="B59" s="30"/>
      <c r="C59" s="33" t="s">
        <v>58</v>
      </c>
      <c r="D59" s="36">
        <f>D53/D55</f>
        <v>8.3333333333333329E-2</v>
      </c>
      <c r="E59" s="36">
        <f>E53/E55</f>
        <v>0</v>
      </c>
      <c r="F59" s="36">
        <v>0</v>
      </c>
      <c r="G59" s="36">
        <v>0</v>
      </c>
      <c r="H59" s="36">
        <f>H53/H55</f>
        <v>7.6923076923076927E-2</v>
      </c>
      <c r="I59" s="38"/>
      <c r="J59" s="2"/>
      <c r="K59" s="2"/>
      <c r="L59" s="2"/>
      <c r="M59" s="2"/>
      <c r="N59" s="2"/>
      <c r="O59" s="2"/>
      <c r="P59" s="2"/>
      <c r="R59" s="58"/>
      <c r="S59" s="31"/>
    </row>
    <row r="60" spans="2:19" ht="19.5" customHeight="1">
      <c r="B60" s="30"/>
      <c r="C60" s="33" t="s">
        <v>59</v>
      </c>
      <c r="D60" s="36">
        <f>D54/D55</f>
        <v>0</v>
      </c>
      <c r="E60" s="36">
        <f>E54/E55</f>
        <v>0</v>
      </c>
      <c r="F60" s="36">
        <v>0</v>
      </c>
      <c r="G60" s="36">
        <v>0</v>
      </c>
      <c r="H60" s="36">
        <f>H54/H55</f>
        <v>0</v>
      </c>
      <c r="I60" s="38"/>
      <c r="J60" s="2"/>
      <c r="K60" s="2"/>
      <c r="L60" s="2"/>
      <c r="M60" s="2"/>
      <c r="N60" s="2"/>
      <c r="O60" s="2"/>
      <c r="P60" s="2"/>
      <c r="R60" s="58"/>
      <c r="S60" s="31"/>
    </row>
    <row r="61" spans="2:19" ht="78.7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8"/>
      <c r="S61" s="31"/>
    </row>
    <row r="62" spans="2:19" ht="23.25">
      <c r="C62" s="110" t="s">
        <v>60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R62" s="58"/>
      <c r="S62" s="31"/>
    </row>
    <row r="63" spans="2:19" ht="18.75">
      <c r="C63" s="3"/>
      <c r="D63" s="83"/>
      <c r="E63" s="3"/>
      <c r="R63" s="58"/>
      <c r="S63" s="31"/>
    </row>
    <row r="64" spans="2:19" ht="23.25">
      <c r="C64" s="39">
        <v>0</v>
      </c>
      <c r="D64" s="74">
        <v>36</v>
      </c>
      <c r="E64" s="40">
        <f>D64/D68</f>
        <v>0.92307692307692313</v>
      </c>
      <c r="F64" s="41"/>
      <c r="G64" s="41"/>
      <c r="H64" s="41"/>
      <c r="I64" s="41"/>
      <c r="R64" s="58"/>
      <c r="S64" s="31"/>
    </row>
    <row r="65" spans="3:19" ht="23.25">
      <c r="C65" s="39">
        <v>1</v>
      </c>
      <c r="D65" s="74">
        <v>2</v>
      </c>
      <c r="E65" s="40">
        <f>D65/D68</f>
        <v>5.128205128205128E-2</v>
      </c>
      <c r="F65" s="41"/>
      <c r="G65" s="41"/>
      <c r="H65" s="41"/>
      <c r="I65" s="41"/>
      <c r="R65" s="58"/>
      <c r="S65" s="31"/>
    </row>
    <row r="66" spans="3:19" ht="23.25">
      <c r="C66" s="39">
        <v>2</v>
      </c>
      <c r="D66" s="74">
        <v>1</v>
      </c>
      <c r="E66" s="40">
        <f>D66/D68</f>
        <v>2.564102564102564E-2</v>
      </c>
      <c r="F66" s="41"/>
      <c r="G66" s="41"/>
      <c r="H66" s="41"/>
      <c r="I66" s="41"/>
      <c r="R66" s="58"/>
      <c r="S66" s="31"/>
    </row>
    <row r="67" spans="3:19" ht="23.25">
      <c r="C67" s="39" t="s">
        <v>299</v>
      </c>
      <c r="D67" s="74">
        <v>0</v>
      </c>
      <c r="E67" s="40">
        <f>D67/D68</f>
        <v>0</v>
      </c>
      <c r="F67" s="41"/>
      <c r="G67" s="41"/>
      <c r="H67" s="41"/>
      <c r="I67" s="41"/>
      <c r="R67" s="58"/>
      <c r="S67" s="31"/>
    </row>
    <row r="68" spans="3:19" ht="21">
      <c r="C68" s="39" t="s">
        <v>47</v>
      </c>
      <c r="D68" s="74">
        <f>SUM(D64:D67)</f>
        <v>39</v>
      </c>
      <c r="E68" s="84"/>
      <c r="R68" s="58"/>
      <c r="S68" s="31"/>
    </row>
    <row r="69" spans="3:19">
      <c r="R69" s="58"/>
      <c r="S69" s="31"/>
    </row>
    <row r="70" spans="3:19">
      <c r="R70" s="58"/>
      <c r="S70" s="31"/>
    </row>
    <row r="71" spans="3:19">
      <c r="R71" s="58"/>
      <c r="S71" s="31"/>
    </row>
    <row r="72" spans="3:19">
      <c r="R72" s="58"/>
      <c r="S72" s="31"/>
    </row>
    <row r="73" spans="3:19">
      <c r="R73" s="58"/>
      <c r="S73" s="31"/>
    </row>
    <row r="74" spans="3:19" ht="34.5" customHeight="1">
      <c r="C74" s="109" t="s">
        <v>61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R74" s="58"/>
      <c r="S74" s="31"/>
    </row>
    <row r="75" spans="3:19">
      <c r="R75" s="58"/>
      <c r="S75" s="31"/>
    </row>
    <row r="76" spans="3:19" ht="23.25">
      <c r="C76" s="110" t="s">
        <v>62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R76" s="58"/>
      <c r="S76" s="31"/>
    </row>
    <row r="77" spans="3:19">
      <c r="R77" s="58"/>
      <c r="S77" s="31"/>
    </row>
    <row r="78" spans="3:19" ht="23.25">
      <c r="C78" s="39" t="s">
        <v>63</v>
      </c>
      <c r="D78" s="36">
        <v>0.94399999999999995</v>
      </c>
      <c r="F78" s="41"/>
      <c r="R78" s="58"/>
      <c r="S78" s="31"/>
    </row>
    <row r="79" spans="3:19" ht="23.25">
      <c r="C79" s="85"/>
      <c r="D79" s="69"/>
      <c r="F79" s="41"/>
      <c r="R79" s="58"/>
      <c r="S79" s="31"/>
    </row>
    <row r="80" spans="3:19" ht="23.25">
      <c r="C80" s="85"/>
      <c r="D80" s="69"/>
      <c r="F80" s="41"/>
      <c r="R80" s="58"/>
      <c r="S80" s="31"/>
    </row>
    <row r="81" spans="3:19" ht="23.25">
      <c r="C81" s="70" t="s">
        <v>63</v>
      </c>
      <c r="D81" s="65">
        <v>1</v>
      </c>
      <c r="E81" s="65">
        <v>2</v>
      </c>
      <c r="F81" s="65">
        <v>3</v>
      </c>
      <c r="G81" s="65">
        <v>4</v>
      </c>
      <c r="H81" s="65">
        <v>5</v>
      </c>
      <c r="R81" s="58"/>
      <c r="S81" s="31"/>
    </row>
    <row r="82" spans="3:19" ht="21">
      <c r="C82" s="39" t="s">
        <v>64</v>
      </c>
      <c r="D82" s="74">
        <v>1</v>
      </c>
      <c r="E82" s="74">
        <v>8</v>
      </c>
      <c r="F82" s="74">
        <v>20</v>
      </c>
      <c r="G82" s="74">
        <v>9</v>
      </c>
      <c r="H82" s="74">
        <v>1</v>
      </c>
      <c r="R82" s="58"/>
      <c r="S82" s="31"/>
    </row>
    <row r="83" spans="3:19" ht="21">
      <c r="C83" s="39" t="s">
        <v>65</v>
      </c>
      <c r="D83" s="74">
        <v>1</v>
      </c>
      <c r="E83" s="74">
        <v>7</v>
      </c>
      <c r="F83" s="74">
        <v>20</v>
      </c>
      <c r="G83" s="74">
        <v>10</v>
      </c>
      <c r="H83" s="74">
        <v>1</v>
      </c>
      <c r="R83" s="58"/>
      <c r="S83" s="31"/>
    </row>
    <row r="84" spans="3:19" ht="21">
      <c r="C84" s="39" t="s">
        <v>66</v>
      </c>
      <c r="D84" s="74">
        <v>0</v>
      </c>
      <c r="E84" s="74">
        <v>5</v>
      </c>
      <c r="F84" s="74">
        <v>18</v>
      </c>
      <c r="G84" s="74">
        <v>11</v>
      </c>
      <c r="H84" s="74">
        <v>5</v>
      </c>
      <c r="R84" s="58"/>
      <c r="S84" s="31"/>
    </row>
    <row r="85" spans="3:19" ht="21">
      <c r="C85" s="39" t="s">
        <v>67</v>
      </c>
      <c r="D85" s="74">
        <v>1</v>
      </c>
      <c r="E85" s="74">
        <v>9</v>
      </c>
      <c r="F85" s="74">
        <v>17</v>
      </c>
      <c r="G85" s="74">
        <v>8</v>
      </c>
      <c r="H85" s="74">
        <v>4</v>
      </c>
      <c r="R85" s="58"/>
      <c r="S85" s="31"/>
    </row>
    <row r="86" spans="3:19" ht="21">
      <c r="C86" s="39" t="s">
        <v>47</v>
      </c>
      <c r="D86" s="86">
        <f>SUM(D82:D85)</f>
        <v>3</v>
      </c>
      <c r="E86" s="86">
        <f t="shared" ref="E86:H86" si="3">SUM(E82:E85)</f>
        <v>29</v>
      </c>
      <c r="F86" s="86">
        <f t="shared" si="3"/>
        <v>75</v>
      </c>
      <c r="G86" s="86">
        <f t="shared" si="3"/>
        <v>38</v>
      </c>
      <c r="H86" s="86">
        <f t="shared" si="3"/>
        <v>11</v>
      </c>
      <c r="R86" s="58"/>
      <c r="S86" s="31"/>
    </row>
    <row r="87" spans="3:19" ht="23.25">
      <c r="C87" s="85"/>
      <c r="D87" s="69"/>
      <c r="F87" s="41"/>
      <c r="R87" s="58"/>
      <c r="S87" s="31"/>
    </row>
    <row r="88" spans="3:19" ht="23.25">
      <c r="C88" s="45" t="s">
        <v>63</v>
      </c>
      <c r="D88" s="65">
        <v>1</v>
      </c>
      <c r="E88" s="65">
        <v>2</v>
      </c>
      <c r="F88" s="65">
        <v>3</v>
      </c>
      <c r="G88" s="65">
        <v>4</v>
      </c>
      <c r="H88" s="65">
        <v>5</v>
      </c>
      <c r="R88" s="58"/>
      <c r="S88" s="31"/>
    </row>
    <row r="89" spans="3:19" ht="21">
      <c r="C89" s="39" t="s">
        <v>64</v>
      </c>
      <c r="D89" s="36">
        <f>D82/D86</f>
        <v>0.33333333333333331</v>
      </c>
      <c r="E89" s="36">
        <f t="shared" ref="E89:H89" si="4">E82/E86</f>
        <v>0.27586206896551724</v>
      </c>
      <c r="F89" s="36">
        <f t="shared" si="4"/>
        <v>0.26666666666666666</v>
      </c>
      <c r="G89" s="36">
        <f t="shared" si="4"/>
        <v>0.23684210526315788</v>
      </c>
      <c r="H89" s="36">
        <f t="shared" si="4"/>
        <v>9.0909090909090912E-2</v>
      </c>
      <c r="R89" s="58"/>
      <c r="S89" s="31"/>
    </row>
    <row r="90" spans="3:19" ht="21">
      <c r="C90" s="39" t="s">
        <v>65</v>
      </c>
      <c r="D90" s="36">
        <f>D83/D86</f>
        <v>0.33333333333333331</v>
      </c>
      <c r="E90" s="36">
        <f t="shared" ref="E90:H90" si="5">E83/E86</f>
        <v>0.2413793103448276</v>
      </c>
      <c r="F90" s="36">
        <f t="shared" si="5"/>
        <v>0.26666666666666666</v>
      </c>
      <c r="G90" s="36">
        <f t="shared" si="5"/>
        <v>0.26315789473684209</v>
      </c>
      <c r="H90" s="36">
        <f t="shared" si="5"/>
        <v>9.0909090909090912E-2</v>
      </c>
      <c r="R90" s="58"/>
      <c r="S90" s="31"/>
    </row>
    <row r="91" spans="3:19" ht="21">
      <c r="C91" s="39" t="s">
        <v>66</v>
      </c>
      <c r="D91" s="36">
        <f>D84/D86</f>
        <v>0</v>
      </c>
      <c r="E91" s="36">
        <f t="shared" ref="E91:H91" si="6">E84/E86</f>
        <v>0.17241379310344829</v>
      </c>
      <c r="F91" s="36">
        <f t="shared" si="6"/>
        <v>0.24</v>
      </c>
      <c r="G91" s="36">
        <f t="shared" si="6"/>
        <v>0.28947368421052633</v>
      </c>
      <c r="H91" s="36">
        <f t="shared" si="6"/>
        <v>0.45454545454545453</v>
      </c>
      <c r="R91" s="58"/>
      <c r="S91" s="31"/>
    </row>
    <row r="92" spans="3:19" ht="21">
      <c r="C92" s="39" t="s">
        <v>67</v>
      </c>
      <c r="D92" s="36">
        <f>D85/D86</f>
        <v>0.33333333333333331</v>
      </c>
      <c r="E92" s="36">
        <f t="shared" ref="E92:H92" si="7">E85/E86</f>
        <v>0.31034482758620691</v>
      </c>
      <c r="F92" s="36">
        <f t="shared" si="7"/>
        <v>0.22666666666666666</v>
      </c>
      <c r="G92" s="36">
        <f t="shared" si="7"/>
        <v>0.21052631578947367</v>
      </c>
      <c r="H92" s="36">
        <f t="shared" si="7"/>
        <v>0.36363636363636365</v>
      </c>
      <c r="R92" s="58"/>
      <c r="S92" s="31"/>
    </row>
    <row r="93" spans="3:19" ht="41.25" customHeight="1">
      <c r="R93" s="58"/>
      <c r="S93" s="31"/>
    </row>
    <row r="94" spans="3:19" ht="27" customHeight="1">
      <c r="R94" s="58"/>
      <c r="S94" s="31"/>
    </row>
    <row r="95" spans="3:19" ht="23.25">
      <c r="C95" s="110" t="s">
        <v>68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R95" s="58"/>
      <c r="S95" s="31"/>
    </row>
    <row r="96" spans="3:19" ht="17.25" customHeight="1">
      <c r="R96" s="58"/>
      <c r="S96" s="31"/>
    </row>
    <row r="97" spans="2:19" ht="23.25">
      <c r="B97" s="44" t="s">
        <v>16</v>
      </c>
      <c r="C97" s="111" t="s">
        <v>69</v>
      </c>
      <c r="D97" s="111"/>
      <c r="E97" s="111"/>
      <c r="F97" s="111"/>
      <c r="G97" s="111"/>
      <c r="H97" s="111"/>
      <c r="I97" s="111"/>
      <c r="J97" s="46" t="s">
        <v>70</v>
      </c>
      <c r="M97" s="58"/>
      <c r="N97" s="31"/>
    </row>
    <row r="98" spans="2:19" ht="18.75">
      <c r="B98" s="29">
        <v>1</v>
      </c>
      <c r="C98" s="108" t="s">
        <v>104</v>
      </c>
      <c r="D98" s="108"/>
      <c r="E98" s="108"/>
      <c r="F98" s="108"/>
      <c r="G98" s="108"/>
      <c r="H98" s="108"/>
      <c r="I98" s="108"/>
      <c r="J98" s="47">
        <v>4.4000000000000004</v>
      </c>
      <c r="M98" s="58"/>
      <c r="N98" s="31"/>
    </row>
    <row r="99" spans="2:19" ht="18.75">
      <c r="B99" s="29">
        <v>2</v>
      </c>
      <c r="C99" s="108" t="s">
        <v>105</v>
      </c>
      <c r="D99" s="108"/>
      <c r="E99" s="108"/>
      <c r="F99" s="108"/>
      <c r="G99" s="108"/>
      <c r="H99" s="108"/>
      <c r="I99" s="108"/>
      <c r="J99" s="47">
        <v>4.4000000000000004</v>
      </c>
      <c r="M99" s="58"/>
      <c r="N99" s="31"/>
    </row>
    <row r="100" spans="2:19" ht="18.75">
      <c r="B100" s="29">
        <v>3</v>
      </c>
      <c r="C100" s="108" t="s">
        <v>106</v>
      </c>
      <c r="D100" s="108"/>
      <c r="E100" s="108"/>
      <c r="F100" s="108"/>
      <c r="G100" s="108"/>
      <c r="H100" s="108"/>
      <c r="I100" s="108"/>
      <c r="J100" s="47">
        <v>4.4000000000000004</v>
      </c>
      <c r="M100" s="58"/>
      <c r="N100" s="31"/>
    </row>
    <row r="101" spans="2:19" ht="30.75" customHeight="1">
      <c r="B101" s="29">
        <v>4</v>
      </c>
      <c r="C101" s="108" t="s">
        <v>107</v>
      </c>
      <c r="D101" s="108"/>
      <c r="E101" s="108"/>
      <c r="F101" s="108"/>
      <c r="G101" s="108"/>
      <c r="H101" s="108"/>
      <c r="I101" s="108"/>
      <c r="J101" s="47">
        <v>4.5</v>
      </c>
      <c r="M101" s="58"/>
      <c r="N101" s="31"/>
    </row>
    <row r="102" spans="2:19" ht="18.75">
      <c r="B102" s="29">
        <v>5</v>
      </c>
      <c r="C102" s="108" t="s">
        <v>108</v>
      </c>
      <c r="D102" s="108"/>
      <c r="E102" s="108"/>
      <c r="F102" s="108"/>
      <c r="G102" s="108"/>
      <c r="H102" s="108"/>
      <c r="I102" s="108"/>
      <c r="J102" s="47">
        <v>4.3</v>
      </c>
      <c r="M102" s="58"/>
      <c r="N102" s="31"/>
    </row>
    <row r="103" spans="2:19" ht="28.5" customHeight="1">
      <c r="B103" s="29">
        <v>6</v>
      </c>
      <c r="C103" s="108" t="s">
        <v>109</v>
      </c>
      <c r="D103" s="108"/>
      <c r="E103" s="108"/>
      <c r="F103" s="108"/>
      <c r="G103" s="108"/>
      <c r="H103" s="108"/>
      <c r="I103" s="108"/>
      <c r="J103" s="47">
        <v>4.7</v>
      </c>
      <c r="M103" s="58"/>
      <c r="N103" s="31"/>
    </row>
    <row r="104" spans="2:19" ht="18.75">
      <c r="B104" s="29">
        <v>7</v>
      </c>
      <c r="C104" s="108" t="s">
        <v>110</v>
      </c>
      <c r="D104" s="108"/>
      <c r="E104" s="108"/>
      <c r="F104" s="108"/>
      <c r="G104" s="108"/>
      <c r="H104" s="108"/>
      <c r="I104" s="108"/>
      <c r="J104" s="47">
        <v>4.7</v>
      </c>
      <c r="M104" s="58"/>
      <c r="N104" s="31"/>
    </row>
    <row r="105" spans="2:19">
      <c r="R105" s="58"/>
      <c r="S105" s="31"/>
    </row>
    <row r="106" spans="2:19">
      <c r="R106" s="58"/>
      <c r="S106" s="31"/>
    </row>
    <row r="107" spans="2:19">
      <c r="R107" s="58"/>
      <c r="S107" s="31"/>
    </row>
    <row r="108" spans="2:19">
      <c r="R108" s="58"/>
      <c r="S108" s="31"/>
    </row>
    <row r="109" spans="2:19">
      <c r="R109" s="58"/>
      <c r="S109" s="31"/>
    </row>
    <row r="110" spans="2:19">
      <c r="R110" s="58"/>
      <c r="S110" s="31"/>
    </row>
    <row r="111" spans="2:19">
      <c r="R111" s="58"/>
      <c r="S111" s="31"/>
    </row>
    <row r="112" spans="2:19">
      <c r="R112" s="58"/>
      <c r="S112" s="31"/>
    </row>
    <row r="113" spans="3:19">
      <c r="R113" s="58"/>
      <c r="S113" s="31"/>
    </row>
    <row r="114" spans="3:19">
      <c r="R114" s="58"/>
      <c r="S114" s="31"/>
    </row>
    <row r="115" spans="3:19">
      <c r="R115" s="58"/>
      <c r="S115" s="31"/>
    </row>
    <row r="116" spans="3:19">
      <c r="R116" s="58"/>
      <c r="S116" s="31"/>
    </row>
    <row r="117" spans="3:19">
      <c r="R117" s="58"/>
      <c r="S117" s="31"/>
    </row>
    <row r="118" spans="3:19">
      <c r="R118" s="58"/>
      <c r="S118" s="31"/>
    </row>
    <row r="119" spans="3:19">
      <c r="R119" s="58"/>
      <c r="S119" s="31"/>
    </row>
    <row r="120" spans="3:19" ht="27.75" customHeight="1">
      <c r="R120" s="58"/>
      <c r="S120" s="31"/>
    </row>
    <row r="121" spans="3:19" ht="14.25" customHeight="1">
      <c r="R121" s="58"/>
      <c r="S121" s="31"/>
    </row>
    <row r="122" spans="3:19" ht="44.25" customHeight="1">
      <c r="C122" s="109" t="s">
        <v>71</v>
      </c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R122" s="58"/>
      <c r="S122" s="31"/>
    </row>
    <row r="123" spans="3:19" ht="20.25" customHeight="1">
      <c r="C123" s="59"/>
      <c r="D123" s="59"/>
      <c r="E123" s="59"/>
      <c r="F123" s="59"/>
      <c r="G123" s="59"/>
      <c r="H123" s="59"/>
      <c r="I123" s="59"/>
      <c r="J123" s="60"/>
      <c r="K123" s="60"/>
      <c r="L123" s="60"/>
      <c r="M123" s="60"/>
      <c r="N123" s="60"/>
      <c r="R123" s="58"/>
      <c r="S123" s="31"/>
    </row>
    <row r="124" spans="3:19" ht="57.75" customHeight="1">
      <c r="C124" s="113" t="s">
        <v>111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8"/>
      <c r="S124" s="31"/>
    </row>
    <row r="125" spans="3:19" ht="15.75" customHeight="1">
      <c r="C125" s="59"/>
      <c r="D125" s="59"/>
      <c r="E125" s="59"/>
      <c r="F125" s="59"/>
      <c r="G125" s="59"/>
      <c r="H125" s="59"/>
      <c r="I125" s="59"/>
      <c r="J125" s="60"/>
      <c r="K125" s="60"/>
      <c r="L125" s="60"/>
      <c r="M125" s="60"/>
      <c r="N125" s="60"/>
      <c r="R125" s="58"/>
      <c r="S125" s="31"/>
    </row>
    <row r="126" spans="3:19" ht="20.25" customHeight="1">
      <c r="C126" s="45" t="s">
        <v>112</v>
      </c>
      <c r="D126" s="32" t="s">
        <v>113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R126" s="58"/>
      <c r="S126" s="31"/>
    </row>
    <row r="127" spans="3:19" ht="20.25" customHeight="1">
      <c r="C127" s="39">
        <v>1</v>
      </c>
      <c r="D127" s="34">
        <v>0</v>
      </c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R127" s="58"/>
      <c r="S127" s="31"/>
    </row>
    <row r="128" spans="3:19" ht="20.25" customHeight="1">
      <c r="C128" s="39">
        <v>2</v>
      </c>
      <c r="D128" s="34">
        <v>1</v>
      </c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R128" s="58"/>
      <c r="S128" s="31"/>
    </row>
    <row r="129" spans="3:19" ht="20.25" customHeight="1">
      <c r="C129" s="39">
        <v>3</v>
      </c>
      <c r="D129" s="34">
        <v>6</v>
      </c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R129" s="58"/>
      <c r="S129" s="31"/>
    </row>
    <row r="130" spans="3:19" ht="20.25" customHeight="1">
      <c r="C130" s="39">
        <v>4</v>
      </c>
      <c r="D130" s="34">
        <v>16</v>
      </c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R130" s="58"/>
      <c r="S130" s="31"/>
    </row>
    <row r="131" spans="3:19" ht="20.25" customHeight="1">
      <c r="C131" s="39">
        <v>5</v>
      </c>
      <c r="D131" s="34">
        <v>16</v>
      </c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R131" s="58"/>
      <c r="S131" s="31"/>
    </row>
    <row r="132" spans="3:19" ht="20.25" customHeight="1">
      <c r="C132" s="39" t="s">
        <v>47</v>
      </c>
      <c r="D132" s="34">
        <f>SUM(D127:D131)</f>
        <v>39</v>
      </c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R132" s="58"/>
      <c r="S132" s="31"/>
    </row>
    <row r="133" spans="3:19" ht="20.25" customHeight="1">
      <c r="C133" s="59"/>
      <c r="D133" s="59"/>
      <c r="E133" s="59"/>
      <c r="F133" s="59"/>
      <c r="G133" s="59"/>
      <c r="H133" s="59"/>
      <c r="I133" s="59"/>
      <c r="J133" s="60"/>
      <c r="K133" s="60"/>
      <c r="L133" s="60"/>
      <c r="M133" s="60"/>
      <c r="N133" s="60"/>
      <c r="R133" s="58"/>
      <c r="S133" s="31"/>
    </row>
    <row r="134" spans="3:19" ht="20.25" customHeight="1">
      <c r="C134" s="63" t="s">
        <v>112</v>
      </c>
      <c r="D134" s="32" t="s">
        <v>114</v>
      </c>
      <c r="E134" s="59"/>
      <c r="F134" s="59"/>
      <c r="G134" s="59"/>
      <c r="H134" s="59"/>
      <c r="I134" s="59"/>
      <c r="J134" s="60"/>
      <c r="K134" s="60"/>
      <c r="L134" s="60"/>
      <c r="M134" s="60"/>
      <c r="N134" s="60"/>
      <c r="R134" s="58"/>
      <c r="S134" s="31"/>
    </row>
    <row r="135" spans="3:19" ht="20.25" customHeight="1">
      <c r="C135" s="39">
        <v>1</v>
      </c>
      <c r="D135" s="36">
        <f>D127/$D$132</f>
        <v>0</v>
      </c>
      <c r="E135" s="59"/>
      <c r="F135" s="59"/>
      <c r="G135" s="59"/>
      <c r="H135" s="59"/>
      <c r="I135" s="59"/>
      <c r="J135" s="60"/>
      <c r="K135" s="60"/>
      <c r="L135" s="60"/>
      <c r="M135" s="60"/>
      <c r="N135" s="60"/>
      <c r="R135" s="58"/>
      <c r="S135" s="31"/>
    </row>
    <row r="136" spans="3:19" ht="20.25" customHeight="1">
      <c r="C136" s="39">
        <v>2</v>
      </c>
      <c r="D136" s="36">
        <f t="shared" ref="D136:D139" si="8">D128/$D$132</f>
        <v>2.564102564102564E-2</v>
      </c>
      <c r="E136" s="59"/>
      <c r="F136" s="59"/>
      <c r="G136" s="59"/>
      <c r="H136" s="59"/>
      <c r="I136" s="59"/>
      <c r="J136" s="60"/>
      <c r="K136" s="60"/>
      <c r="L136" s="60"/>
      <c r="M136" s="60"/>
      <c r="N136" s="60"/>
      <c r="R136" s="58"/>
      <c r="S136" s="31"/>
    </row>
    <row r="137" spans="3:19" ht="20.25" customHeight="1">
      <c r="C137" s="39">
        <v>3</v>
      </c>
      <c r="D137" s="36">
        <f t="shared" si="8"/>
        <v>0.15384615384615385</v>
      </c>
      <c r="E137" s="59"/>
      <c r="F137" s="59"/>
      <c r="G137" s="59"/>
      <c r="H137" s="59"/>
      <c r="I137" s="59"/>
      <c r="J137" s="60"/>
      <c r="K137" s="60"/>
      <c r="L137" s="60"/>
      <c r="M137" s="60"/>
      <c r="N137" s="60"/>
      <c r="R137" s="58"/>
      <c r="S137" s="31"/>
    </row>
    <row r="138" spans="3:19" ht="20.25" customHeight="1">
      <c r="C138" s="39">
        <v>4</v>
      </c>
      <c r="D138" s="36">
        <f t="shared" si="8"/>
        <v>0.41025641025641024</v>
      </c>
      <c r="R138" s="58"/>
      <c r="S138" s="31"/>
    </row>
    <row r="139" spans="3:19" ht="20.25" customHeight="1">
      <c r="C139" s="39">
        <v>5</v>
      </c>
      <c r="D139" s="36">
        <f t="shared" si="8"/>
        <v>0.41025641025641024</v>
      </c>
      <c r="R139" s="58"/>
      <c r="S139" s="31"/>
    </row>
    <row r="140" spans="3:19" ht="17.25" customHeight="1">
      <c r="R140" s="58"/>
      <c r="S140" s="31"/>
    </row>
    <row r="141" spans="3:19" ht="23.25">
      <c r="C141" s="109" t="s">
        <v>72</v>
      </c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R141" s="58"/>
      <c r="S141" s="31"/>
    </row>
    <row r="143" spans="3:19" ht="22.5" customHeight="1"/>
    <row r="144" spans="3:19" ht="22.5" customHeight="1"/>
    <row r="145" spans="3:16" ht="23.25">
      <c r="C145" s="110" t="s">
        <v>115</v>
      </c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</row>
    <row r="146" spans="3:16" ht="39.75" customHeight="1"/>
    <row r="147" spans="3:16" ht="23.25">
      <c r="C147" s="32" t="s">
        <v>45</v>
      </c>
      <c r="D147" s="48" t="s">
        <v>50</v>
      </c>
      <c r="E147" s="48" t="s">
        <v>117</v>
      </c>
      <c r="F147" s="48" t="s">
        <v>118</v>
      </c>
      <c r="G147" s="48" t="s">
        <v>53</v>
      </c>
      <c r="H147" s="48" t="s">
        <v>119</v>
      </c>
    </row>
    <row r="148" spans="3:16" ht="21">
      <c r="C148" s="39" t="s">
        <v>17</v>
      </c>
      <c r="D148" s="34">
        <v>31</v>
      </c>
      <c r="E148" s="34">
        <v>1</v>
      </c>
      <c r="F148" s="34">
        <v>0</v>
      </c>
      <c r="G148" s="34">
        <v>0</v>
      </c>
      <c r="H148" s="34">
        <f>SUM(D148:G148)</f>
        <v>32</v>
      </c>
    </row>
    <row r="149" spans="3:16" ht="21">
      <c r="C149" s="39" t="s">
        <v>16</v>
      </c>
      <c r="D149" s="34">
        <v>5</v>
      </c>
      <c r="E149" s="34">
        <v>2</v>
      </c>
      <c r="F149" s="34">
        <v>0</v>
      </c>
      <c r="G149" s="34">
        <v>0</v>
      </c>
      <c r="H149" s="34">
        <f>SUM(D149:G149)</f>
        <v>7</v>
      </c>
    </row>
    <row r="150" spans="3:16" ht="21">
      <c r="C150" s="39" t="s">
        <v>47</v>
      </c>
      <c r="D150" s="34">
        <f>D148+D149</f>
        <v>36</v>
      </c>
      <c r="E150" s="34">
        <f t="shared" ref="E150:H150" si="9">E148+E149</f>
        <v>3</v>
      </c>
      <c r="F150" s="34">
        <f t="shared" si="9"/>
        <v>0</v>
      </c>
      <c r="G150" s="34">
        <f t="shared" si="9"/>
        <v>0</v>
      </c>
      <c r="H150" s="34">
        <f t="shared" si="9"/>
        <v>39</v>
      </c>
    </row>
    <row r="152" spans="3:16" ht="23.25">
      <c r="C152" s="32" t="s">
        <v>46</v>
      </c>
      <c r="D152" s="48" t="s">
        <v>50</v>
      </c>
      <c r="E152" s="48" t="s">
        <v>117</v>
      </c>
      <c r="F152" s="48" t="s">
        <v>118</v>
      </c>
      <c r="G152" s="48" t="s">
        <v>53</v>
      </c>
      <c r="H152" s="48" t="s">
        <v>119</v>
      </c>
    </row>
    <row r="153" spans="3:16" ht="21">
      <c r="C153" s="39" t="s">
        <v>17</v>
      </c>
      <c r="D153" s="36">
        <f>D148/$D$150</f>
        <v>0.86111111111111116</v>
      </c>
      <c r="E153" s="36">
        <f>E148/$E$150</f>
        <v>0.33333333333333331</v>
      </c>
      <c r="F153" s="36">
        <v>0</v>
      </c>
      <c r="G153" s="36">
        <v>0</v>
      </c>
      <c r="H153" s="36">
        <f>H148/$H$150</f>
        <v>0.82051282051282048</v>
      </c>
    </row>
    <row r="154" spans="3:16" ht="21">
      <c r="C154" s="39" t="s">
        <v>16</v>
      </c>
      <c r="D154" s="36">
        <f>D149/$D$150</f>
        <v>0.1388888888888889</v>
      </c>
      <c r="E154" s="36">
        <f>E149/$E$150</f>
        <v>0.66666666666666663</v>
      </c>
      <c r="F154" s="36">
        <v>0</v>
      </c>
      <c r="G154" s="36">
        <v>0</v>
      </c>
      <c r="H154" s="36">
        <f>H149/$H$150</f>
        <v>0.17948717948717949</v>
      </c>
    </row>
    <row r="155" spans="3:16" ht="25.5" customHeight="1">
      <c r="C155" s="38"/>
      <c r="D155" s="60"/>
      <c r="E155" s="60"/>
    </row>
    <row r="156" spans="3:16" ht="11.25" customHeight="1">
      <c r="C156" s="38"/>
      <c r="D156" s="60"/>
      <c r="E156" s="60"/>
    </row>
    <row r="157" spans="3:16" ht="11.25" customHeight="1">
      <c r="C157" s="38"/>
      <c r="D157" s="60"/>
      <c r="E157" s="60"/>
    </row>
    <row r="158" spans="3:16" ht="23.25">
      <c r="C158" s="110" t="s">
        <v>116</v>
      </c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</row>
    <row r="159" spans="3:16" ht="43.5" customHeight="1"/>
    <row r="160" spans="3:16" ht="43.5" customHeight="1">
      <c r="C160" s="32" t="s">
        <v>45</v>
      </c>
      <c r="D160" s="48" t="s">
        <v>50</v>
      </c>
      <c r="E160" s="48" t="s">
        <v>117</v>
      </c>
      <c r="F160" s="48" t="s">
        <v>118</v>
      </c>
      <c r="G160" s="48" t="s">
        <v>53</v>
      </c>
      <c r="H160" s="48" t="s">
        <v>119</v>
      </c>
    </row>
    <row r="161" spans="3:16" ht="21">
      <c r="C161" s="33" t="s">
        <v>73</v>
      </c>
      <c r="D161" s="34">
        <v>18</v>
      </c>
      <c r="E161" s="34">
        <v>1</v>
      </c>
      <c r="F161" s="34">
        <v>0</v>
      </c>
      <c r="G161" s="34">
        <v>0</v>
      </c>
      <c r="H161" s="34">
        <f>SUM(D161:G161)</f>
        <v>19</v>
      </c>
    </row>
    <row r="162" spans="3:16" ht="21">
      <c r="C162" s="33" t="s">
        <v>74</v>
      </c>
      <c r="D162" s="34">
        <v>12</v>
      </c>
      <c r="E162" s="34">
        <v>0</v>
      </c>
      <c r="F162" s="34">
        <v>0</v>
      </c>
      <c r="G162" s="34">
        <v>0</v>
      </c>
      <c r="H162" s="34">
        <f t="shared" ref="H162:H163" si="10">SUM(D162:G162)</f>
        <v>12</v>
      </c>
    </row>
    <row r="163" spans="3:16" ht="21">
      <c r="C163" s="49" t="s">
        <v>75</v>
      </c>
      <c r="D163" s="34">
        <v>0</v>
      </c>
      <c r="E163" s="34">
        <v>0</v>
      </c>
      <c r="F163" s="34">
        <v>0</v>
      </c>
      <c r="G163" s="34">
        <v>0</v>
      </c>
      <c r="H163" s="34">
        <f t="shared" si="10"/>
        <v>0</v>
      </c>
    </row>
    <row r="164" spans="3:16" ht="21">
      <c r="C164" s="33" t="s">
        <v>300</v>
      </c>
      <c r="D164" s="34">
        <f>SUM(D161:D163)</f>
        <v>30</v>
      </c>
      <c r="E164" s="34">
        <f t="shared" ref="E164:H164" si="11">SUM(E161:E163)</f>
        <v>1</v>
      </c>
      <c r="F164" s="34">
        <f t="shared" si="11"/>
        <v>0</v>
      </c>
      <c r="G164" s="34">
        <f t="shared" si="11"/>
        <v>0</v>
      </c>
      <c r="H164" s="34">
        <f t="shared" si="11"/>
        <v>31</v>
      </c>
    </row>
    <row r="165" spans="3:16" ht="21">
      <c r="C165" s="67"/>
      <c r="D165" s="68"/>
      <c r="E165" s="68"/>
      <c r="F165" s="68"/>
    </row>
    <row r="167" spans="3:16" ht="23.25">
      <c r="C167" s="32" t="s">
        <v>46</v>
      </c>
      <c r="D167" s="48" t="s">
        <v>50</v>
      </c>
      <c r="E167" s="48" t="s">
        <v>117</v>
      </c>
      <c r="F167" s="48" t="s">
        <v>118</v>
      </c>
      <c r="G167" s="48" t="s">
        <v>53</v>
      </c>
      <c r="H167" s="48" t="s">
        <v>119</v>
      </c>
    </row>
    <row r="168" spans="3:16" ht="21">
      <c r="C168" s="33" t="s">
        <v>73</v>
      </c>
      <c r="D168" s="36">
        <f>D161/$D$164</f>
        <v>0.6</v>
      </c>
      <c r="E168" s="36">
        <f>E161/$E$164</f>
        <v>1</v>
      </c>
      <c r="F168" s="36">
        <v>0</v>
      </c>
      <c r="G168" s="36">
        <v>0</v>
      </c>
      <c r="H168" s="36">
        <f>H161/$H$164</f>
        <v>0.61290322580645162</v>
      </c>
    </row>
    <row r="169" spans="3:16" ht="21">
      <c r="C169" s="33" t="s">
        <v>74</v>
      </c>
      <c r="D169" s="36">
        <f t="shared" ref="D169" si="12">D162/$D$164</f>
        <v>0.4</v>
      </c>
      <c r="E169" s="36">
        <f t="shared" ref="E169:E170" si="13">E162/$E$164</f>
        <v>0</v>
      </c>
      <c r="F169" s="36">
        <v>0</v>
      </c>
      <c r="G169" s="36">
        <v>0</v>
      </c>
      <c r="H169" s="36">
        <f t="shared" ref="H169:H170" si="14">H162/$H$164</f>
        <v>0.38709677419354838</v>
      </c>
    </row>
    <row r="170" spans="3:16" ht="21">
      <c r="C170" s="49" t="s">
        <v>75</v>
      </c>
      <c r="D170" s="36">
        <f>D163/$D$164</f>
        <v>0</v>
      </c>
      <c r="E170" s="36">
        <f t="shared" si="13"/>
        <v>0</v>
      </c>
      <c r="F170" s="36">
        <v>0</v>
      </c>
      <c r="G170" s="36">
        <v>0</v>
      </c>
      <c r="H170" s="36">
        <f t="shared" si="14"/>
        <v>0</v>
      </c>
    </row>
    <row r="171" spans="3:16" ht="26.25" customHeight="1">
      <c r="C171" s="50"/>
      <c r="D171" s="52"/>
      <c r="E171" s="52"/>
      <c r="F171" s="52"/>
    </row>
    <row r="172" spans="3:16" ht="33.75" customHeight="1"/>
    <row r="173" spans="3:16" ht="54.75" customHeight="1">
      <c r="C173" s="114" t="s">
        <v>120</v>
      </c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</row>
    <row r="174" spans="3:16" ht="29.25" customHeight="1"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3:16" ht="75.75" customHeight="1">
      <c r="D175" s="48" t="s">
        <v>50</v>
      </c>
      <c r="E175" s="48" t="s">
        <v>51</v>
      </c>
      <c r="F175" s="48" t="s">
        <v>52</v>
      </c>
      <c r="G175" s="48" t="s">
        <v>53</v>
      </c>
    </row>
    <row r="176" spans="3:16" ht="42">
      <c r="C176" s="33" t="s">
        <v>76</v>
      </c>
      <c r="D176" s="74">
        <v>0</v>
      </c>
      <c r="E176" s="74">
        <v>0</v>
      </c>
      <c r="F176" s="74">
        <v>0</v>
      </c>
      <c r="G176" s="74">
        <v>0</v>
      </c>
    </row>
    <row r="177" spans="3:16" ht="21">
      <c r="C177" s="33" t="s">
        <v>77</v>
      </c>
      <c r="D177" s="74">
        <v>0</v>
      </c>
      <c r="E177" s="74">
        <v>0</v>
      </c>
      <c r="F177" s="74">
        <v>0</v>
      </c>
      <c r="G177" s="74">
        <v>0</v>
      </c>
    </row>
    <row r="178" spans="3:16" ht="63">
      <c r="C178" s="33" t="s">
        <v>78</v>
      </c>
      <c r="D178" s="74">
        <v>0</v>
      </c>
      <c r="E178" s="74">
        <v>0</v>
      </c>
      <c r="F178" s="74">
        <v>0</v>
      </c>
      <c r="G178" s="74">
        <v>0</v>
      </c>
    </row>
    <row r="179" spans="3:16" ht="42">
      <c r="C179" s="33" t="s">
        <v>121</v>
      </c>
      <c r="D179" s="74">
        <v>0</v>
      </c>
      <c r="E179" s="74">
        <v>0</v>
      </c>
      <c r="F179" s="74">
        <v>0</v>
      </c>
      <c r="G179" s="74">
        <v>0</v>
      </c>
    </row>
    <row r="180" spans="3:16" ht="21">
      <c r="C180" s="33" t="s">
        <v>79</v>
      </c>
      <c r="D180" s="74">
        <v>2</v>
      </c>
      <c r="E180" s="74">
        <v>0</v>
      </c>
      <c r="F180" s="74">
        <v>0</v>
      </c>
      <c r="G180" s="74">
        <v>0</v>
      </c>
    </row>
    <row r="181" spans="3:16" ht="21">
      <c r="C181" s="33" t="s">
        <v>80</v>
      </c>
      <c r="D181" s="74">
        <v>34</v>
      </c>
      <c r="E181" s="74">
        <v>3</v>
      </c>
      <c r="F181" s="74">
        <v>0</v>
      </c>
      <c r="G181" s="74">
        <v>0</v>
      </c>
    </row>
    <row r="182" spans="3:16" ht="21">
      <c r="C182" s="33" t="s">
        <v>47</v>
      </c>
      <c r="D182" s="74">
        <f>SUM(D176:D181)</f>
        <v>36</v>
      </c>
      <c r="E182" s="74">
        <f t="shared" ref="E182:G182" si="15">SUM(E176:E181)</f>
        <v>3</v>
      </c>
      <c r="F182" s="74">
        <f t="shared" si="15"/>
        <v>0</v>
      </c>
      <c r="G182" s="74">
        <f t="shared" si="15"/>
        <v>0</v>
      </c>
    </row>
    <row r="183" spans="3:16" ht="21">
      <c r="C183" s="67"/>
      <c r="D183" s="69"/>
      <c r="E183" s="69"/>
      <c r="F183" s="69"/>
      <c r="G183" s="69"/>
    </row>
    <row r="184" spans="3:16" ht="23.25">
      <c r="D184" s="48" t="s">
        <v>50</v>
      </c>
      <c r="E184" s="48" t="s">
        <v>51</v>
      </c>
      <c r="F184" s="48" t="s">
        <v>52</v>
      </c>
      <c r="G184" s="48" t="s">
        <v>53</v>
      </c>
    </row>
    <row r="185" spans="3:16" ht="42">
      <c r="C185" s="33" t="s">
        <v>76</v>
      </c>
      <c r="D185" s="36">
        <f>D176/$D$182</f>
        <v>0</v>
      </c>
      <c r="E185" s="36">
        <f>E176/$E$182</f>
        <v>0</v>
      </c>
      <c r="F185" s="36">
        <v>0</v>
      </c>
      <c r="G185" s="36">
        <v>0</v>
      </c>
    </row>
    <row r="186" spans="3:16" ht="21">
      <c r="C186" s="33" t="s">
        <v>77</v>
      </c>
      <c r="D186" s="36">
        <f t="shared" ref="D186:D190" si="16">D177/$D$182</f>
        <v>0</v>
      </c>
      <c r="E186" s="36">
        <f t="shared" ref="E186:E190" si="17">E177/$E$182</f>
        <v>0</v>
      </c>
      <c r="F186" s="36">
        <v>0</v>
      </c>
      <c r="G186" s="36">
        <v>0</v>
      </c>
    </row>
    <row r="187" spans="3:16" ht="63">
      <c r="C187" s="33" t="s">
        <v>78</v>
      </c>
      <c r="D187" s="36">
        <f>D178/$D$182</f>
        <v>0</v>
      </c>
      <c r="E187" s="36">
        <f t="shared" si="17"/>
        <v>0</v>
      </c>
      <c r="F187" s="36">
        <v>0</v>
      </c>
      <c r="G187" s="36">
        <v>0</v>
      </c>
    </row>
    <row r="188" spans="3:16" ht="42">
      <c r="C188" s="33" t="s">
        <v>121</v>
      </c>
      <c r="D188" s="36">
        <f t="shared" si="16"/>
        <v>0</v>
      </c>
      <c r="E188" s="36">
        <f t="shared" si="17"/>
        <v>0</v>
      </c>
      <c r="F188" s="36">
        <v>0</v>
      </c>
      <c r="G188" s="36">
        <v>0</v>
      </c>
    </row>
    <row r="189" spans="3:16" ht="21">
      <c r="C189" s="33" t="s">
        <v>79</v>
      </c>
      <c r="D189" s="36">
        <f t="shared" si="16"/>
        <v>5.5555555555555552E-2</v>
      </c>
      <c r="E189" s="36">
        <f t="shared" si="17"/>
        <v>0</v>
      </c>
      <c r="F189" s="36">
        <v>0</v>
      </c>
      <c r="G189" s="36">
        <v>0</v>
      </c>
    </row>
    <row r="190" spans="3:16" ht="21">
      <c r="C190" s="33" t="s">
        <v>80</v>
      </c>
      <c r="D190" s="36">
        <f t="shared" si="16"/>
        <v>0.94444444444444442</v>
      </c>
      <c r="E190" s="36">
        <f t="shared" si="17"/>
        <v>1</v>
      </c>
      <c r="F190" s="36">
        <v>0</v>
      </c>
      <c r="G190" s="36">
        <v>0</v>
      </c>
    </row>
    <row r="191" spans="3:16" ht="21">
      <c r="C191" s="61"/>
      <c r="D191" s="60"/>
      <c r="E191" s="60"/>
      <c r="F191" s="60"/>
      <c r="G191" s="60"/>
    </row>
    <row r="192" spans="3:16" ht="23.25">
      <c r="C192" s="109" t="s">
        <v>81</v>
      </c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</row>
    <row r="194" spans="3:16" ht="23.25">
      <c r="C194" s="114" t="s">
        <v>122</v>
      </c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</row>
    <row r="195" spans="3:16" ht="57" customHeight="1"/>
    <row r="196" spans="3:16" ht="30" customHeight="1">
      <c r="C196" s="48" t="s">
        <v>45</v>
      </c>
      <c r="D196" s="32" t="s">
        <v>51</v>
      </c>
      <c r="E196" s="32" t="s">
        <v>52</v>
      </c>
      <c r="F196" s="32" t="s">
        <v>53</v>
      </c>
    </row>
    <row r="197" spans="3:16" ht="21">
      <c r="C197" s="39" t="s">
        <v>17</v>
      </c>
      <c r="D197" s="34">
        <v>2</v>
      </c>
      <c r="E197" s="34">
        <v>0</v>
      </c>
      <c r="F197" s="34">
        <v>0</v>
      </c>
      <c r="G197" s="53"/>
    </row>
    <row r="198" spans="3:16" ht="21">
      <c r="C198" s="39" t="s">
        <v>16</v>
      </c>
      <c r="D198" s="34">
        <v>1</v>
      </c>
      <c r="E198" s="34">
        <v>0</v>
      </c>
      <c r="F198" s="34">
        <v>0</v>
      </c>
    </row>
    <row r="199" spans="3:16" ht="21">
      <c r="C199" s="39" t="s">
        <v>47</v>
      </c>
      <c r="D199" s="34">
        <f>SUM(D197:D198)</f>
        <v>3</v>
      </c>
      <c r="E199" s="34">
        <f t="shared" ref="E199:F199" si="18">SUM(E197:E198)</f>
        <v>0</v>
      </c>
      <c r="F199" s="34">
        <f t="shared" si="18"/>
        <v>0</v>
      </c>
    </row>
    <row r="200" spans="3:16" ht="17.25" customHeight="1"/>
    <row r="201" spans="3:16" ht="23.25">
      <c r="C201" s="48" t="s">
        <v>46</v>
      </c>
      <c r="D201" s="32" t="s">
        <v>51</v>
      </c>
      <c r="E201" s="32" t="s">
        <v>52</v>
      </c>
      <c r="F201" s="32" t="s">
        <v>53</v>
      </c>
    </row>
    <row r="202" spans="3:16" ht="21">
      <c r="C202" s="39" t="s">
        <v>17</v>
      </c>
      <c r="D202" s="36">
        <f>D197/$D$199</f>
        <v>0.66666666666666663</v>
      </c>
      <c r="E202" s="36">
        <v>0</v>
      </c>
      <c r="F202" s="36">
        <v>0</v>
      </c>
    </row>
    <row r="203" spans="3:16" ht="21">
      <c r="C203" s="39" t="s">
        <v>16</v>
      </c>
      <c r="D203" s="36">
        <f>D198/$D$199</f>
        <v>0.33333333333333331</v>
      </c>
      <c r="E203" s="36">
        <v>0</v>
      </c>
      <c r="F203" s="36">
        <v>0</v>
      </c>
    </row>
    <row r="204" spans="3:16" ht="88.5" customHeight="1"/>
    <row r="205" spans="3:16" ht="23.25">
      <c r="C205" s="109" t="s">
        <v>82</v>
      </c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</row>
    <row r="207" spans="3:16" ht="23.25">
      <c r="C207" s="114" t="s">
        <v>83</v>
      </c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</row>
    <row r="208" spans="3:16" ht="21.75" customHeight="1"/>
    <row r="209" spans="3:16" ht="21.75" customHeight="1">
      <c r="C209" s="32" t="s">
        <v>45</v>
      </c>
      <c r="D209" s="32" t="s">
        <v>51</v>
      </c>
      <c r="E209" s="32" t="s">
        <v>52</v>
      </c>
      <c r="F209" s="32" t="s">
        <v>53</v>
      </c>
      <c r="G209" s="32" t="s">
        <v>47</v>
      </c>
    </row>
    <row r="210" spans="3:16" ht="21.75" customHeight="1">
      <c r="C210" s="33" t="s">
        <v>123</v>
      </c>
      <c r="D210" s="34">
        <v>2</v>
      </c>
      <c r="E210" s="34">
        <v>0</v>
      </c>
      <c r="F210" s="34">
        <v>0</v>
      </c>
      <c r="G210" s="34">
        <f>SUM(D210:F210)</f>
        <v>2</v>
      </c>
    </row>
    <row r="211" spans="3:16" ht="21.75" customHeight="1">
      <c r="C211" s="33" t="s">
        <v>84</v>
      </c>
      <c r="D211" s="34">
        <v>0</v>
      </c>
      <c r="E211" s="34">
        <v>0</v>
      </c>
      <c r="F211" s="34">
        <v>0</v>
      </c>
      <c r="G211" s="34">
        <f t="shared" ref="G211:G214" si="19">SUM(D211:F211)</f>
        <v>0</v>
      </c>
    </row>
    <row r="212" spans="3:16" ht="21.75" customHeight="1">
      <c r="C212" s="33" t="s">
        <v>85</v>
      </c>
      <c r="D212" s="34">
        <v>0</v>
      </c>
      <c r="E212" s="34">
        <v>0</v>
      </c>
      <c r="F212" s="34">
        <v>0</v>
      </c>
      <c r="G212" s="34">
        <f>SUM(D212:F212)</f>
        <v>0</v>
      </c>
    </row>
    <row r="213" spans="3:16" ht="21.75" customHeight="1">
      <c r="C213" s="33" t="s">
        <v>86</v>
      </c>
      <c r="D213" s="34">
        <v>1</v>
      </c>
      <c r="E213" s="34">
        <v>0</v>
      </c>
      <c r="F213" s="34">
        <v>0</v>
      </c>
      <c r="G213" s="34">
        <f t="shared" si="19"/>
        <v>1</v>
      </c>
    </row>
    <row r="214" spans="3:16" ht="21">
      <c r="C214" s="33" t="s">
        <v>47</v>
      </c>
      <c r="D214" s="34">
        <f>SUM(D210:D213)</f>
        <v>3</v>
      </c>
      <c r="E214" s="34">
        <f t="shared" ref="E214:F214" si="20">SUM(E210:E213)</f>
        <v>0</v>
      </c>
      <c r="F214" s="34">
        <f t="shared" si="20"/>
        <v>0</v>
      </c>
      <c r="G214" s="34">
        <f t="shared" si="19"/>
        <v>3</v>
      </c>
    </row>
    <row r="215" spans="3:16" ht="21">
      <c r="C215" s="61"/>
      <c r="D215" s="62"/>
      <c r="E215" s="62"/>
      <c r="F215" s="62"/>
      <c r="G215" s="62"/>
    </row>
    <row r="216" spans="3:16" ht="21.75" customHeight="1"/>
    <row r="217" spans="3:16" ht="23.25">
      <c r="C217" s="32" t="s">
        <v>46</v>
      </c>
      <c r="D217" s="32" t="s">
        <v>51</v>
      </c>
      <c r="E217" s="32" t="s">
        <v>52</v>
      </c>
      <c r="F217" s="32" t="s">
        <v>53</v>
      </c>
      <c r="G217" s="32" t="s">
        <v>47</v>
      </c>
    </row>
    <row r="218" spans="3:16" ht="21">
      <c r="C218" s="33" t="s">
        <v>123</v>
      </c>
      <c r="D218" s="36">
        <f>D210/$D$214</f>
        <v>0.66666666666666663</v>
      </c>
      <c r="E218" s="36">
        <v>0</v>
      </c>
      <c r="F218" s="36">
        <v>0</v>
      </c>
      <c r="G218" s="36">
        <f>G210/$G$214</f>
        <v>0.66666666666666663</v>
      </c>
    </row>
    <row r="219" spans="3:16" ht="21">
      <c r="C219" s="33" t="s">
        <v>84</v>
      </c>
      <c r="D219" s="36">
        <f t="shared" ref="D219:D221" si="21">D211/$D$214</f>
        <v>0</v>
      </c>
      <c r="E219" s="36">
        <v>0</v>
      </c>
      <c r="F219" s="36">
        <v>0</v>
      </c>
      <c r="G219" s="36">
        <f t="shared" ref="G219:G221" si="22">G211/$G$214</f>
        <v>0</v>
      </c>
    </row>
    <row r="220" spans="3:16" ht="21">
      <c r="C220" s="33" t="s">
        <v>85</v>
      </c>
      <c r="D220" s="36">
        <f t="shared" si="21"/>
        <v>0</v>
      </c>
      <c r="E220" s="36">
        <v>0</v>
      </c>
      <c r="F220" s="36">
        <v>0</v>
      </c>
      <c r="G220" s="36">
        <f t="shared" si="22"/>
        <v>0</v>
      </c>
    </row>
    <row r="221" spans="3:16" ht="21">
      <c r="C221" s="33" t="s">
        <v>86</v>
      </c>
      <c r="D221" s="36">
        <f t="shared" si="21"/>
        <v>0.33333333333333331</v>
      </c>
      <c r="E221" s="36">
        <v>0</v>
      </c>
      <c r="F221" s="36">
        <v>0</v>
      </c>
      <c r="G221" s="36">
        <f t="shared" si="22"/>
        <v>0.33333333333333331</v>
      </c>
    </row>
    <row r="222" spans="3:16" ht="37.5" customHeight="1"/>
    <row r="223" spans="3:16" ht="32.25" hidden="1" customHeight="1">
      <c r="C223" s="114" t="s">
        <v>87</v>
      </c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</row>
    <row r="225" spans="3:16" ht="3.75" customHeight="1"/>
    <row r="226" spans="3:16" ht="23.25">
      <c r="C226" s="109" t="s">
        <v>88</v>
      </c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</row>
    <row r="228" spans="3:16" ht="23.25">
      <c r="C228" s="114" t="s">
        <v>89</v>
      </c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</row>
    <row r="230" spans="3:16" ht="23.25">
      <c r="C230" s="32" t="s">
        <v>45</v>
      </c>
      <c r="D230" s="32" t="s">
        <v>50</v>
      </c>
      <c r="E230" s="32" t="s">
        <v>51</v>
      </c>
      <c r="F230" s="32" t="s">
        <v>52</v>
      </c>
      <c r="G230" s="32" t="s">
        <v>53</v>
      </c>
      <c r="H230" s="32" t="s">
        <v>47</v>
      </c>
    </row>
    <row r="231" spans="3:16" ht="21">
      <c r="C231" s="39" t="s">
        <v>17</v>
      </c>
      <c r="D231" s="34">
        <v>27</v>
      </c>
      <c r="E231" s="34">
        <v>2</v>
      </c>
      <c r="F231" s="34">
        <v>0</v>
      </c>
      <c r="G231" s="34">
        <v>0</v>
      </c>
      <c r="H231" s="35">
        <f>SUM(D231:G231)</f>
        <v>29</v>
      </c>
    </row>
    <row r="232" spans="3:16" ht="21">
      <c r="C232" s="39" t="s">
        <v>16</v>
      </c>
      <c r="D232" s="34">
        <v>5</v>
      </c>
      <c r="E232" s="34">
        <v>0</v>
      </c>
      <c r="F232" s="34">
        <v>0</v>
      </c>
      <c r="G232" s="34">
        <v>0</v>
      </c>
      <c r="H232" s="35">
        <f t="shared" ref="H232:H234" si="23">SUM(D232:G232)</f>
        <v>5</v>
      </c>
    </row>
    <row r="233" spans="3:16" ht="42">
      <c r="C233" s="39" t="s">
        <v>124</v>
      </c>
      <c r="D233" s="34">
        <v>4</v>
      </c>
      <c r="E233" s="34">
        <v>1</v>
      </c>
      <c r="F233" s="34">
        <v>0</v>
      </c>
      <c r="G233" s="34">
        <v>0</v>
      </c>
      <c r="H233" s="35">
        <f t="shared" si="23"/>
        <v>5</v>
      </c>
    </row>
    <row r="234" spans="3:16" ht="21.75" customHeight="1">
      <c r="C234" s="39" t="s">
        <v>47</v>
      </c>
      <c r="D234" s="34">
        <f>SUM(D231:D233)</f>
        <v>36</v>
      </c>
      <c r="E234" s="34">
        <f t="shared" ref="E234:G234" si="24">SUM(E231:E233)</f>
        <v>3</v>
      </c>
      <c r="F234" s="34">
        <f t="shared" si="24"/>
        <v>0</v>
      </c>
      <c r="G234" s="34">
        <f t="shared" si="24"/>
        <v>0</v>
      </c>
      <c r="H234" s="35">
        <f t="shared" si="23"/>
        <v>39</v>
      </c>
    </row>
    <row r="236" spans="3:16" ht="23.25">
      <c r="C236" s="32" t="s">
        <v>46</v>
      </c>
      <c r="D236" s="32" t="s">
        <v>50</v>
      </c>
      <c r="E236" s="32" t="s">
        <v>51</v>
      </c>
      <c r="F236" s="32" t="s">
        <v>52</v>
      </c>
      <c r="G236" s="32" t="s">
        <v>53</v>
      </c>
      <c r="H236" s="32" t="s">
        <v>47</v>
      </c>
    </row>
    <row r="237" spans="3:16" ht="21">
      <c r="C237" s="39" t="s">
        <v>17</v>
      </c>
      <c r="D237" s="36">
        <f>D231/$D$234</f>
        <v>0.75</v>
      </c>
      <c r="E237" s="36">
        <f>E231/$E$234</f>
        <v>0.66666666666666663</v>
      </c>
      <c r="F237" s="36">
        <v>0</v>
      </c>
      <c r="G237" s="36">
        <v>0</v>
      </c>
      <c r="H237" s="37">
        <f>H231/$H$234</f>
        <v>0.74358974358974361</v>
      </c>
    </row>
    <row r="238" spans="3:16" ht="21">
      <c r="C238" s="39" t="s">
        <v>16</v>
      </c>
      <c r="D238" s="36">
        <f t="shared" ref="D238:D239" si="25">D232/$D$234</f>
        <v>0.1388888888888889</v>
      </c>
      <c r="E238" s="36">
        <f t="shared" ref="E238:E239" si="26">E232/$E$234</f>
        <v>0</v>
      </c>
      <c r="F238" s="36">
        <v>0</v>
      </c>
      <c r="G238" s="36">
        <v>0</v>
      </c>
      <c r="H238" s="37">
        <f t="shared" ref="H238:H239" si="27">H232/$H$234</f>
        <v>0.12820512820512819</v>
      </c>
    </row>
    <row r="239" spans="3:16" ht="42">
      <c r="C239" s="39" t="s">
        <v>124</v>
      </c>
      <c r="D239" s="36">
        <f t="shared" si="25"/>
        <v>0.1111111111111111</v>
      </c>
      <c r="E239" s="36">
        <f t="shared" si="26"/>
        <v>0.33333333333333331</v>
      </c>
      <c r="F239" s="36">
        <v>0</v>
      </c>
      <c r="G239" s="36">
        <v>0</v>
      </c>
      <c r="H239" s="37">
        <f t="shared" si="27"/>
        <v>0.12820512820512819</v>
      </c>
    </row>
    <row r="244" spans="3:16" ht="23.25">
      <c r="C244" s="109" t="s">
        <v>90</v>
      </c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</row>
    <row r="246" spans="3:16" ht="42" customHeight="1">
      <c r="C246" s="115" t="s">
        <v>91</v>
      </c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</row>
    <row r="248" spans="3:16" ht="23.25">
      <c r="C248" s="32" t="s">
        <v>45</v>
      </c>
      <c r="D248" s="32" t="s">
        <v>50</v>
      </c>
      <c r="E248" s="32" t="s">
        <v>51</v>
      </c>
      <c r="F248" s="32" t="s">
        <v>52</v>
      </c>
      <c r="G248" s="32" t="s">
        <v>53</v>
      </c>
      <c r="H248" s="32" t="s">
        <v>47</v>
      </c>
    </row>
    <row r="249" spans="3:16" ht="21">
      <c r="C249" s="39">
        <v>1</v>
      </c>
      <c r="D249" s="34">
        <v>0</v>
      </c>
      <c r="E249" s="34">
        <v>0</v>
      </c>
      <c r="F249" s="34">
        <v>0</v>
      </c>
      <c r="G249" s="34">
        <v>0</v>
      </c>
      <c r="H249" s="34">
        <f>SUM(D249:G249)</f>
        <v>0</v>
      </c>
    </row>
    <row r="250" spans="3:16" ht="21">
      <c r="C250" s="39">
        <v>2</v>
      </c>
      <c r="D250" s="34">
        <v>0</v>
      </c>
      <c r="E250" s="34">
        <v>0</v>
      </c>
      <c r="F250" s="34">
        <v>0</v>
      </c>
      <c r="G250" s="34">
        <v>0</v>
      </c>
      <c r="H250" s="34">
        <f t="shared" ref="H250:H253" si="28">SUM(D250:G250)</f>
        <v>0</v>
      </c>
    </row>
    <row r="251" spans="3:16" ht="21">
      <c r="C251" s="39">
        <v>3</v>
      </c>
      <c r="D251" s="34">
        <v>6</v>
      </c>
      <c r="E251" s="34">
        <v>1</v>
      </c>
      <c r="F251" s="34">
        <v>0</v>
      </c>
      <c r="G251" s="34">
        <v>0</v>
      </c>
      <c r="H251" s="34">
        <f t="shared" si="28"/>
        <v>7</v>
      </c>
    </row>
    <row r="252" spans="3:16" ht="21">
      <c r="C252" s="39">
        <v>4</v>
      </c>
      <c r="D252" s="34">
        <v>24</v>
      </c>
      <c r="E252" s="34">
        <v>2</v>
      </c>
      <c r="F252" s="34">
        <v>0</v>
      </c>
      <c r="G252" s="34">
        <v>0</v>
      </c>
      <c r="H252" s="34">
        <f t="shared" si="28"/>
        <v>26</v>
      </c>
    </row>
    <row r="253" spans="3:16" ht="21">
      <c r="C253" s="39">
        <v>5</v>
      </c>
      <c r="D253" s="34">
        <v>6</v>
      </c>
      <c r="E253" s="34">
        <v>0</v>
      </c>
      <c r="F253" s="34">
        <v>0</v>
      </c>
      <c r="G253" s="34">
        <v>0</v>
      </c>
      <c r="H253" s="34">
        <f t="shared" si="28"/>
        <v>6</v>
      </c>
    </row>
    <row r="254" spans="3:16" ht="21">
      <c r="C254" s="39" t="s">
        <v>47</v>
      </c>
      <c r="D254" s="34">
        <f>SUM(D249:D253)</f>
        <v>36</v>
      </c>
      <c r="E254" s="34">
        <f t="shared" ref="E254:H254" si="29">SUM(E249:E253)</f>
        <v>3</v>
      </c>
      <c r="F254" s="34">
        <f t="shared" si="29"/>
        <v>0</v>
      </c>
      <c r="G254" s="34">
        <f t="shared" si="29"/>
        <v>0</v>
      </c>
      <c r="H254" s="34">
        <f t="shared" si="29"/>
        <v>39</v>
      </c>
    </row>
    <row r="256" spans="3:16" ht="23.25">
      <c r="C256" s="55" t="s">
        <v>46</v>
      </c>
      <c r="D256" s="32" t="s">
        <v>50</v>
      </c>
      <c r="E256" s="32" t="s">
        <v>51</v>
      </c>
      <c r="F256" s="32" t="s">
        <v>52</v>
      </c>
      <c r="G256" s="32" t="s">
        <v>53</v>
      </c>
      <c r="H256" s="32" t="s">
        <v>47</v>
      </c>
    </row>
    <row r="257" spans="3:16" ht="21">
      <c r="C257" s="39">
        <v>1</v>
      </c>
      <c r="D257" s="36">
        <f>D249/$D$254</f>
        <v>0</v>
      </c>
      <c r="E257" s="36">
        <f>E249/$E$254</f>
        <v>0</v>
      </c>
      <c r="F257" s="36">
        <v>0</v>
      </c>
      <c r="G257" s="36">
        <v>0</v>
      </c>
      <c r="H257" s="36">
        <f>H249/$H$254</f>
        <v>0</v>
      </c>
    </row>
    <row r="258" spans="3:16" ht="21">
      <c r="C258" s="39">
        <v>2</v>
      </c>
      <c r="D258" s="36">
        <f t="shared" ref="D258:D261" si="30">D250/$D$254</f>
        <v>0</v>
      </c>
      <c r="E258" s="36">
        <f t="shared" ref="E258:E261" si="31">E250/$E$254</f>
        <v>0</v>
      </c>
      <c r="F258" s="36">
        <v>0</v>
      </c>
      <c r="G258" s="36">
        <v>0</v>
      </c>
      <c r="H258" s="36">
        <f t="shared" ref="H258:H261" si="32">H250/$H$254</f>
        <v>0</v>
      </c>
    </row>
    <row r="259" spans="3:16" ht="21">
      <c r="C259" s="39">
        <v>3</v>
      </c>
      <c r="D259" s="36">
        <f t="shared" si="30"/>
        <v>0.16666666666666666</v>
      </c>
      <c r="E259" s="36">
        <f t="shared" si="31"/>
        <v>0.33333333333333331</v>
      </c>
      <c r="F259" s="36">
        <v>0</v>
      </c>
      <c r="G259" s="36">
        <v>0</v>
      </c>
      <c r="H259" s="36">
        <f t="shared" si="32"/>
        <v>0.17948717948717949</v>
      </c>
    </row>
    <row r="260" spans="3:16" ht="21">
      <c r="C260" s="39">
        <v>4</v>
      </c>
      <c r="D260" s="36">
        <f t="shared" si="30"/>
        <v>0.66666666666666663</v>
      </c>
      <c r="E260" s="36">
        <f t="shared" si="31"/>
        <v>0.66666666666666663</v>
      </c>
      <c r="F260" s="36">
        <v>0</v>
      </c>
      <c r="G260" s="36">
        <v>0</v>
      </c>
      <c r="H260" s="36">
        <f t="shared" si="32"/>
        <v>0.66666666666666663</v>
      </c>
    </row>
    <row r="261" spans="3:16" ht="21">
      <c r="C261" s="39">
        <v>5</v>
      </c>
      <c r="D261" s="36">
        <f t="shared" si="30"/>
        <v>0.16666666666666666</v>
      </c>
      <c r="E261" s="36">
        <f t="shared" si="31"/>
        <v>0</v>
      </c>
      <c r="F261" s="36">
        <v>0</v>
      </c>
      <c r="G261" s="36">
        <v>0</v>
      </c>
      <c r="H261" s="36">
        <f t="shared" si="32"/>
        <v>0.15384615384615385</v>
      </c>
    </row>
    <row r="265" spans="3:16" s="54" customFormat="1" ht="45.75" customHeight="1">
      <c r="C265" s="115" t="s">
        <v>125</v>
      </c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</row>
    <row r="267" spans="3:16" ht="46.5">
      <c r="C267" s="56" t="s">
        <v>93</v>
      </c>
      <c r="D267" s="32" t="s">
        <v>50</v>
      </c>
      <c r="E267" s="32" t="s">
        <v>94</v>
      </c>
    </row>
    <row r="268" spans="3:16" ht="21">
      <c r="C268" s="33" t="s">
        <v>36</v>
      </c>
      <c r="D268" s="34">
        <v>25</v>
      </c>
      <c r="E268" s="36">
        <f>D268/$D$272</f>
        <v>0.69444444444444442</v>
      </c>
    </row>
    <row r="269" spans="3:16" ht="21">
      <c r="C269" s="33" t="s">
        <v>95</v>
      </c>
      <c r="D269" s="34">
        <v>11</v>
      </c>
      <c r="E269" s="36">
        <f t="shared" ref="E269:E270" si="33">D269/$D$272</f>
        <v>0.30555555555555558</v>
      </c>
    </row>
    <row r="270" spans="3:16" ht="21">
      <c r="C270" s="33" t="s">
        <v>92</v>
      </c>
      <c r="D270" s="34">
        <v>0</v>
      </c>
      <c r="E270" s="36">
        <f t="shared" si="33"/>
        <v>0</v>
      </c>
    </row>
    <row r="271" spans="3:16" ht="21">
      <c r="C271" s="33" t="s">
        <v>296</v>
      </c>
      <c r="D271" s="34">
        <v>0</v>
      </c>
      <c r="E271" s="36">
        <f>D271/$D$272</f>
        <v>0</v>
      </c>
    </row>
    <row r="272" spans="3:16" ht="21">
      <c r="C272" s="33" t="s">
        <v>47</v>
      </c>
      <c r="D272" s="34">
        <f>SUM(D268:D271)</f>
        <v>36</v>
      </c>
    </row>
    <row r="273" spans="3:5" ht="21">
      <c r="C273" s="67"/>
      <c r="D273" s="68"/>
      <c r="E273" s="69"/>
    </row>
    <row r="274" spans="3:5" ht="21">
      <c r="C274" s="67"/>
      <c r="D274" s="68"/>
      <c r="E274" s="69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39"/>
  <sheetViews>
    <sheetView workbookViewId="0">
      <selection activeCell="C15" sqref="C1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8"/>
      <c r="D11" s="118"/>
      <c r="E11" s="118"/>
      <c r="F11" s="118"/>
      <c r="G11" s="118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302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87">
        <v>1</v>
      </c>
      <c r="C15" s="96" t="s">
        <v>315</v>
      </c>
      <c r="D15" s="96" t="s">
        <v>315</v>
      </c>
      <c r="E15" s="96" t="s">
        <v>303</v>
      </c>
      <c r="F15" s="96" t="s">
        <v>316</v>
      </c>
      <c r="G15" s="96" t="s">
        <v>308</v>
      </c>
      <c r="H15" s="96" t="s">
        <v>317</v>
      </c>
      <c r="I15" s="96" t="s">
        <v>318</v>
      </c>
      <c r="J15" s="96" t="s">
        <v>304</v>
      </c>
      <c r="K15" s="96" t="s">
        <v>305</v>
      </c>
    </row>
    <row r="16" spans="2:16">
      <c r="B16" s="90"/>
      <c r="C16" s="91"/>
      <c r="D16" s="91"/>
    </row>
    <row r="17" spans="1:18" ht="81" customHeight="1">
      <c r="B17" s="92" t="s">
        <v>6</v>
      </c>
      <c r="C17" s="93" t="s">
        <v>97</v>
      </c>
      <c r="D17" s="94" t="s">
        <v>99</v>
      </c>
      <c r="E17" s="11"/>
      <c r="F17" s="12"/>
      <c r="G17" s="13"/>
      <c r="H17" s="13"/>
      <c r="I17" s="14"/>
      <c r="J17" s="13"/>
      <c r="K17" s="13"/>
      <c r="L17" s="13"/>
      <c r="M17" s="13"/>
      <c r="N17" s="15"/>
      <c r="O17" s="16"/>
    </row>
    <row r="18" spans="1:18" ht="15.75">
      <c r="B18" s="71">
        <v>1</v>
      </c>
      <c r="C18" s="88" t="s">
        <v>98</v>
      </c>
      <c r="D18" s="88">
        <v>5</v>
      </c>
      <c r="E18" s="17"/>
      <c r="F18" s="17"/>
      <c r="G18" s="13"/>
      <c r="H18" s="13"/>
      <c r="I18" s="14"/>
      <c r="J18" s="13"/>
      <c r="K18" s="13"/>
      <c r="L18" s="13"/>
      <c r="M18" s="13"/>
      <c r="N18" s="15"/>
      <c r="O18" s="16"/>
    </row>
    <row r="19" spans="1:18" ht="15.75"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8" ht="78.75">
      <c r="B20" s="7" t="s">
        <v>6</v>
      </c>
      <c r="C20" s="8" t="s">
        <v>102</v>
      </c>
      <c r="D20" s="8" t="s">
        <v>18</v>
      </c>
    </row>
    <row r="21" spans="1:18" s="20" customFormat="1">
      <c r="B21" s="66">
        <v>1</v>
      </c>
      <c r="C21" s="96" t="s">
        <v>19</v>
      </c>
      <c r="D21" s="96" t="s">
        <v>319</v>
      </c>
      <c r="G21" s="19"/>
    </row>
    <row r="23" spans="1:18" ht="63">
      <c r="B23" s="7" t="s">
        <v>6</v>
      </c>
      <c r="C23" s="8" t="s">
        <v>20</v>
      </c>
      <c r="D23" s="8" t="s">
        <v>103</v>
      </c>
      <c r="E23" s="8" t="s">
        <v>21</v>
      </c>
    </row>
    <row r="24" spans="1:18" s="20" customFormat="1">
      <c r="B24" s="66">
        <v>1</v>
      </c>
      <c r="C24" s="96" t="s">
        <v>19</v>
      </c>
      <c r="D24" s="96" t="s">
        <v>306</v>
      </c>
      <c r="E24" s="96" t="s">
        <v>309</v>
      </c>
      <c r="G24" s="19"/>
    </row>
    <row r="26" spans="1:18" ht="56.25" customHeight="1">
      <c r="C26" s="119" t="s">
        <v>22</v>
      </c>
      <c r="D26" s="119"/>
      <c r="E26" s="119"/>
      <c r="F26" s="119"/>
      <c r="G26" s="119"/>
      <c r="H26" s="119"/>
      <c r="I26" s="119"/>
      <c r="J26" s="119"/>
      <c r="K26" s="21"/>
      <c r="L26" s="21"/>
      <c r="M26" s="21"/>
      <c r="O26" s="21"/>
      <c r="Q26" s="21"/>
      <c r="R26" s="21"/>
    </row>
    <row r="27" spans="1:18" ht="63">
      <c r="A27" s="22"/>
      <c r="B27" s="8" t="s">
        <v>6</v>
      </c>
      <c r="C27" s="23" t="s">
        <v>23</v>
      </c>
      <c r="D27" s="8" t="s">
        <v>24</v>
      </c>
      <c r="E27" s="8" t="s">
        <v>25</v>
      </c>
      <c r="F27" s="8" t="s">
        <v>26</v>
      </c>
      <c r="G27" s="8" t="s">
        <v>27</v>
      </c>
      <c r="H27" s="8" t="s">
        <v>28</v>
      </c>
      <c r="I27" s="8" t="s">
        <v>29</v>
      </c>
      <c r="J27" s="8" t="s">
        <v>30</v>
      </c>
    </row>
    <row r="28" spans="1:18" s="20" customFormat="1">
      <c r="B28" s="66">
        <v>1</v>
      </c>
      <c r="C28" s="88" t="s">
        <v>100</v>
      </c>
      <c r="D28" s="88" t="s">
        <v>101</v>
      </c>
      <c r="E28" s="88" t="s">
        <v>100</v>
      </c>
      <c r="F28" s="88" t="s">
        <v>100</v>
      </c>
      <c r="G28" s="88" t="s">
        <v>101</v>
      </c>
      <c r="H28" s="88" t="s">
        <v>101</v>
      </c>
      <c r="I28" s="88" t="s">
        <v>101</v>
      </c>
      <c r="J28" s="88" t="s">
        <v>101</v>
      </c>
    </row>
    <row r="29" spans="1:18">
      <c r="B29" s="64"/>
      <c r="C29" s="13"/>
      <c r="D29" s="13"/>
      <c r="E29" s="13"/>
      <c r="F29" s="13"/>
      <c r="G29" s="13"/>
      <c r="H29" s="13"/>
      <c r="I29" s="13"/>
      <c r="J29" s="13"/>
    </row>
    <row r="31" spans="1:18" ht="42.75" customHeight="1">
      <c r="C31" s="120"/>
      <c r="D31" s="121"/>
      <c r="E31" s="120" t="s">
        <v>31</v>
      </c>
      <c r="F31" s="122"/>
      <c r="G31" s="121"/>
    </row>
    <row r="32" spans="1:18" ht="31.5" customHeight="1">
      <c r="B32" s="7" t="s">
        <v>6</v>
      </c>
      <c r="C32" s="123" t="s">
        <v>32</v>
      </c>
      <c r="D32" s="123"/>
      <c r="E32" s="8" t="s">
        <v>33</v>
      </c>
      <c r="F32" s="8" t="s">
        <v>34</v>
      </c>
      <c r="G32" s="8" t="s">
        <v>35</v>
      </c>
    </row>
    <row r="33" spans="2:10" s="20" customFormat="1" ht="21" customHeight="1">
      <c r="B33" s="66">
        <v>1</v>
      </c>
      <c r="C33" s="116" t="s">
        <v>320</v>
      </c>
      <c r="D33" s="117"/>
      <c r="E33" s="96" t="s">
        <v>36</v>
      </c>
      <c r="F33" s="96" t="s">
        <v>36</v>
      </c>
      <c r="G33" s="96" t="s">
        <v>36</v>
      </c>
    </row>
    <row r="34" spans="2:10">
      <c r="B34" s="12"/>
      <c r="C34" s="24"/>
      <c r="D34" s="24"/>
      <c r="E34" s="24"/>
      <c r="F34" s="24"/>
      <c r="G34" s="24"/>
      <c r="H34" s="24"/>
      <c r="I34" s="24"/>
      <c r="J34" s="24"/>
    </row>
    <row r="35" spans="2:10">
      <c r="C35" s="20"/>
    </row>
    <row r="36" spans="2:10">
      <c r="C36" s="20" t="s">
        <v>37</v>
      </c>
    </row>
    <row r="37" spans="2:10" ht="15.75" customHeight="1">
      <c r="C37" s="5" t="s">
        <v>38</v>
      </c>
    </row>
    <row r="38" spans="2:10">
      <c r="C38" s="25" t="s">
        <v>39</v>
      </c>
    </row>
    <row r="39" spans="2:10">
      <c r="C39" s="5" t="s">
        <v>40</v>
      </c>
    </row>
  </sheetData>
  <mergeCells count="6">
    <mergeCell ref="C33:D33"/>
    <mergeCell ref="C11:G11"/>
    <mergeCell ref="C26:J26"/>
    <mergeCell ref="C31:D31"/>
    <mergeCell ref="E31:G31"/>
    <mergeCell ref="C32:D32"/>
  </mergeCells>
  <phoneticPr fontId="30" type="noConversion"/>
  <hyperlinks>
    <hyperlink ref="C38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J27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2" spans="2:2">
      <c r="B12" s="26" t="s">
        <v>41</v>
      </c>
    </row>
    <row r="13" spans="2:2">
      <c r="B13" s="26"/>
    </row>
    <row r="14" spans="2:2">
      <c r="B14" s="26"/>
    </row>
    <row r="15" spans="2:2">
      <c r="B15" s="26"/>
    </row>
    <row r="16" spans="2:2">
      <c r="B16" s="26"/>
    </row>
    <row r="17" spans="2:10">
      <c r="B17" s="124" t="s">
        <v>314</v>
      </c>
      <c r="C17" s="125"/>
      <c r="D17" s="125"/>
      <c r="E17" s="125"/>
      <c r="F17" s="125"/>
      <c r="G17" s="125"/>
    </row>
    <row r="18" spans="2:10">
      <c r="B18" s="125"/>
      <c r="C18" s="125"/>
      <c r="D18" s="125"/>
      <c r="E18" s="125"/>
      <c r="F18" s="125"/>
      <c r="G18" s="125"/>
    </row>
    <row r="19" spans="2:10">
      <c r="B19" s="125"/>
      <c r="C19" s="125"/>
      <c r="D19" s="125"/>
      <c r="E19" s="125"/>
      <c r="F19" s="125"/>
      <c r="G19" s="125"/>
    </row>
    <row r="20" spans="2:10">
      <c r="B20" s="125"/>
      <c r="C20" s="125"/>
      <c r="D20" s="125"/>
      <c r="E20" s="125"/>
      <c r="F20" s="125"/>
      <c r="G20" s="125"/>
    </row>
    <row r="21" spans="2:10">
      <c r="B21" s="125"/>
      <c r="C21" s="125"/>
      <c r="D21" s="125"/>
      <c r="E21" s="125"/>
      <c r="F21" s="125"/>
      <c r="G21" s="125"/>
    </row>
    <row r="22" spans="2:10">
      <c r="B22" s="125"/>
      <c r="C22" s="125"/>
      <c r="D22" s="125"/>
      <c r="E22" s="125"/>
      <c r="F22" s="125"/>
      <c r="G22" s="125"/>
    </row>
    <row r="23" spans="2:10">
      <c r="B23" s="125"/>
      <c r="C23" s="125"/>
      <c r="D23" s="125"/>
      <c r="E23" s="125"/>
      <c r="F23" s="125"/>
      <c r="G23" s="125"/>
    </row>
    <row r="25" spans="2:10">
      <c r="B25" s="27" t="s">
        <v>42</v>
      </c>
      <c r="C25" s="28"/>
      <c r="D25" s="28"/>
    </row>
    <row r="26" spans="2:10">
      <c r="B26" s="27" t="s">
        <v>43</v>
      </c>
      <c r="C26" s="27"/>
      <c r="D26" s="27"/>
      <c r="E26" s="27"/>
      <c r="F26" s="97"/>
      <c r="G26" s="97"/>
      <c r="H26" s="97"/>
      <c r="I26" s="27"/>
      <c r="J26" s="27"/>
    </row>
    <row r="27" spans="2:10">
      <c r="B27" s="27" t="s">
        <v>44</v>
      </c>
      <c r="C27" s="27"/>
      <c r="D27" s="27"/>
      <c r="E27" s="98"/>
      <c r="F27" s="97"/>
      <c r="G27" s="97"/>
      <c r="H27" s="99"/>
      <c r="I27" s="99"/>
      <c r="J27" s="99"/>
    </row>
  </sheetData>
  <mergeCells count="1">
    <mergeCell ref="B17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2020-10-23T17:07:36Z</dcterms:modified>
</cp:coreProperties>
</file>