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Ciencias del deporte y la Recreación\"/>
    </mc:Choice>
  </mc:AlternateContent>
  <xr:revisionPtr revIDLastSave="0" documentId="13_ncr:1_{0B3E66A0-B8EF-4E63-A80E-745B27F2E9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esentación" sheetId="2" r:id="rId1"/>
    <sheet name="Informe hasta el 2019" sheetId="25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G238" i="7" l="1"/>
  <c r="F203" i="7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<sst xmlns="http://schemas.openxmlformats.org/spreadsheetml/2006/main" count="1404" uniqueCount="412">
  <si>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</si>
  <si>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</si>
  <si>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</si>
  <si>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</si>
  <si>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</si>
  <si>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</si>
  <si>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</si>
  <si>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</si>
  <si>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</si>
  <si>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</si>
  <si>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</si>
  <si>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</si>
  <si>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</si>
  <si>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</si>
  <si>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</si>
  <si>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</si>
  <si>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</si>
  <si>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</si>
  <si>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</si>
  <si>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</si>
  <si>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</si>
  <si>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</si>
  <si>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</si>
  <si>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</si>
  <si>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</si>
  <si>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</si>
  <si>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</si>
  <si>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</si>
  <si>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</si>
  <si>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</si>
  <si>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</si>
  <si>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</si>
  <si>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</si>
  <si>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</si>
  <si>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</si>
  <si>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</si>
  <si>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</si>
  <si>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</si>
  <si>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</si>
  <si>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</si>
  <si>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</si>
  <si>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</si>
  <si>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</si>
  <si>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</si>
  <si>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</si>
  <si>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</si>
  <si>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</si>
  <si>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</si>
  <si>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</si>
  <si>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</si>
  <si>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</si>
  <si>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</si>
  <si>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</si>
  <si>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</si>
  <si>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</si>
  <si>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</si>
  <si>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</si>
  <si>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</si>
  <si>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</si>
  <si>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</si>
  <si>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</si>
  <si>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</si>
  <si>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</si>
  <si>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</si>
  <si>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</si>
  <si>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</si>
  <si>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</si>
  <si>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</si>
  <si>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</si>
  <si>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</si>
  <si>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</si>
  <si>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</si>
  <si>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</si>
  <si>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</si>
  <si>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</si>
  <si>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</si>
  <si>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</si>
  <si>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</si>
  <si>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</si>
  <si>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</si>
  <si>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</si>
  <si>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</si>
  <si>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</si>
  <si>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</si>
  <si>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</si>
  <si>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</si>
  <si>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</si>
  <si>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</si>
  <si>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</si>
  <si>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</si>
  <si>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</si>
  <si>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</si>
  <si>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</si>
  <si>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</si>
  <si>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</si>
  <si>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</si>
  <si>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</si>
  <si>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</si>
  <si>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</si>
  <si>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</si>
  <si>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</si>
  <si>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</si>
  <si>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</si>
  <si>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</si>
  <si>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</si>
  <si>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</si>
  <si>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</si>
  <si>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</si>
  <si>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</si>
  <si>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</si>
  <si>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</si>
  <si>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</si>
  <si>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</si>
  <si>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</si>
  <si>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</si>
  <si>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</si>
  <si>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</si>
  <si>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</si>
  <si>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</si>
  <si>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</si>
  <si>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</si>
  <si>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</si>
  <si>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</si>
  <si>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</si>
  <si>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</si>
  <si>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</si>
  <si>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</si>
  <si>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</si>
  <si>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</si>
  <si>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</si>
  <si>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</si>
  <si>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</si>
  <si>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</si>
  <si>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</si>
  <si>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</si>
  <si>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</si>
  <si>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</si>
  <si>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</si>
  <si>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</si>
  <si>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</si>
  <si>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</si>
  <si>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</si>
  <si>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</si>
  <si>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</si>
  <si>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</si>
  <si>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</si>
  <si>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</si>
  <si>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</si>
  <si>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</si>
  <si>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</si>
  <si>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</si>
  <si>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</si>
  <si>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</si>
  <si>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</si>
  <si>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</si>
  <si>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</si>
  <si>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</si>
  <si>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</si>
  <si>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</si>
  <si>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</si>
  <si>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</si>
  <si>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</si>
  <si>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</si>
  <si>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</si>
  <si>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</si>
  <si>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</si>
  <si>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</si>
  <si>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</si>
  <si>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</si>
  <si>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</si>
  <si>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</si>
  <si>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</si>
  <si>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</si>
  <si>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</si>
  <si>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</si>
  <si>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</si>
  <si>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</si>
  <si>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</si>
  <si>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</si>
  <si>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</si>
  <si>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</si>
  <si>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</si>
  <si>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</si>
  <si>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</si>
  <si>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</si>
  <si>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</si>
  <si>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</si>
  <si>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</si>
  <si>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</si>
  <si>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</si>
  <si>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</si>
  <si>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</si>
  <si>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</si>
  <si>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</si>
  <si>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</si>
  <si>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</si>
  <si>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</si>
  <si>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</si>
  <si>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</si>
  <si>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</si>
  <si>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</si>
  <si>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</si>
  <si>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</si>
  <si>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</si>
  <si>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</si>
  <si>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</si>
  <si>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</si>
  <si>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</si>
  <si>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</si>
  <si>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</si>
  <si>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</si>
  <si>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</si>
  <si>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</si>
  <si>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</si>
  <si>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</si>
  <si>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</si>
  <si>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</si>
  <si>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</si>
  <si>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</si>
  <si>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</si>
  <si>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</si>
  <si>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</si>
  <si>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</si>
  <si>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</si>
  <si>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</si>
  <si>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</si>
  <si>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</si>
  <si>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</si>
  <si>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</si>
  <si>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</si>
  <si>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</si>
  <si>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</si>
  <si>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</si>
  <si>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</si>
  <si>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</si>
  <si>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</si>
  <si>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</si>
  <si>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</si>
  <si>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</si>
  <si>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</si>
  <si>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</si>
  <si>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</si>
  <si>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</si>
  <si>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</si>
  <si>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</si>
  <si>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</si>
  <si>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</si>
  <si>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</si>
  <si>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</si>
  <si>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</si>
  <si>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</si>
  <si>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</si>
  <si>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</si>
  <si>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</si>
  <si>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</si>
  <si>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</si>
  <si>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</si>
  <si>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</si>
  <si>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</si>
  <si>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</si>
  <si>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</si>
  <si>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</si>
  <si>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</si>
  <si>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</si>
  <si>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</si>
  <si>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</si>
  <si>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</si>
  <si>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</si>
  <si>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</si>
  <si>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</si>
  <si>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</si>
  <si>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</si>
  <si>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</si>
  <si>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</si>
  <si>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</si>
  <si>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</si>
  <si>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</si>
  <si>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</si>
  <si>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</si>
  <si>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</si>
  <si>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</si>
  <si>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</si>
  <si>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</si>
  <si>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</si>
  <si>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</si>
  <si>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</si>
  <si>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</si>
  <si>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</si>
  <si>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</si>
  <si>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</si>
  <si>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</si>
  <si>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</si>
  <si>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</si>
  <si>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</si>
  <si>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</si>
  <si>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</si>
  <si>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</si>
  <si>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</si>
  <si>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</si>
  <si>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</si>
  <si>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</si>
  <si>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</si>
  <si>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</si>
  <si>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</si>
  <si>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</si>
  <si>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</si>
  <si>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</si>
  <si>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</si>
  <si>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</si>
  <si>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</si>
  <si>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</si>
  <si>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</si>
  <si>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</si>
  <si>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</si>
  <si>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</si>
  <si>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</si>
  <si>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</si>
  <si>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 xml:space="preserve">Alto grado </t>
  </si>
  <si>
    <t>3</t>
  </si>
  <si>
    <t>Privada</t>
  </si>
  <si>
    <t>Fecha de corte: 30-06-2019</t>
  </si>
  <si>
    <t>Suzuki Motor de Colombia S.A.</t>
  </si>
  <si>
    <t>SUZUKI MOTOR DE COLOMBIA S.A.</t>
  </si>
  <si>
    <t xml:space="preserve">KM 15 VÍA PEREIRA - CARTAGO </t>
  </si>
  <si>
    <t>KM 15 VÍA PEREIRA CARTAGO</t>
  </si>
  <si>
    <t>3139600</t>
  </si>
  <si>
    <t>LABORATORIOSMDC@SUZUKI.COM.CO</t>
  </si>
  <si>
    <t>suzuki@suzuki.com.co</t>
  </si>
  <si>
    <t xml:space="preserve">Risaralda </t>
  </si>
  <si>
    <t xml:space="preserve">Servicios </t>
  </si>
  <si>
    <t>Industrial</t>
  </si>
  <si>
    <t>2</t>
  </si>
  <si>
    <t>OK</t>
  </si>
  <si>
    <t xml:space="preserve">FALTA EN LOS PROFESIONALES MAS ENFOQUE 
A EMPRESAS </t>
  </si>
  <si>
    <t xml:space="preserve">SE NECESITA MAS DESARROLLO EN EL 
CAMPO REAL EN LA INDUSTRIA Y SU DESARROLLO. </t>
  </si>
  <si>
    <t xml:space="preserve">HACE FALTA ESPECIALIZACIONES 
ENFOCADAS A REGULACIÓN AMBIENTAL / LEGISLACIÓN /NORMATIVIDAD / ETC. </t>
  </si>
  <si>
    <t xml:space="preserve">OFIMÁTICAS - DE PROGRAMAS ESPECIALIZADOS </t>
  </si>
  <si>
    <t>NA</t>
  </si>
  <si>
    <t>Universidad Tecnológica de Pereira</t>
  </si>
  <si>
    <t>Institución Educativa Nacional Jesús Maria Ocampo</t>
  </si>
  <si>
    <t>Alvaro Lozano Ospina</t>
  </si>
  <si>
    <t xml:space="preserve">Cr 19A 39-01 Barrio Miraflores </t>
  </si>
  <si>
    <t>7486911</t>
  </si>
  <si>
    <t>colegionacional2012@hotmail.com</t>
  </si>
  <si>
    <t xml:space="preserve">Armenia </t>
  </si>
  <si>
    <t>Quindio</t>
  </si>
  <si>
    <t>no al respecto</t>
  </si>
  <si>
    <t>liderazgo y compromiso</t>
  </si>
  <si>
    <t>Total encuestas: 817</t>
  </si>
  <si>
    <t>Total graduados: 1019</t>
  </si>
  <si>
    <t>Ciencias del Deporte y la Recreación</t>
  </si>
  <si>
    <t>Total encuestas 2019: 817</t>
  </si>
  <si>
    <t>Total encuestas 2020: 144</t>
  </si>
  <si>
    <t>Total graduados: 1.119</t>
  </si>
  <si>
    <t>Nivel de seguimiento: 85,9%</t>
  </si>
  <si>
    <t xml:space="preserve">Alcaldia de Apía </t>
  </si>
  <si>
    <t xml:space="preserve">Jorge arboleda </t>
  </si>
  <si>
    <t>Fundación Enfances 232</t>
  </si>
  <si>
    <t>Enfances 232</t>
  </si>
  <si>
    <t>Cooperativa de Transportadores COOTRAESCAL</t>
  </si>
  <si>
    <t>Gloria E. Montoya López</t>
  </si>
  <si>
    <t xml:space="preserve"> Liceo Taller San Miguel</t>
  </si>
  <si>
    <t>INSTITUCIÓN EDUCATIVA IE COMBIA</t>
  </si>
  <si>
    <t>JAVIER MAURICIO GALEANO ZAPATA</t>
  </si>
  <si>
    <t>Institución Educativa Hugo ángel Jaramillo</t>
  </si>
  <si>
    <t>Unión temporal ALMA MATER -UTP</t>
  </si>
  <si>
    <t xml:space="preserve">Parque principal municipio de Apía </t>
  </si>
  <si>
    <t>Cra 12 BisNo11b 76 Pereira</t>
  </si>
  <si>
    <t>Calle 24 N° 18-53 Providencia</t>
  </si>
  <si>
    <t xml:space="preserve"> Calle 11 #22-35 Alamos</t>
  </si>
  <si>
    <t>CORREGIMIENTO COMBIA</t>
  </si>
  <si>
    <t xml:space="preserve">Unión temporal en la UTP Colegio en el Barrio Málaga, Parque Industrial  </t>
  </si>
  <si>
    <t>Carrera 27 N° 10 - 02. Los Álamos</t>
  </si>
  <si>
    <t xml:space="preserve">3008764914 </t>
  </si>
  <si>
    <t>Alcaldia@apia.gov.co</t>
  </si>
  <si>
    <t>3006749954</t>
  </si>
  <si>
    <t>enfances232@yahoo.com</t>
  </si>
  <si>
    <t>3058920508</t>
  </si>
  <si>
    <t>cootraescal@gmail.com</t>
  </si>
  <si>
    <t xml:space="preserve"> 3151818</t>
  </si>
  <si>
    <t xml:space="preserve"> ttisnes@hotmail.com</t>
  </si>
  <si>
    <t>3005743602</t>
  </si>
  <si>
    <t>jm_maryjane@hotmail.com</t>
  </si>
  <si>
    <t>3128850 317 668 89 900</t>
  </si>
  <si>
    <t>iehaj@educandoenred.edu.co</t>
  </si>
  <si>
    <t>(57) (6) 3137300</t>
  </si>
  <si>
    <t>www.utp.edu.co</t>
  </si>
  <si>
    <t xml:space="preserve">Apía </t>
  </si>
  <si>
    <t xml:space="preserve">Pereira </t>
  </si>
  <si>
    <t xml:space="preserve"> Pereira</t>
  </si>
  <si>
    <t xml:space="preserve"> Risaralda</t>
  </si>
  <si>
    <t xml:space="preserve">ONG </t>
  </si>
  <si>
    <t>Gran cobertura</t>
  </si>
  <si>
    <t>Ver numeral 2.</t>
  </si>
  <si>
    <t xml:space="preserve">Acorde a las necesidades del sector público 
en lo atinente </t>
  </si>
  <si>
    <t>A algunos egresados  necesitan una formación 
social y comunitaria</t>
  </si>
  <si>
    <t xml:space="preserve"> por el desempeno de los egresados que 
conozco y por los que laboran en esta empresa</t>
  </si>
  <si>
    <t>Por ser una institución de educación pública 
considero que si corresponde al perfil ofrecido</t>
  </si>
  <si>
    <t>El egresado que labora en la insitucion es 
muy competente</t>
  </si>
  <si>
    <t>PORQUE HAN DEMOSTRADO SE QUE SE 
PUEDEN DESEMPEÑAR EN LOS CARGOS QUE EJERCEN ACTUALMENTE CON IDONEIDAD Y RESPONSABILIDAD</t>
  </si>
  <si>
    <t>Incentivar la formación en humanidades</t>
  </si>
  <si>
    <t>Mas atención a la parte sicológica del 
estudiante, que aprendan a comunicarse efectivamente.</t>
  </si>
  <si>
    <t xml:space="preserve"> como recomendación:cuidar de la calidad 
de los docentes para garantizar que la excelencia no se pierda</t>
  </si>
  <si>
    <t>Replantear todo el proceso de formación 
docente, y alinearlo con el centro de su actividad, la práctica docente.</t>
  </si>
  <si>
    <t>LOS EGRESADOS DEBEN SER SOMETIDOS A 
PROGRAMAS DE EDUCACIÓN CONTINUADA PARA QUE SUS CONOCIMIENTOS SE AFIANCEN Y SE ACTUALICEN DIA A DIA</t>
  </si>
  <si>
    <t>competencias sociales y comunicativas</t>
  </si>
  <si>
    <t>La comunicación efectiva y el trabajar bajo presión.</t>
  </si>
  <si>
    <t>LAS REFERENTES A LA ATENCION CORRECTA CON LAS PERSONAS (PACIENTES)</t>
  </si>
  <si>
    <t xml:space="preserve"> Adicionales no,fortalecer la de adaptarse a los cambios y el trabajo con independencia 
( no depender de la supervision )</t>
  </si>
  <si>
    <t>Considero que la inteligencia emocional es un tema que debe ser trabajado como una 
materia fundamental en el desarrollo de un profesional</t>
  </si>
  <si>
    <t>Formación y fundamentación filosófica y epistemológica. desarrollar competencias que le 
posibiliten la reflexión sobre su profesión y práctica profesional. Mejorar sustancialmente la cualificación en investigación para la producción de conocimiento en su profesión. Capaz de trabajar eficiente y eficazmente en equipo. Alta Formación ética y sensibilidad social.</t>
  </si>
  <si>
    <t xml:space="preserve">HACE FALTA ESPECIALIZACIONES ENFOCADAS A REGULACIÓN AMBIENTAL / LEGISLACIÓN /NORMATIVIDAD / 
ETC / CONOCIMIENTO DE EMPRESA / MEDIO REAL DE DESARROLLO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</si>
</sst>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2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1.020408163265306E-2</c:v>
              </c:pt>
              <c:pt idx="1">
                <c:v>1.020408163265306E-2</c:v>
              </c:pt>
              <c:pt idx="2">
                <c:v>4.0816326530612242E-2</c:v>
              </c:pt>
              <c:pt idx="3">
                <c:v>0.15306122448979592</c:v>
              </c:pt>
              <c:pt idx="4">
                <c:v>0.11224489795918367</c:v>
              </c:pt>
              <c:pt idx="5">
                <c:v>0.30612244897959184</c:v>
              </c:pt>
              <c:pt idx="6">
                <c:v>0.17346938775510204</c:v>
              </c:pt>
              <c:pt idx="7">
                <c:v>0.5</c:v>
              </c:pt>
              <c:pt idx="8">
                <c:v>0.41836734693877553</c:v>
              </c:pt>
            </c:numLit>
          </c:val>
          <c:extLst>
            <c:ext xmlns:c16="http://schemas.microsoft.com/office/drawing/2014/chart" uri="{C3380CC4-5D6E-409C-BE32-E72D297353CC}">
              <c16:uniqueId val="{00000000-0804-419E-9D22-A49656063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995208"/>
        <c:axId val="172165984"/>
      </c:barChart>
      <c:catAx>
        <c:axId val="239995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2165984"/>
        <c:crosses val="autoZero"/>
        <c:auto val="1"/>
        <c:lblAlgn val="ctr"/>
        <c:lblOffset val="100"/>
        <c:noMultiLvlLbl val="0"/>
      </c:catAx>
      <c:valAx>
        <c:axId val="1721659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9995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2.0408163265306121E-2</c:v>
              </c:pt>
              <c:pt idx="1">
                <c:v>1.4285714285714285E-2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8B-4248-8B85-61B0F133A90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0.15306122448979592</c:v>
              </c:pt>
              <c:pt idx="1">
                <c:v>0.11428571428571428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1-AC8B-4248-8B85-61B0F133A90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5.1020408163265307E-2</c:v>
              </c:pt>
              <c:pt idx="1">
                <c:v>0.1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2-AC8B-4248-8B85-61B0F133A90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2.0408163265306121E-2</c:v>
              </c:pt>
              <c:pt idx="1">
                <c:v>4.2857142857142858E-2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3-AC8B-4248-8B85-61B0F133A90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1.4285714285714285E-2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4-AC8B-4248-8B85-61B0F133A90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C8B-4248-8B85-61B0F133A90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6-AC8B-4248-8B85-61B0F133A9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8920680"/>
        <c:axId val="449277192"/>
      </c:barChart>
      <c:catAx>
        <c:axId val="448920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277192"/>
        <c:crosses val="autoZero"/>
        <c:auto val="1"/>
        <c:lblAlgn val="ctr"/>
        <c:lblOffset val="100"/>
        <c:noMultiLvlLbl val="0"/>
      </c:catAx>
      <c:valAx>
        <c:axId val="449277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9206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0.66510172143974966</c:v>
              </c:pt>
              <c:pt idx="1">
                <c:v>0.35714285714285715</c:v>
              </c:pt>
              <c:pt idx="2">
                <c:v>0.5</c:v>
              </c:pt>
              <c:pt idx="3">
                <c:v>0.8</c:v>
              </c:pt>
            </c:numLit>
          </c:val>
          <c:extLst>
            <c:ext xmlns:c16="http://schemas.microsoft.com/office/drawing/2014/chart" uri="{C3380CC4-5D6E-409C-BE32-E72D297353CC}">
              <c16:uniqueId val="{00000000-F9D4-46B8-B740-7236B26A0552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0.11424100156494522</c:v>
              </c:pt>
              <c:pt idx="1">
                <c:v>0.21428571428571427</c:v>
              </c:pt>
              <c:pt idx="2">
                <c:v>0.22857142857142856</c:v>
              </c:pt>
              <c:pt idx="3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1-F9D4-46B8-B740-7236B26A0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77976"/>
        <c:axId val="449278368"/>
      </c:barChart>
      <c:catAx>
        <c:axId val="449277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278368"/>
        <c:crosses val="autoZero"/>
        <c:auto val="1"/>
        <c:lblAlgn val="ctr"/>
        <c:lblOffset val="100"/>
        <c:noMultiLvlLbl val="0"/>
      </c:catAx>
      <c:valAx>
        <c:axId val="4492783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2779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D606-41AC-956D-CAFD38CCF8E0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06-41AC-956D-CAFD38CCF8E0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06-41AC-956D-CAFD38CCF8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0.61566707466340265</c:v>
              </c:pt>
              <c:pt idx="1">
                <c:v>0.13586291309669524</c:v>
              </c:pt>
            </c:numLit>
          </c:val>
          <c:extLst>
            <c:ext xmlns:c16="http://schemas.microsoft.com/office/drawing/2014/chart" uri="{C3380CC4-5D6E-409C-BE32-E72D297353CC}">
              <c16:uniqueId val="{00000003-D606-41AC-956D-CAFD38CCF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EF50-441C-897E-6D5CEDEB057D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EF50-441C-897E-6D5CEDEB057D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F50-441C-897E-6D5CEDEB057D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F50-441C-897E-6D5CEDEB05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0.5850673194614443</c:v>
              </c:pt>
              <c:pt idx="1">
                <c:v>0.4149326805385557</c:v>
              </c:pt>
            </c:numLit>
          </c:val>
          <c:extLst>
            <c:ext xmlns:c16="http://schemas.microsoft.com/office/drawing/2014/chart" uri="{C3380CC4-5D6E-409C-BE32-E72D297353CC}">
              <c16:uniqueId val="{00000004-EF50-441C-897E-6D5CEDEB0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C589-46B7-864F-C6AAFEAE3216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89-46B7-864F-C6AAFEAE3216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89-46B7-864F-C6AAFEAE3216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89-46B7-864F-C6AAFEAE32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0.74296205630354961</c:v>
              </c:pt>
              <c:pt idx="1">
                <c:v>0.16768665850673195</c:v>
              </c:pt>
              <c:pt idx="2">
                <c:v>8.935128518971848E-2</c:v>
              </c:pt>
            </c:numLit>
          </c:val>
          <c:extLst>
            <c:ext xmlns:c16="http://schemas.microsoft.com/office/drawing/2014/chart" uri="{C3380CC4-5D6E-409C-BE32-E72D297353CC}">
              <c16:uniqueId val="{00000004-C589-46B7-864F-C6AAFEAE3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08-4D38-84A6-607C6200C352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E08-4D38-84A6-607C6200C352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E08-4D38-84A6-607C6200C3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0.87842465753424659</c:v>
              </c:pt>
              <c:pt idx="1">
                <c:v>8.7328767123287673E-2</c:v>
              </c:pt>
              <c:pt idx="2">
                <c:v>3.4246575342465752E-2</c:v>
              </c:pt>
            </c:numLit>
          </c:val>
          <c:extLst>
            <c:ext xmlns:c16="http://schemas.microsoft.com/office/drawing/2014/chart" uri="{C3380CC4-5D6E-409C-BE32-E72D297353CC}">
              <c16:uniqueId val="{00000003-5E08-4D38-84A6-607C6200C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0.42294520547945208</c:v>
              </c:pt>
              <c:pt idx="1">
                <c:v>0.48116438356164382</c:v>
              </c:pt>
              <c:pt idx="2">
                <c:v>8.0479452054794523E-2</c:v>
              </c:pt>
              <c:pt idx="3">
                <c:v>8.5616438356164379E-3</c:v>
              </c:pt>
              <c:pt idx="4">
                <c:v>5.1369863013698627E-3</c:v>
              </c:pt>
            </c:numLit>
          </c:val>
          <c:extLst>
            <c:ext xmlns:c16="http://schemas.microsoft.com/office/drawing/2014/chart" uri="{C3380CC4-5D6E-409C-BE32-E72D297353CC}">
              <c16:uniqueId val="{00000000-187C-4C84-82D6-DD796C843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12592"/>
        <c:axId val="450012984"/>
      </c:barChart>
      <c:catAx>
        <c:axId val="450012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0012984"/>
        <c:crosses val="autoZero"/>
        <c:auto val="1"/>
        <c:lblAlgn val="ctr"/>
        <c:lblOffset val="100"/>
        <c:noMultiLvlLbl val="0"/>
      </c:catAx>
      <c:valAx>
        <c:axId val="4500129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012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0.16914749661705006</c:v>
              </c:pt>
              <c:pt idx="1">
                <c:v>0.19781718963165076</c:v>
              </c:pt>
              <c:pt idx="2">
                <c:v>0.37006802721088433</c:v>
              </c:pt>
              <c:pt idx="3">
                <c:v>0.22510231923601637</c:v>
              </c:pt>
            </c:numLit>
          </c:val>
          <c:extLst>
            <c:ext xmlns:c16="http://schemas.microsoft.com/office/drawing/2014/chart" uri="{C3380CC4-5D6E-409C-BE32-E72D297353CC}">
              <c16:uniqueId val="{00000000-2C07-45D9-991F-541431D1738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0.58457374830852504</c:v>
              </c:pt>
              <c:pt idx="1">
                <c:v>0.51023192360163716</c:v>
              </c:pt>
              <c:pt idx="2">
                <c:v>0.51428571428571423</c:v>
              </c:pt>
              <c:pt idx="3">
                <c:v>0.56480218281036831</c:v>
              </c:pt>
            </c:numLit>
          </c:val>
          <c:extLst>
            <c:ext xmlns:c16="http://schemas.microsoft.com/office/drawing/2014/chart" uri="{C3380CC4-5D6E-409C-BE32-E72D297353CC}">
              <c16:uniqueId val="{00000001-2C07-45D9-991F-541431D1738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0.2462787550744249</c:v>
              </c:pt>
              <c:pt idx="1">
                <c:v>0.29195088676671216</c:v>
              </c:pt>
              <c:pt idx="2">
                <c:v>0.11564625850340136</c:v>
              </c:pt>
              <c:pt idx="3">
                <c:v>0.21009549795361529</c:v>
              </c:pt>
            </c:numLit>
          </c:val>
          <c:extLst>
            <c:ext xmlns:c16="http://schemas.microsoft.com/office/drawing/2014/chart" uri="{C3380CC4-5D6E-409C-BE32-E72D297353CC}">
              <c16:uniqueId val="{00000002-2C07-45D9-991F-541431D17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013768"/>
        <c:axId val="450014160"/>
      </c:barChart>
      <c:catAx>
        <c:axId val="450013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014160"/>
        <c:crosses val="autoZero"/>
        <c:auto val="1"/>
        <c:lblAlgn val="ctr"/>
        <c:lblOffset val="100"/>
        <c:noMultiLvlLbl val="0"/>
      </c:catAx>
      <c:valAx>
        <c:axId val="4500141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0137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0.1752136752136752</c:v>
              </c:pt>
              <c:pt idx="1">
                <c:v>0.19574468085106383</c:v>
              </c:pt>
              <c:pt idx="2">
                <c:v>0.24358974358974358</c:v>
              </c:pt>
              <c:pt idx="3">
                <c:v>0.16810344827586207</c:v>
              </c:pt>
            </c:numLit>
          </c:val>
          <c:extLst>
            <c:ext xmlns:c16="http://schemas.microsoft.com/office/drawing/2014/chart" uri="{C3380CC4-5D6E-409C-BE32-E72D297353CC}">
              <c16:uniqueId val="{00000000-A670-4E12-9186-8E059B4593AC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0.38034188034188032</c:v>
              </c:pt>
              <c:pt idx="1">
                <c:v>0.34042553191489361</c:v>
              </c:pt>
              <c:pt idx="2">
                <c:v>0.38034188034188032</c:v>
              </c:pt>
              <c:pt idx="3">
                <c:v>0.38362068965517243</c:v>
              </c:pt>
            </c:numLit>
          </c:val>
          <c:extLst>
            <c:ext xmlns:c16="http://schemas.microsoft.com/office/drawing/2014/chart" uri="{C3380CC4-5D6E-409C-BE32-E72D297353CC}">
              <c16:uniqueId val="{00000001-A670-4E12-9186-8E059B4593A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0.44444444444444442</c:v>
              </c:pt>
              <c:pt idx="1">
                <c:v>0.46382978723404256</c:v>
              </c:pt>
              <c:pt idx="2">
                <c:v>0.37606837606837606</c:v>
              </c:pt>
              <c:pt idx="3">
                <c:v>0.44827586206896552</c:v>
              </c:pt>
            </c:numLit>
          </c:val>
          <c:extLst>
            <c:ext xmlns:c16="http://schemas.microsoft.com/office/drawing/2014/chart" uri="{C3380CC4-5D6E-409C-BE32-E72D297353CC}">
              <c16:uniqueId val="{00000002-A670-4E12-9186-8E059B459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207352"/>
        <c:axId val="450207744"/>
      </c:barChart>
      <c:catAx>
        <c:axId val="450207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207744"/>
        <c:crosses val="autoZero"/>
        <c:auto val="1"/>
        <c:lblAlgn val="ctr"/>
        <c:lblOffset val="100"/>
        <c:noMultiLvlLbl val="0"/>
      </c:catAx>
      <c:valAx>
        <c:axId val="4502077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2073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0.26458616010854819</c:v>
              </c:pt>
              <c:pt idx="1">
                <c:v>7.1913161465400277E-2</c:v>
              </c:pt>
              <c:pt idx="2">
                <c:v>1.8995929443690638E-2</c:v>
              </c:pt>
              <c:pt idx="3">
                <c:v>1.3568521031207597E-3</c:v>
              </c:pt>
              <c:pt idx="4">
                <c:v>5.4274084124830389E-3</c:v>
              </c:pt>
            </c:numLit>
          </c:val>
          <c:extLst>
            <c:ext xmlns:c16="http://schemas.microsoft.com/office/drawing/2014/chart" uri="{C3380CC4-5D6E-409C-BE32-E72D297353CC}">
              <c16:uniqueId val="{00000000-B9EE-486B-B4B4-DFB41858C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08528"/>
        <c:axId val="450208920"/>
      </c:barChart>
      <c:catAx>
        <c:axId val="450208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208920"/>
        <c:crosses val="autoZero"/>
        <c:auto val="1"/>
        <c:lblAlgn val="ctr"/>
        <c:lblOffset val="100"/>
        <c:noMultiLvlLbl val="0"/>
      </c:catAx>
      <c:valAx>
        <c:axId val="4502089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2085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0.45584045584045585</c:v>
              </c:pt>
              <c:pt idx="1">
                <c:v>0.34472934472934474</c:v>
              </c:pt>
              <c:pt idx="2">
                <c:v>4.2735042735042736E-2</c:v>
              </c:pt>
              <c:pt idx="3">
                <c:v>8.5470085470085479E-3</c:v>
              </c:pt>
              <c:pt idx="4">
                <c:v>2.8490028490028491E-3</c:v>
              </c:pt>
              <c:pt idx="5">
                <c:v>1.9943019943019943E-2</c:v>
              </c:pt>
              <c:pt idx="6">
                <c:v>0</c:v>
              </c:pt>
              <c:pt idx="7">
                <c:v>3.7037037037037035E-2</c:v>
              </c:pt>
              <c:pt idx="8">
                <c:v>0.11396011396011396</c:v>
              </c:pt>
            </c:numLit>
          </c:val>
          <c:extLst>
            <c:ext xmlns:c16="http://schemas.microsoft.com/office/drawing/2014/chart" uri="{C3380CC4-5D6E-409C-BE32-E72D297353CC}">
              <c16:uniqueId val="{00000000-3260-4747-A9C3-7960E682F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64832"/>
        <c:axId val="171853624"/>
      </c:barChart>
      <c:catAx>
        <c:axId val="240164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853624"/>
        <c:crosses val="autoZero"/>
        <c:auto val="1"/>
        <c:lblAlgn val="ctr"/>
        <c:lblOffset val="100"/>
        <c:noMultiLvlLbl val="0"/>
      </c:catAx>
      <c:valAx>
        <c:axId val="1718536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016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0.17910447761194029</c:v>
              </c:pt>
              <c:pt idx="1">
                <c:v>0.17096336499321574</c:v>
              </c:pt>
              <c:pt idx="2">
                <c:v>9.7693351424694708E-2</c:v>
              </c:pt>
              <c:pt idx="3">
                <c:v>2.4423337856173677E-2</c:v>
              </c:pt>
              <c:pt idx="4">
                <c:v>5.4274084124830389E-3</c:v>
              </c:pt>
            </c:numLit>
          </c:val>
          <c:extLst>
            <c:ext xmlns:c16="http://schemas.microsoft.com/office/drawing/2014/chart" uri="{C3380CC4-5D6E-409C-BE32-E72D297353CC}">
              <c16:uniqueId val="{00000000-4CA9-49CF-ABF0-D38E63F07C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209704"/>
        <c:axId val="450210096"/>
      </c:barChart>
      <c:catAx>
        <c:axId val="450209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210096"/>
        <c:crosses val="autoZero"/>
        <c:auto val="1"/>
        <c:lblAlgn val="ctr"/>
        <c:lblOffset val="100"/>
        <c:noMultiLvlLbl val="0"/>
      </c:catAx>
      <c:valAx>
        <c:axId val="4502100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209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0.34735413839891449</c:v>
              </c:pt>
              <c:pt idx="1">
                <c:v>0.11804613297150611</c:v>
              </c:pt>
              <c:pt idx="2">
                <c:v>1.2211668928086838E-2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30-4249-B984-8D909F137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10880"/>
        <c:axId val="450330192"/>
      </c:barChart>
      <c:catAx>
        <c:axId val="450210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30192"/>
        <c:crosses val="autoZero"/>
        <c:auto val="1"/>
        <c:lblAlgn val="ctr"/>
        <c:lblOffset val="100"/>
        <c:noMultiLvlLbl val="0"/>
      </c:catAx>
      <c:valAx>
        <c:axId val="450330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210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0.25915875169606511</c:v>
              </c:pt>
              <c:pt idx="1">
                <c:v>0.17503392130257803</c:v>
              </c:pt>
              <c:pt idx="2">
                <c:v>4.0705563093622797E-2</c:v>
              </c:pt>
              <c:pt idx="3">
                <c:v>2.7137042062415195E-3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F3-4FE1-A50C-753910C31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30976"/>
        <c:axId val="450331368"/>
      </c:barChart>
      <c:catAx>
        <c:axId val="450330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31368"/>
        <c:crosses val="autoZero"/>
        <c:auto val="1"/>
        <c:lblAlgn val="ctr"/>
        <c:lblOffset val="100"/>
        <c:noMultiLvlLbl val="0"/>
      </c:catAx>
      <c:valAx>
        <c:axId val="4503313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330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0.34735413839891449</c:v>
              </c:pt>
              <c:pt idx="1">
                <c:v>0.11804613297150611</c:v>
              </c:pt>
              <c:pt idx="2">
                <c:v>1.2211668928086838E-2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D63-476C-9262-A3CDF6E5B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32152"/>
        <c:axId val="450332544"/>
      </c:barChart>
      <c:catAx>
        <c:axId val="450332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32544"/>
        <c:crosses val="autoZero"/>
        <c:auto val="1"/>
        <c:lblAlgn val="ctr"/>
        <c:lblOffset val="100"/>
        <c:noMultiLvlLbl val="0"/>
      </c:catAx>
      <c:valAx>
        <c:axId val="450332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332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0.20895522388059701</c:v>
              </c:pt>
              <c:pt idx="1">
                <c:v>0.18588873812754408</c:v>
              </c:pt>
              <c:pt idx="2">
                <c:v>7.4626865671641784E-2</c:v>
              </c:pt>
              <c:pt idx="3">
                <c:v>8.1411126187245584E-3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B3-4F4A-B969-51FE24D8C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33328"/>
        <c:axId val="450333720"/>
      </c:barChart>
      <c:catAx>
        <c:axId val="450333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33720"/>
        <c:crosses val="autoZero"/>
        <c:auto val="1"/>
        <c:lblAlgn val="ctr"/>
        <c:lblOffset val="100"/>
        <c:noMultiLvlLbl val="0"/>
      </c:catAx>
      <c:valAx>
        <c:axId val="4503337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333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27-4C1E-8856-2C45811BB0B6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27-4C1E-8856-2C45811BB0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0.77215189873417722</c:v>
              </c:pt>
              <c:pt idx="1">
                <c:v>0.189873417721519</c:v>
              </c:pt>
            </c:numLit>
          </c:val>
          <c:extLst>
            <c:ext xmlns:c16="http://schemas.microsoft.com/office/drawing/2014/chart" uri="{C3380CC4-5D6E-409C-BE32-E72D297353CC}">
              <c16:uniqueId val="{00000002-3527-4C1E-8856-2C45811BB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88E2-415C-A71E-859752ED7BE2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2-415C-A71E-859752ED7BE2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2-415C-A71E-859752ED7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0.54929577464788737</c:v>
              </c:pt>
              <c:pt idx="1">
                <c:v>4.0688575899843503E-2</c:v>
              </c:pt>
            </c:numLit>
          </c:val>
          <c:extLst>
            <c:ext xmlns:c16="http://schemas.microsoft.com/office/drawing/2014/chart" uri="{C3380CC4-5D6E-409C-BE32-E72D297353CC}">
              <c16:uniqueId val="{00000003-88E2-415C-A71E-859752ED7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D6-46BD-AE8E-9B4EA37E1804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D6-46BD-AE8E-9B4EA37E1804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D6-46BD-AE8E-9B4EA37E1804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D6-46BD-AE8E-9B4EA37E1804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D6-46BD-AE8E-9B4EA37E18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D6-46BD-AE8E-9B4EA37E18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0.5337078651685393</c:v>
              </c:pt>
              <c:pt idx="1">
                <c:v>0.1404494382022472</c:v>
              </c:pt>
              <c:pt idx="2">
                <c:v>3.9325842696629212E-2</c:v>
              </c:pt>
              <c:pt idx="3">
                <c:v>5.6179775280898875E-2</c:v>
              </c:pt>
              <c:pt idx="4">
                <c:v>1.6853932584269662E-2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AD6-46BD-AE8E-9B4EA37E18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0.53061224489795922</c:v>
              </c:pt>
              <c:pt idx="1">
                <c:v>0.61428571428571432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CD-442A-9F7D-57D1EF4A9255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0.17346938775510204</c:v>
              </c:pt>
              <c:pt idx="1">
                <c:v>0.11428571428571428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8CD-442A-9F7D-57D1EF4A9255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2.0408163265306121E-2</c:v>
              </c:pt>
              <c:pt idx="1">
                <c:v>7.1428571428571425E-2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8CD-442A-9F7D-57D1EF4A9255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4.2857142857142858E-2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8CD-442A-9F7D-57D1EF4A9255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CD-442A-9F7D-57D1EF4A92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2.0408163265306121E-2</c:v>
              </c:pt>
              <c:pt idx="1">
                <c:v>1.4285714285714285E-2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8CD-442A-9F7D-57D1EF4A9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740856"/>
        <c:axId val="450741248"/>
      </c:barChart>
      <c:catAx>
        <c:axId val="450740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0741248"/>
        <c:crosses val="autoZero"/>
        <c:auto val="1"/>
        <c:lblAlgn val="ctr"/>
        <c:lblOffset val="100"/>
        <c:noMultiLvlLbl val="0"/>
      </c:catAx>
      <c:valAx>
        <c:axId val="4507412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740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1.7123287671232876E-3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D8-44E5-B19B-E036FAF8C21E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5.1369863013698627E-3</c:v>
              </c:pt>
              <c:pt idx="1">
                <c:v>0</c:v>
              </c:pt>
              <c:pt idx="2">
                <c:v>2.8985507246376812E-2</c:v>
              </c:pt>
              <c:pt idx="3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1-6CD8-44E5-B19B-E036FAF8C21E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0.11301369863013698</c:v>
              </c:pt>
              <c:pt idx="1">
                <c:v>0.22916666666666666</c:v>
              </c:pt>
              <c:pt idx="2">
                <c:v>0.21739130434782608</c:v>
              </c:pt>
              <c:pt idx="3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2-6CD8-44E5-B19B-E036FAF8C21E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0.55821917808219179</c:v>
              </c:pt>
              <c:pt idx="1">
                <c:v>0.61458333333333337</c:v>
              </c:pt>
              <c:pt idx="2">
                <c:v>0.55072463768115942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3-6CD8-44E5-B19B-E036FAF8C21E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0.32191780821917809</c:v>
              </c:pt>
              <c:pt idx="1">
                <c:v>0.15625</c:v>
              </c:pt>
              <c:pt idx="2">
                <c:v>0.20289855072463769</c:v>
              </c:pt>
              <c:pt idx="3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4-6CD8-44E5-B19B-E036FAF8C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742032"/>
        <c:axId val="450742424"/>
      </c:barChart>
      <c:catAx>
        <c:axId val="450742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742424"/>
        <c:crosses val="autoZero"/>
        <c:auto val="1"/>
        <c:lblAlgn val="ctr"/>
        <c:lblOffset val="100"/>
        <c:noMultiLvlLbl val="0"/>
      </c:catAx>
      <c:valAx>
        <c:axId val="4507424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7420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0.48571428571428571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309-486B-813A-917E46FE35D5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0.24285714285714285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309-486B-813A-917E46FE35D5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0.12857142857142856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309-486B-813A-917E46FE35D5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1.4285714285714285E-2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309-486B-813A-917E46FE35D5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7.1428571428571425E-2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309-486B-813A-917E46FE3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91448"/>
        <c:axId val="238889488"/>
      </c:barChart>
      <c:catAx>
        <c:axId val="448691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8889488"/>
        <c:crosses val="autoZero"/>
        <c:auto val="1"/>
        <c:lblAlgn val="ctr"/>
        <c:lblOffset val="100"/>
        <c:noMultiLvlLbl val="0"/>
      </c:catAx>
      <c:valAx>
        <c:axId val="238889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691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2F-48B8-A530-38BB11CEBDB4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2F-48B8-A530-38BB11CEBDB4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2F-48B8-A530-38BB11CEBDB4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2F-48B8-A530-38BB11CEBDB4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2F-48B8-A530-38BB11CEBD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1.3175230566534915E-3</c:v>
              </c:pt>
              <c:pt idx="1">
                <c:v>7.9051383399209481E-3</c:v>
              </c:pt>
              <c:pt idx="2">
                <c:v>0.13833992094861661</c:v>
              </c:pt>
              <c:pt idx="3">
                <c:v>0.56389986824769434</c:v>
              </c:pt>
              <c:pt idx="4">
                <c:v>0.28853754940711462</c:v>
              </c:pt>
            </c:numLit>
          </c:val>
          <c:extLst>
            <c:ext xmlns:c16="http://schemas.microsoft.com/office/drawing/2014/chart" uri="{C3380CC4-5D6E-409C-BE32-E72D297353CC}">
              <c16:uniqueId val="{00000005-AD2F-48B8-A530-38BB11CEB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5.9931506849315065E-2</c:v>
              </c:pt>
              <c:pt idx="1">
                <c:v>1.1986301369863013E-2</c:v>
              </c:pt>
              <c:pt idx="2">
                <c:v>2.9109589041095889E-2</c:v>
              </c:pt>
              <c:pt idx="3">
                <c:v>2.9109589041095889E-2</c:v>
              </c:pt>
              <c:pt idx="4">
                <c:v>8.3904109589041098E-2</c:v>
              </c:pt>
              <c:pt idx="5">
                <c:v>0.1404109589041096</c:v>
              </c:pt>
            </c:numLit>
          </c:val>
          <c:extLst>
            <c:ext xmlns:c16="http://schemas.microsoft.com/office/drawing/2014/chart" uri="{C3380CC4-5D6E-409C-BE32-E72D297353CC}">
              <c16:uniqueId val="{00000000-7390-4BB8-8699-14289DF93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939344"/>
        <c:axId val="450939736"/>
      </c:barChart>
      <c:catAx>
        <c:axId val="450939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939736"/>
        <c:crosses val="autoZero"/>
        <c:auto val="1"/>
        <c:lblAlgn val="ctr"/>
        <c:lblOffset val="100"/>
        <c:noMultiLvlLbl val="0"/>
      </c:catAx>
      <c:valAx>
        <c:axId val="4509397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939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0.1523972602739726</c:v>
              </c:pt>
              <c:pt idx="1">
                <c:v>4.1666666666666664E-2</c:v>
              </c:pt>
            </c:numLit>
          </c:val>
          <c:extLst>
            <c:ext xmlns:c16="http://schemas.microsoft.com/office/drawing/2014/chart" uri="{C3380CC4-5D6E-409C-BE32-E72D297353CC}">
              <c16:uniqueId val="{00000000-517A-40B1-AA47-1CC3C13EF50C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0.39212328767123289</c:v>
              </c:pt>
              <c:pt idx="1">
                <c:v>0.35416666666666669</c:v>
              </c:pt>
            </c:numLit>
          </c:val>
          <c:extLst>
            <c:ext xmlns:c16="http://schemas.microsoft.com/office/drawing/2014/chart" uri="{C3380CC4-5D6E-409C-BE32-E72D297353CC}">
              <c16:uniqueId val="{00000001-517A-40B1-AA47-1CC3C13EF50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0.35102739726027399</c:v>
              </c:pt>
              <c:pt idx="1">
                <c:v>0.44791666666666669</c:v>
              </c:pt>
            </c:numLit>
          </c:val>
          <c:extLst>
            <c:ext xmlns:c16="http://schemas.microsoft.com/office/drawing/2014/chart" uri="{C3380CC4-5D6E-409C-BE32-E72D297353CC}">
              <c16:uniqueId val="{00000002-517A-40B1-AA47-1CC3C13EF50C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5.4794520547945202E-2</c:v>
              </c:pt>
              <c:pt idx="1">
                <c:v>0.10416666666666667</c:v>
              </c:pt>
            </c:numLit>
          </c:val>
          <c:extLst>
            <c:ext xmlns:c16="http://schemas.microsoft.com/office/drawing/2014/chart" uri="{C3380CC4-5D6E-409C-BE32-E72D297353CC}">
              <c16:uniqueId val="{00000003-517A-40B1-AA47-1CC3C13EF50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7A-40B1-AA47-1CC3C13EF50C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7A-40B1-AA47-1CC3C13EF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4.965753424657534E-2</c:v>
              </c:pt>
              <c:pt idx="1">
                <c:v>5.2083333333333336E-2</c:v>
              </c:pt>
            </c:numLit>
          </c:val>
          <c:extLst>
            <c:ext xmlns:c16="http://schemas.microsoft.com/office/drawing/2014/chart" uri="{C3380CC4-5D6E-409C-BE32-E72D297353CC}">
              <c16:uniqueId val="{00000006-517A-40B1-AA47-1CC3C13E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940520"/>
        <c:axId val="450940912"/>
      </c:barChart>
      <c:catAx>
        <c:axId val="450940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940912"/>
        <c:crosses val="autoZero"/>
        <c:auto val="1"/>
        <c:lblAlgn val="ctr"/>
        <c:lblOffset val="100"/>
        <c:noMultiLvlLbl val="0"/>
      </c:catAx>
      <c:valAx>
        <c:axId val="4509409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9405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51-413E-A2CF-FE93754A7B10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51-413E-A2CF-FE93754A7B1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51-413E-A2CF-FE93754A7B10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51-413E-A2CF-FE93754A7B10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51-413E-A2CF-FE93754A7B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0.13676470588235295</c:v>
              </c:pt>
              <c:pt idx="1">
                <c:v>0.38676470588235295</c:v>
              </c:pt>
              <c:pt idx="2">
                <c:v>0.36470588235294116</c:v>
              </c:pt>
              <c:pt idx="3">
                <c:v>6.1764705882352944E-2</c:v>
              </c:pt>
              <c:pt idx="4">
                <c:v>0.05</c:v>
              </c:pt>
            </c:numLit>
          </c:val>
          <c:extLst>
            <c:ext xmlns:c16="http://schemas.microsoft.com/office/drawing/2014/chart" uri="{C3380CC4-5D6E-409C-BE32-E72D297353CC}">
              <c16:uniqueId val="{00000005-5451-413E-A2CF-FE93754A7B1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0.2318840579710145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0-70CC-4785-8DA4-D757A83A9A2C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0.55208333333333337</c:v>
              </c:pt>
              <c:pt idx="1">
                <c:v>0.49275362318840582</c:v>
              </c:pt>
              <c:pt idx="2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1-70CC-4785-8DA4-D757A83A9A2C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0.32291666666666669</c:v>
              </c:pt>
              <c:pt idx="1">
                <c:v>0.21739130434782608</c:v>
              </c:pt>
              <c:pt idx="2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2-70CC-4785-8DA4-D757A83A9A2C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CC-4785-8DA4-D757A83A9A2C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CC-4785-8DA4-D757A83A9A2C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CC-4785-8DA4-D757A83A9A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4.1666666666666664E-2</c:v>
              </c:pt>
              <c:pt idx="1">
                <c:v>5.7971014492753624E-2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6-70CC-4785-8DA4-D757A83A9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942088"/>
        <c:axId val="450942480"/>
      </c:barChart>
      <c:catAx>
        <c:axId val="450942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0942480"/>
        <c:crosses val="autoZero"/>
        <c:auto val="1"/>
        <c:lblAlgn val="ctr"/>
        <c:lblOffset val="100"/>
        <c:noMultiLvlLbl val="0"/>
      </c:catAx>
      <c:valAx>
        <c:axId val="4509424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9420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D3-4101-9BDA-0EB86E607985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D3-4101-9BDA-0EB86E60798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D3-4101-9BDA-0EB86E607985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D3-4101-9BDA-0EB86E607985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D3-4101-9BDA-0EB86E6079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0.14285714285714285</c:v>
              </c:pt>
              <c:pt idx="1">
                <c:v>0.52</c:v>
              </c:pt>
              <c:pt idx="2">
                <c:v>0.28000000000000003</c:v>
              </c:pt>
              <c:pt idx="3">
                <c:v>5.7142857142857141E-2</c:v>
              </c:pt>
            </c:numLit>
          </c:val>
          <c:extLst>
            <c:ext xmlns:c16="http://schemas.microsoft.com/office/drawing/2014/chart" uri="{C3380CC4-5D6E-409C-BE32-E72D297353CC}">
              <c16:uniqueId val="{00000005-D1D3-4101-9BDA-0EB86E6079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D3-4AB7-895D-D1AE3F2AE1B1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D3-4AB7-895D-D1AE3F2AE1B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D3-4AB7-895D-D1AE3F2AE1B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D3-4AB7-895D-D1AE3F2AE1B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D3-4AB7-895D-D1AE3F2AE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0.15189873417721519</c:v>
              </c:pt>
              <c:pt idx="1">
                <c:v>0.44303797468354428</c:v>
              </c:pt>
              <c:pt idx="2">
                <c:v>0.15189873417721519</c:v>
              </c:pt>
              <c:pt idx="3">
                <c:v>2.5316455696202531E-2</c:v>
              </c:pt>
              <c:pt idx="4">
                <c:v>0.22784810126582278</c:v>
              </c:pt>
            </c:numLit>
          </c:val>
          <c:extLst>
            <c:ext xmlns:c16="http://schemas.microsoft.com/office/drawing/2014/chart" uri="{C3380CC4-5D6E-409C-BE32-E72D297353CC}">
              <c16:uniqueId val="{00000005-94D3-4AB7-895D-D1AE3F2AE1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A8-4AFD-B8DF-771F9A26EC0E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A8-4AFD-B8DF-771F9A26EC0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A8-4AFD-B8DF-771F9A26EC0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A8-4AFD-B8DF-771F9A26EC0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A8-4AFD-B8DF-771F9A26E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0.16455696202531644</c:v>
              </c:pt>
              <c:pt idx="1">
                <c:v>0.379746835443038</c:v>
              </c:pt>
              <c:pt idx="2">
                <c:v>0.17721518987341772</c:v>
              </c:pt>
              <c:pt idx="3">
                <c:v>2.5316455696202531E-2</c:v>
              </c:pt>
              <c:pt idx="4">
                <c:v>0.25316455696202533</c:v>
              </c:pt>
            </c:numLit>
          </c:val>
          <c:extLst>
            <c:ext xmlns:c16="http://schemas.microsoft.com/office/drawing/2014/chart" uri="{C3380CC4-5D6E-409C-BE32-E72D297353CC}">
              <c16:uniqueId val="{00000005-93A8-4AFD-B8DF-771F9A26EC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15-4AB7-8128-993959B28BCB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15-4AB7-8128-993959B28BC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15-4AB7-8128-993959B28BC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15-4AB7-8128-993959B28BC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15-4AB7-8128-993959B28B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0.13924050632911392</c:v>
              </c:pt>
              <c:pt idx="1">
                <c:v>0.569620253164557</c:v>
              </c:pt>
              <c:pt idx="2">
                <c:v>0.15189873417721519</c:v>
              </c:pt>
              <c:pt idx="3">
                <c:v>2.5316455696202531E-2</c:v>
              </c:pt>
              <c:pt idx="4">
                <c:v>0.11392405063291139</c:v>
              </c:pt>
            </c:numLit>
          </c:val>
          <c:extLst>
            <c:ext xmlns:c16="http://schemas.microsoft.com/office/drawing/2014/chart" uri="{C3380CC4-5D6E-409C-BE32-E72D297353CC}">
              <c16:uniqueId val="{00000005-5E15-4AB7-8128-993959B28B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05-4583-81F7-842CEEF42739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05-4583-81F7-842CEEF4273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05-4583-81F7-842CEEF4273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05-4583-81F7-842CEEF4273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05-4583-81F7-842CEEF427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6.3291139240506333E-2</c:v>
              </c:pt>
              <c:pt idx="1">
                <c:v>0.25316455696202533</c:v>
              </c:pt>
              <c:pt idx="2">
                <c:v>0.27848101265822783</c:v>
              </c:pt>
              <c:pt idx="3">
                <c:v>0.17721518987341772</c:v>
              </c:pt>
              <c:pt idx="4">
                <c:v>0.22784810126582278</c:v>
              </c:pt>
            </c:numLit>
          </c:val>
          <c:extLst>
            <c:ext xmlns:c16="http://schemas.microsoft.com/office/drawing/2014/chart" uri="{C3380CC4-5D6E-409C-BE32-E72D297353CC}">
              <c16:uniqueId val="{00000005-1005-4583-81F7-842CEEF427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0.49056603773584906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9E-4FF0-BDAF-03A1DEDDC35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0.54716981132075471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39E-4FF0-BDAF-03A1DEDDC35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0.13207547169811321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39E-4FF0-BDAF-03A1DEDDC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890272"/>
        <c:axId val="238890664"/>
      </c:barChart>
      <c:catAx>
        <c:axId val="238890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38890664"/>
        <c:crosses val="autoZero"/>
        <c:auto val="1"/>
        <c:lblAlgn val="ctr"/>
        <c:lblOffset val="100"/>
        <c:noMultiLvlLbl val="0"/>
      </c:catAx>
      <c:valAx>
        <c:axId val="2388906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8890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35-4A92-891E-975E1F7B542F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35-4A92-891E-975E1F7B542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35-4A92-891E-975E1F7B542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35-4A92-891E-975E1F7B542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35-4A92-891E-975E1F7B54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0.29113924050632911</c:v>
              </c:pt>
              <c:pt idx="1">
                <c:v>0.39240506329113922</c:v>
              </c:pt>
              <c:pt idx="2">
                <c:v>7.5949367088607597E-2</c:v>
              </c:pt>
              <c:pt idx="3">
                <c:v>5.0632911392405063E-2</c:v>
              </c:pt>
              <c:pt idx="4">
                <c:v>0.189873417721519</c:v>
              </c:pt>
            </c:numLit>
          </c:val>
          <c:extLst>
            <c:ext xmlns:c16="http://schemas.microsoft.com/office/drawing/2014/chart" uri="{C3380CC4-5D6E-409C-BE32-E72D297353CC}">
              <c16:uniqueId val="{00000005-B435-4A92-891E-975E1F7B54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90-412C-9CF0-76282C5B4A5F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90-412C-9CF0-76282C5B4A5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90-412C-9CF0-76282C5B4A5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90-412C-9CF0-76282C5B4A5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90-412C-9CF0-76282C5B4A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0.13924050632911392</c:v>
              </c:pt>
              <c:pt idx="1">
                <c:v>0.45569620253164556</c:v>
              </c:pt>
              <c:pt idx="2">
                <c:v>0.189873417721519</c:v>
              </c:pt>
              <c:pt idx="3">
                <c:v>8.8607594936708861E-2</c:v>
              </c:pt>
              <c:pt idx="4">
                <c:v>0.12658227848101267</c:v>
              </c:pt>
            </c:numLit>
          </c:val>
          <c:extLst>
            <c:ext xmlns:c16="http://schemas.microsoft.com/office/drawing/2014/chart" uri="{C3380CC4-5D6E-409C-BE32-E72D297353CC}">
              <c16:uniqueId val="{00000005-7F90-412C-9CF0-76282C5B4A5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4E-451C-9470-8A53E19322BF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4E-451C-9470-8A53E19322BF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4E-451C-9470-8A53E19322BF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4E-451C-9470-8A53E19322B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4E-451C-9470-8A53E19322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0.52040816326530615</c:v>
              </c:pt>
              <c:pt idx="1">
                <c:v>0.39795918367346939</c:v>
              </c:pt>
              <c:pt idx="2">
                <c:v>5.1020408163265307E-2</c:v>
              </c:pt>
              <c:pt idx="3">
                <c:v>1.020408163265306E-2</c:v>
              </c:pt>
            </c:numLit>
          </c:val>
          <c:extLst>
            <c:ext xmlns:c16="http://schemas.microsoft.com/office/drawing/2014/chart" uri="{C3380CC4-5D6E-409C-BE32-E72D297353CC}">
              <c16:uniqueId val="{00000005-224E-451C-9470-8A53E19322B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C5-4322-BC4E-E2C3B20F33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C5-4322-BC4E-E2C3B20F33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0.42622950819672129</c:v>
              </c:pt>
              <c:pt idx="1">
                <c:v>0.47540983606557374</c:v>
              </c:pt>
              <c:pt idx="2">
                <c:v>0.11475409836065574</c:v>
              </c:pt>
            </c:numLit>
          </c:val>
          <c:extLst>
            <c:ext xmlns:c16="http://schemas.microsoft.com/office/drawing/2014/chart" uri="{C3380CC4-5D6E-409C-BE32-E72D297353CC}">
              <c16:uniqueId val="{00000004-F7C5-4322-BC4E-E2C3B20F3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099808"/>
        <c:axId val="451870448"/>
      </c:barChart>
      <c:catAx>
        <c:axId val="45109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870448"/>
        <c:crosses val="autoZero"/>
        <c:auto val="1"/>
        <c:lblAlgn val="ctr"/>
        <c:lblOffset val="100"/>
        <c:noMultiLvlLbl val="0"/>
      </c:catAx>
      <c:valAx>
        <c:axId val="45187044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109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0.8074369189907038</c:v>
              </c:pt>
              <c:pt idx="1">
                <c:v>0.13147410358565736</c:v>
              </c:pt>
              <c:pt idx="2">
                <c:v>5.3120849933598939E-2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40-47F0-B115-E6950D056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871232"/>
        <c:axId val="451871624"/>
      </c:barChart>
      <c:catAx>
        <c:axId val="45187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871624"/>
        <c:crosses val="autoZero"/>
        <c:auto val="1"/>
        <c:lblAlgn val="ctr"/>
        <c:lblOffset val="100"/>
        <c:noMultiLvlLbl val="0"/>
      </c:catAx>
      <c:valAx>
        <c:axId val="45187162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187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40-4ABE-A5BF-9E902AA00C3F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40-4ABE-A5BF-9E902AA00C3F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40-4ABE-A5BF-9E902AA00C3F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40-4ABE-A5BF-9E902AA00C3F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40-4ABE-A5BF-9E902AA00C3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40-4ABE-A5BF-9E902AA00C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9.22266139657444E-3</c:v>
              </c:pt>
              <c:pt idx="1">
                <c:v>5.0065876152832672E-2</c:v>
              </c:pt>
              <c:pt idx="2">
                <c:v>2.2397891963109356E-2</c:v>
              </c:pt>
              <c:pt idx="3">
                <c:v>0.20158102766798419</c:v>
              </c:pt>
            </c:numLit>
          </c:val>
          <c:extLst>
            <c:ext xmlns:c16="http://schemas.microsoft.com/office/drawing/2014/chart" uri="{C3380CC4-5D6E-409C-BE32-E72D297353CC}">
              <c16:uniqueId val="{00000006-2D40-4ABE-A5BF-9E902AA00C3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42-40E0-ABAD-AB9BC5066F1A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42-40E0-ABAD-AB9BC5066F1A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42-40E0-ABAD-AB9BC5066F1A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42-40E0-ABAD-AB9BC5066F1A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42-40E0-ABAD-AB9BC5066F1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42-40E0-ABAD-AB9BC5066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2.6927784577723379E-2</c:v>
              </c:pt>
              <c:pt idx="1">
                <c:v>0.25214198286413708</c:v>
              </c:pt>
              <c:pt idx="2">
                <c:v>0.10281517747858017</c:v>
              </c:pt>
              <c:pt idx="3">
                <c:v>1.9583843329253364E-2</c:v>
              </c:pt>
              <c:pt idx="4">
                <c:v>0.13096695226438188</c:v>
              </c:pt>
            </c:numLit>
          </c:val>
          <c:extLst>
            <c:ext xmlns:c16="http://schemas.microsoft.com/office/drawing/2014/chart" uri="{C3380CC4-5D6E-409C-BE32-E72D297353CC}">
              <c16:uniqueId val="{00000006-8342-40E0-ABAD-AB9BC5066F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EC-4EBD-8A59-8E44AD251B5D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EC-4EBD-8A59-8E44AD251B5D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EC-4EBD-8A59-8E44AD251B5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EC-4EBD-8A59-8E44AD251B5D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EC-4EBD-8A59-8E44AD251B5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EC-4EBD-8A59-8E44AD251B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0.11797752808988764</c:v>
              </c:pt>
              <c:pt idx="1">
                <c:v>2.247191011235955E-2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CEC-4EBD-8A59-8E44AD251B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4E-4DBF-BC50-BCB18CBA8E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94E-4DBF-BC50-BCB18CBA8E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94E-4DBF-BC50-BCB18CBA8E5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94E-4DBF-BC50-BCB18CBA8E5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94E-4DBF-BC50-BCB18CBA8E5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94E-4DBF-BC50-BCB18CBA8E5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94E-4DBF-BC50-BCB18CBA8E5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94E-4DBF-BC50-BCB18CBA8E5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94E-4DBF-BC50-BCB18CBA8E5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94E-4DBF-BC50-BCB18CBA8E5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94E-4DBF-BC50-BCB18CBA8E5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94E-4DBF-BC50-BCB18CBA8E5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94E-4DBF-BC50-BCB18CBA8E5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94E-4DBF-BC50-BCB18CBA8E5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94E-4DBF-BC50-BCB18CBA8E5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94E-4DBF-BC50-BCB18CBA8E5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94E-4DBF-BC50-BCB18CBA8E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2</c:v>
              </c:pt>
              <c:pt idx="11">
                <c:v>3</c:v>
              </c:pt>
              <c:pt idx="12">
                <c:v>1</c:v>
              </c:pt>
              <c:pt idx="13">
                <c:v>36</c:v>
              </c:pt>
              <c:pt idx="14">
                <c:v>13</c:v>
              </c:pt>
              <c:pt idx="15">
                <c:v>2</c:v>
              </c:pt>
              <c:pt idx="16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22-994E-4DBF-BC50-BCB18CBA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873584"/>
        <c:axId val="451873976"/>
      </c:barChart>
      <c:catAx>
        <c:axId val="451873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873976"/>
        <c:crosses val="autoZero"/>
        <c:auto val="1"/>
        <c:lblAlgn val="ctr"/>
        <c:lblOffset val="100"/>
        <c:noMultiLvlLbl val="0"/>
      </c:catAx>
      <c:valAx>
        <c:axId val="4518739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87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7D-4627-B4D2-6C24FC185687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7D-4627-B4D2-6C24FC185687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7D-4627-B4D2-6C24FC18568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7D-4627-B4D2-6C24FC185687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7D-4627-B4D2-6C24FC18568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7D-4627-B4D2-6C24FC1856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9.5505617977528087E-2</c:v>
              </c:pt>
              <c:pt idx="1">
                <c:v>2.247191011235955E-2</c:v>
              </c:pt>
            </c:numLit>
          </c:val>
          <c:extLst>
            <c:ext xmlns:c16="http://schemas.microsoft.com/office/drawing/2014/chart" uri="{C3380CC4-5D6E-409C-BE32-E72D297353CC}">
              <c16:uniqueId val="{00000006-C67D-4627-B4D2-6C24FC18568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1.2519561815336464E-2</c:v>
              </c:pt>
              <c:pt idx="1">
                <c:v>2.0408163265306121E-2</c:v>
              </c:pt>
              <c:pt idx="2">
                <c:v>4.2857142857142858E-2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17-4679-8FC4-396F2C0CAFCB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2.9733959311424099E-2</c:v>
              </c:pt>
              <c:pt idx="1">
                <c:v>0</c:v>
              </c:pt>
              <c:pt idx="2">
                <c:v>1.4285714285714285E-2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17-4679-8FC4-396F2C0CAFCB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3.912363067292645E-2</c:v>
              </c:pt>
              <c:pt idx="1">
                <c:v>0.10204081632653061</c:v>
              </c:pt>
              <c:pt idx="2">
                <c:v>0.1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717-4679-8FC4-396F2C0CAFCB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1.7214397496087636E-2</c:v>
              </c:pt>
              <c:pt idx="1">
                <c:v>6.1224489795918366E-2</c:v>
              </c:pt>
              <c:pt idx="2">
                <c:v>1.4285714285714285E-2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717-4679-8FC4-396F2C0CAFCB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1.5649452269170579E-2</c:v>
              </c:pt>
              <c:pt idx="1">
                <c:v>4.0816326530612242E-2</c:v>
              </c:pt>
              <c:pt idx="2">
                <c:v>2.8571428571428571E-2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717-4679-8FC4-396F2C0CAFCB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3.1298904538341159E-3</c:v>
              </c:pt>
              <c:pt idx="1">
                <c:v>1.020408163265306E-2</c:v>
              </c:pt>
              <c:pt idx="2">
                <c:v>1.4285714285714285E-2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717-4679-8FC4-396F2C0CAFCB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2.8169014084507043E-2</c:v>
              </c:pt>
              <c:pt idx="1">
                <c:v>6.1224489795918366E-2</c:v>
              </c:pt>
              <c:pt idx="2">
                <c:v>0.12857142857142856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717-4679-8FC4-396F2C0CAFCB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0.323943661971831</c:v>
              </c:pt>
              <c:pt idx="1">
                <c:v>0.55102040816326525</c:v>
              </c:pt>
              <c:pt idx="2">
                <c:v>0.51428571428571423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717-4679-8FC4-396F2C0CA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922248"/>
        <c:axId val="448922640"/>
      </c:barChart>
      <c:catAx>
        <c:axId val="448922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922640"/>
        <c:crosses val="autoZero"/>
        <c:auto val="1"/>
        <c:lblAlgn val="ctr"/>
        <c:lblOffset val="100"/>
        <c:noMultiLvlLbl val="0"/>
      </c:catAx>
      <c:valAx>
        <c:axId val="448922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922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BF-4529-95F3-95AB9E3CAE0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BF-4529-95F3-95AB9E3CAE0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BF-4529-95F3-95AB9E3CAE0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6BF-4529-95F3-95AB9E3CAE0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6BF-4529-95F3-95AB9E3CAE0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6BF-4529-95F3-95AB9E3CAE0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6BF-4529-95F3-95AB9E3CAE0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6BF-4529-95F3-95AB9E3CAE0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6BF-4529-95F3-95AB9E3CAE0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6BF-4529-95F3-95AB9E3CAE0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6BF-4529-95F3-95AB9E3CAE0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6BF-4529-95F3-95AB9E3CAE0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6BF-4529-95F3-95AB9E3CAE0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6BF-4529-95F3-95AB9E3CAE0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6BF-4529-95F3-95AB9E3CAE0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6BF-4529-95F3-95AB9E3CAE0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6BF-4529-95F3-95AB9E3CAE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6</c:v>
              </c:pt>
              <c:pt idx="13">
                <c:v>9</c:v>
              </c:pt>
              <c:pt idx="14">
                <c:v>14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66BF-4529-95F3-95AB9E3CA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329992"/>
        <c:axId val="452330384"/>
      </c:barChart>
      <c:catAx>
        <c:axId val="452329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30384"/>
        <c:crosses val="autoZero"/>
        <c:auto val="1"/>
        <c:lblAlgn val="ctr"/>
        <c:lblOffset val="100"/>
        <c:noMultiLvlLbl val="0"/>
      </c:catAx>
      <c:valAx>
        <c:axId val="4523303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32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4.2108433734939759</c:v>
              </c:pt>
              <c:pt idx="1">
                <c:v>3.7228915662650603</c:v>
              </c:pt>
              <c:pt idx="2">
                <c:v>4.0843373493975905</c:v>
              </c:pt>
              <c:pt idx="3">
                <c:v>4.3975903614457827</c:v>
              </c:pt>
              <c:pt idx="4">
                <c:v>4.3493975903614457</c:v>
              </c:pt>
              <c:pt idx="5">
                <c:v>4.596385542168675</c:v>
              </c:pt>
              <c:pt idx="6">
                <c:v>4.4457831325301207</c:v>
              </c:pt>
              <c:pt idx="7">
                <c:v>4.1746987951807233</c:v>
              </c:pt>
            </c:numLit>
          </c:val>
          <c:extLst>
            <c:ext xmlns:c16="http://schemas.microsoft.com/office/drawing/2014/chart" uri="{C3380CC4-5D6E-409C-BE32-E72D297353CC}">
              <c16:uniqueId val="{00000000-5C36-4DEE-9584-AE0D82F1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2331168"/>
        <c:axId val="452331560"/>
      </c:barChart>
      <c:catAx>
        <c:axId val="4523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31560"/>
        <c:crosses val="autoZero"/>
        <c:auto val="1"/>
        <c:lblAlgn val="ctr"/>
        <c:lblOffset val="100"/>
        <c:noMultiLvlLbl val="0"/>
      </c:catAx>
      <c:valAx>
        <c:axId val="45233156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311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4.2534246575342465</c:v>
              </c:pt>
              <c:pt idx="1">
                <c:v>4.368150684931507</c:v>
              </c:pt>
              <c:pt idx="2">
                <c:v>4.227739726027397</c:v>
              </c:pt>
              <c:pt idx="3">
                <c:v>3.8133561643835616</c:v>
              </c:pt>
              <c:pt idx="4">
                <c:v>4.5</c:v>
              </c:pt>
              <c:pt idx="5">
                <c:v>4.3698630136986303</c:v>
              </c:pt>
              <c:pt idx="6">
                <c:v>4.4246575342465757</c:v>
              </c:pt>
              <c:pt idx="7">
                <c:v>4.4400684931506849</c:v>
              </c:pt>
              <c:pt idx="8">
                <c:v>4.4058219178082192</c:v>
              </c:pt>
              <c:pt idx="9">
                <c:v>4.1506849315068495</c:v>
              </c:pt>
              <c:pt idx="10">
                <c:v>3.5736301369863015</c:v>
              </c:pt>
              <c:pt idx="11">
                <c:v>3.8287671232876712</c:v>
              </c:pt>
              <c:pt idx="12">
                <c:v>3.6609589041095889</c:v>
              </c:pt>
              <c:pt idx="13">
                <c:v>3.8989726027397262</c:v>
              </c:pt>
              <c:pt idx="14">
                <c:v>3.9606164383561642</c:v>
              </c:pt>
              <c:pt idx="15">
                <c:v>4.0393835616438354</c:v>
              </c:pt>
            </c:numLit>
          </c:val>
          <c:extLst>
            <c:ext xmlns:c16="http://schemas.microsoft.com/office/drawing/2014/chart" uri="{C3380CC4-5D6E-409C-BE32-E72D297353CC}">
              <c16:uniqueId val="{00000000-2793-45BA-8D67-E08B81762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2332344"/>
        <c:axId val="452332736"/>
      </c:barChart>
      <c:catAx>
        <c:axId val="452332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32736"/>
        <c:crosses val="autoZero"/>
        <c:auto val="1"/>
        <c:lblAlgn val="ctr"/>
        <c:lblOffset val="100"/>
        <c:noMultiLvlLbl val="0"/>
      </c:catAx>
      <c:valAx>
        <c:axId val="45233273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32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0.17096336499321574</c:v>
              </c:pt>
              <c:pt idx="1">
                <c:v>7.1913161465400277E-2</c:v>
              </c:pt>
              <c:pt idx="2">
                <c:v>2.7137042062415195E-3</c:v>
              </c:pt>
              <c:pt idx="3">
                <c:v>0</c:v>
              </c:pt>
              <c:pt idx="4">
                <c:v>6.7842605156037995E-3</c:v>
              </c:pt>
            </c:numLit>
          </c:val>
          <c:extLst>
            <c:ext xmlns:c16="http://schemas.microsoft.com/office/drawing/2014/chart" uri="{C3380CC4-5D6E-409C-BE32-E72D297353CC}">
              <c16:uniqueId val="{00000000-1AB1-48A4-9FD1-066CAA82A8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890768"/>
        <c:axId val="452891160"/>
      </c:barChart>
      <c:catAx>
        <c:axId val="452890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891160"/>
        <c:crosses val="autoZero"/>
        <c:auto val="1"/>
        <c:lblAlgn val="ctr"/>
        <c:lblOffset val="100"/>
        <c:noMultiLvlLbl val="0"/>
      </c:catAx>
      <c:valAx>
        <c:axId val="4528911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890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0.26458616010854819</c:v>
              </c:pt>
              <c:pt idx="1">
                <c:v>0.17367706919945725</c:v>
              </c:pt>
              <c:pt idx="2">
                <c:v>3.1207598371777476E-2</c:v>
              </c:pt>
              <c:pt idx="3">
                <c:v>8.1411126187245584E-3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1E-43F4-B3CA-91A2B449C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891944"/>
        <c:axId val="452892336"/>
      </c:barChart>
      <c:catAx>
        <c:axId val="452891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892336"/>
        <c:crosses val="autoZero"/>
        <c:auto val="1"/>
        <c:lblAlgn val="ctr"/>
        <c:lblOffset val="100"/>
        <c:noMultiLvlLbl val="0"/>
      </c:catAx>
      <c:valAx>
        <c:axId val="4528923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891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0.19092331768388107</c:v>
              </c:pt>
              <c:pt idx="1">
                <c:v>9.5461658841940536E-2</c:v>
              </c:pt>
              <c:pt idx="2">
                <c:v>6.2597809076682318E-3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1F-43F5-AE57-FA1824169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893120"/>
        <c:axId val="452893512"/>
        <c:axId val="0"/>
      </c:bar3DChart>
      <c:catAx>
        <c:axId val="45289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893512"/>
        <c:crosses val="autoZero"/>
        <c:auto val="1"/>
        <c:lblAlgn val="ctr"/>
        <c:lblOffset val="100"/>
        <c:noMultiLvlLbl val="0"/>
      </c:catAx>
      <c:valAx>
        <c:axId val="45289351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89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0.4157303370786517</c:v>
              </c:pt>
              <c:pt idx="1">
                <c:v>0.52173913043478259</c:v>
              </c:pt>
              <c:pt idx="2">
                <c:v>0.6</c:v>
              </c:pt>
            </c:numLit>
          </c:val>
          <c:extLst>
            <c:ext xmlns:c16="http://schemas.microsoft.com/office/drawing/2014/chart" uri="{C3380CC4-5D6E-409C-BE32-E72D297353CC}">
              <c16:uniqueId val="{00000000-20D7-4868-AEC6-4BB337D80D8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0.5842696629213483</c:v>
              </c:pt>
              <c:pt idx="1">
                <c:v>0.47826086956521741</c:v>
              </c:pt>
              <c:pt idx="2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1-20D7-4868-AEC6-4BB337D80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923424"/>
        <c:axId val="448923816"/>
      </c:barChart>
      <c:catAx>
        <c:axId val="448923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923816"/>
        <c:crosses val="autoZero"/>
        <c:auto val="1"/>
        <c:lblAlgn val="ctr"/>
        <c:lblOffset val="100"/>
        <c:noMultiLvlLbl val="0"/>
      </c:catAx>
      <c:valAx>
        <c:axId val="4489238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9234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0.87378640776699024</c:v>
                </c:pt>
                <c:pt idx="1">
                  <c:v>0.12621359223300971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0.85436893203883491</c:v>
                </c:pt>
                <c:pt idx="1">
                  <c:v>0.13592233009708737</c:v>
                </c:pt>
                <c:pt idx="2">
                  <c:v>9.7087378640776691E-3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0.92233009708737868</c:v>
                </c:pt>
                <c:pt idx="1">
                  <c:v>4.8543689320388349E-2</c:v>
                </c:pt>
                <c:pt idx="2">
                  <c:v>2.9126213592233011E-2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4.2</c:v>
                </c:pt>
                <c:pt idx="1">
                  <c:v>4.4000000000000004</c:v>
                </c:pt>
                <c:pt idx="2">
                  <c:v>4.0999999999999996</c:v>
                </c:pt>
                <c:pt idx="3">
                  <c:v>4.3</c:v>
                </c:pt>
                <c:pt idx="4">
                  <c:v>4.3</c:v>
                </c:pt>
                <c:pt idx="5">
                  <c:v>4.2</c:v>
                </c:pt>
                <c:pt idx="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4.8543689320388345E-3</c:v>
                </c:pt>
                <c:pt idx="1">
                  <c:v>1.9417475728155338E-2</c:v>
                </c:pt>
                <c:pt idx="2">
                  <c:v>0.13592233009708737</c:v>
                </c:pt>
                <c:pt idx="3">
                  <c:v>0.50970873786407767</c:v>
                </c:pt>
                <c:pt idx="4">
                  <c:v>0.3300970873786408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0.72330097087378642</c:v>
                </c:pt>
                <c:pt idx="1">
                  <c:v>0.27669902912621358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0.16455696202531644</c:v>
                </c:pt>
                <c:pt idx="1">
                  <c:v>0.78481012658227844</c:v>
                </c:pt>
                <c:pt idx="2">
                  <c:v>5.0632911392405063E-2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4.2105263157894736E-2</c:v>
                </c:pt>
                <c:pt idx="1">
                  <c:v>4.2105263157894736E-2</c:v>
                </c:pt>
                <c:pt idx="2">
                  <c:v>3.6842105263157891E-2</c:v>
                </c:pt>
                <c:pt idx="3">
                  <c:v>1.0526315789473684E-2</c:v>
                </c:pt>
                <c:pt idx="4">
                  <c:v>5.263157894736842E-3</c:v>
                </c:pt>
                <c:pt idx="5">
                  <c:v>0.86315789473684212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6.25E-2</c:v>
                </c:pt>
                <c:pt idx="5">
                  <c:v>0.8125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0.1875</c:v>
                </c:pt>
                <c:pt idx="1">
                  <c:v>0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0.8125</c:v>
                </c:pt>
                <c:pt idx="1">
                  <c:v>1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0.1875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0.6875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0.24489795918367346</c:v>
              </c:pt>
              <c:pt idx="1">
                <c:v>0.66666666666666663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CE1A-44DA-B654-FA3539CE05EE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1A-44DA-B654-FA3539CE05EE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1A-44DA-B654-FA3539CE05EE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1A-44DA-B654-FA3539CE05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1.020408163265306E-2</c:v>
              </c:pt>
              <c:pt idx="1">
                <c:v>0.16666666666666666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4-CE1A-44DA-B654-FA3539CE0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9274840"/>
        <c:axId val="449275232"/>
      </c:barChart>
      <c:catAx>
        <c:axId val="449274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275232"/>
        <c:crosses val="autoZero"/>
        <c:auto val="1"/>
        <c:lblAlgn val="ctr"/>
        <c:lblOffset val="100"/>
        <c:noMultiLvlLbl val="0"/>
      </c:catAx>
      <c:valAx>
        <c:axId val="4492752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274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0.56796116504854366</c:v>
                </c:pt>
                <c:pt idx="1">
                  <c:v>0.3300970873786408</c:v>
                </c:pt>
                <c:pt idx="2">
                  <c:v>0.10194174757281553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0</c:v>
                </c:pt>
                <c:pt idx="1">
                  <c:v>2.9126213592233011E-2</c:v>
                </c:pt>
                <c:pt idx="2">
                  <c:v>0.26213592233009708</c:v>
                </c:pt>
                <c:pt idx="3">
                  <c:v>0.57281553398058249</c:v>
                </c:pt>
                <c:pt idx="4">
                  <c:v>0.13592233009708737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0.47282608695652173</c:v>
                </c:pt>
                <c:pt idx="1">
                  <c:v>0.5</c:v>
                </c:pt>
                <c:pt idx="2">
                  <c:v>2.717391304347826E-2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0.375</c:v>
                </c:pt>
                <c:pt idx="1">
                  <c:v>0.30081300813008133</c:v>
                </c:pt>
                <c:pt idx="2">
                  <c:v>0.34415584415584416</c:v>
                </c:pt>
                <c:pt idx="3">
                  <c:v>0.15730337078651685</c:v>
                </c:pt>
                <c:pt idx="4">
                  <c:v>0.1388888888888889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0.4375</c:v>
                </c:pt>
                <c:pt idx="1">
                  <c:v>0.34146341463414637</c:v>
                </c:pt>
                <c:pt idx="2">
                  <c:v>0.25974025974025972</c:v>
                </c:pt>
                <c:pt idx="3">
                  <c:v>0.20224719101123595</c:v>
                </c:pt>
                <c:pt idx="4">
                  <c:v>0.21296296296296297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</c:v>
                </c:pt>
                <c:pt idx="1">
                  <c:v>9.7560975609756101E-2</c:v>
                </c:pt>
                <c:pt idx="2">
                  <c:v>0.16558441558441558</c:v>
                </c:pt>
                <c:pt idx="3">
                  <c:v>0.35205992509363299</c:v>
                </c:pt>
                <c:pt idx="4">
                  <c:v>0.43518518518518517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0.1875</c:v>
                </c:pt>
                <c:pt idx="1">
                  <c:v>0.26016260162601629</c:v>
                </c:pt>
                <c:pt idx="2">
                  <c:v>0.23051948051948051</c:v>
                </c:pt>
                <c:pt idx="3">
                  <c:v>0.28838951310861421</c:v>
                </c:pt>
                <c:pt idx="4">
                  <c:v>0.21296296296296297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0.12244897959183673</c:v>
              </c:pt>
              <c:pt idx="1">
                <c:v>0.17142857142857143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0-B088-467A-A70D-4E781F070F0D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0.12244897959183673</c:v>
              </c:pt>
              <c:pt idx="1">
                <c:v>0.17142857142857143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1-B088-467A-A70D-4E781F070F0D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0.17346938775510204</c:v>
              </c:pt>
              <c:pt idx="1">
                <c:v>0.21428571428571427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088-467A-A70D-4E781F070F0D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88-467A-A70D-4E781F070F0D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88-467A-A70D-4E781F070F0D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88-467A-A70D-4E781F070F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2.0408163265306121E-2</c:v>
              </c:pt>
              <c:pt idx="1">
                <c:v>2.8571428571428571E-2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6-B088-467A-A70D-4E781F070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276016"/>
        <c:axId val="449276408"/>
      </c:barChart>
      <c:catAx>
        <c:axId val="449276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9276408"/>
        <c:crosses val="autoZero"/>
        <c:auto val="1"/>
        <c:lblAlgn val="ctr"/>
        <c:lblOffset val="100"/>
        <c:noMultiLvlLbl val="0"/>
      </c:catAx>
      <c:valAx>
        <c:axId val="4492764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2760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0.23469387755102042</c:v>
              </c:pt>
              <c:pt idx="1">
                <c:v>0.34285714285714286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38DE-45B2-8C98-92550FA9BB82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0.22448979591836735</c:v>
              </c:pt>
              <c:pt idx="1">
                <c:v>0.25714285714285712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1-38DE-45B2-8C98-92550FA9BB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8921856"/>
        <c:axId val="448921464"/>
      </c:barChart>
      <c:catAx>
        <c:axId val="448921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8921464"/>
        <c:crosses val="autoZero"/>
        <c:auto val="1"/>
        <c:lblAlgn val="ctr"/>
        <c:lblOffset val="100"/>
        <c:noMultiLvlLbl val="0"/>
      </c:catAx>
      <c:valAx>
        <c:axId val="44892146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89218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21" Type="http://schemas.openxmlformats.org/officeDocument/2006/relationships/image" Target="../media/image6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Ciencias del Deporte y la Recreación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133A68F5-1224-41B7-BC0F-7D8BA29DC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3F1A20EC-2F4E-4E2C-8484-40ED13E0A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1EF8824-5E13-4B04-AB83-722B5ECC0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A2C6005B-35BB-4853-9593-08B36C1B2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E15DB8AC-C83E-459E-8D53-8BE8B35B8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FDB2E49D-0CB2-42B9-BCA4-75D33EE25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51EA04B1-7007-4950-A6D5-52EE6F178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F8C2F040-287F-4E85-81F9-0BCC8E870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DE13E815-0601-4D72-8157-B8FBA15E9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805B4FFF-F6E0-43A6-AA2D-28D63419C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755295B0-AF39-424A-8AB5-8B4EB990E5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C76D9FF7-E27B-47E2-854C-2C9F34004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B7EAAED6-608F-4DE0-9F68-1A4594349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A0842206-5F4A-4E54-A54A-51C0E3022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6DF30806-494F-4043-BECE-AE1720460C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B41A8C7A-8FCC-4CB1-8F78-87E87BA78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99A27553-D005-436D-B507-2E74B12CA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BD5D0545-7AEB-436B-8456-78052AC4D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C9701924-6577-46F4-BE5B-BDB5933DF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198C3AA0-A856-4C7B-AD40-AC385D7F8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9CE0A40C-3872-4B29-A8E6-30B7EEFE1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195071FA-DF3B-40F8-AEBC-0196D1314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8C991D81-C813-485F-839C-FD45115CD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E09EA85F-A781-42A0-A84A-EA619D7BD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A6BC19E5-204A-484D-BC11-ED41453AA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FF7A8E0B-4022-4A27-B77E-25E47C1E5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35B9CA99-6478-4B91-B247-BC6669570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262E4AFF-9F64-47A5-A1E8-78DDA140D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36DD4D9F-E83F-4954-B4EE-C8F844393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5C3B4830-AD29-4E5E-A463-D268F0A02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A9E63F87-BDB1-4E54-A108-80FF1C608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B62B4F33-7BED-43DF-B233-7EACE4FD3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2D845DCC-8B1F-4DF3-8B02-729D4D8AB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21BA81A9-9C8B-42DD-B7F4-26F899340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06DCBABA-FC18-474E-9A14-91DAB182C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320A51A1-8987-432D-8A31-C808ABC48C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4AE9782F-8801-43EF-B306-3724D4F4D5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62AD0F31-57E2-486C-90DF-1FF9C39B3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1687AEA5-09CC-4D0E-A654-B912834E2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6C0FB787-3367-4E69-B3D1-6FB7C785C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A124331E-9D75-40FB-A58E-B719E3DBE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3AE00BCC-8C15-44B6-90E6-70C2FA9B0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8702F51B-3791-42B7-A502-6C6DAE94C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6D456849-3865-4679-852B-1572AFD5D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26DFAF18-4D63-4560-973E-21FA840F4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8FA91D8A-DD3F-4D05-A9B2-2D3A8C488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C267C3A0-A387-4DC7-B2A8-3FDA69782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AC36C28F-2A71-4A3D-B067-0D4FD4D2F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D016AE71-3A99-47C4-97E2-435EABF30E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A6BF1D15-DBA3-4249-B2E7-F0D40383E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7B8C6B40-87B1-472B-B78A-2F9CD517A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BF82E238-BDC5-4DA7-8006-225475947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63391365-53C0-443B-A928-9BC15D303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E730303C-3261-4482-9127-527BC8C5B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7BB3262C-AC2B-4E53-9F5F-22AA33D77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8623905-D0FD-4627-BD33-37183127D174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Ciencias del Deporte y la Recreación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3DC4121C-CF5F-434F-8A8B-5C4DFC3D8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1488281</xdr:colOff>
      <xdr:row>12</xdr:row>
      <xdr:rowOff>178594</xdr:rowOff>
    </xdr:from>
    <xdr:to>
      <xdr:col>13</xdr:col>
      <xdr:colOff>289431</xdr:colOff>
      <xdr:row>30</xdr:row>
      <xdr:rowOff>130546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7FE0358D-C7BB-41BC-BC1A-B793F1534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012156" y="2464594"/>
          <a:ext cx="8640475" cy="3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Ciencias del Deporte y la Recreación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2</xdr:col>
      <xdr:colOff>34636</xdr:colOff>
      <xdr:row>13</xdr:row>
      <xdr:rowOff>34638</xdr:rowOff>
    </xdr:from>
    <xdr:to>
      <xdr:col>7</xdr:col>
      <xdr:colOff>294410</xdr:colOff>
      <xdr:row>27</xdr:row>
      <xdr:rowOff>163576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67C54B7-73AE-40BA-AE66-4DECA9BA5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54181" y="2511138"/>
          <a:ext cx="7005206" cy="2795938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13</xdr:row>
      <xdr:rowOff>60614</xdr:rowOff>
    </xdr:from>
    <xdr:to>
      <xdr:col>16</xdr:col>
      <xdr:colOff>573010</xdr:colOff>
      <xdr:row>28</xdr:row>
      <xdr:rowOff>76282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8342102-4D68-478F-9405-34FECEF0B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645977" y="2537114"/>
          <a:ext cx="7266488" cy="28731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Ciencias del Deporte y la Recreación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Ciencias del Deporte y la Recreación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abSelected="1"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B50CA-0C32-4435-906C-86B94E752E44}">
  <dimension ref="B33:S893"/>
  <sheetViews>
    <sheetView workbookViewId="0">
      <selection sqref="A1:XFD1048576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320</v>
      </c>
    </row>
    <row r="34" spans="2:19" ht="18.75">
      <c r="C34" s="58" t="s">
        <v>348</v>
      </c>
    </row>
    <row r="35" spans="2:19" ht="18.75">
      <c r="C35" s="58" t="s">
        <v>349</v>
      </c>
    </row>
    <row r="37" spans="2:19" ht="39" customHeight="1">
      <c r="B37" s="31"/>
      <c r="C37" s="115" t="s">
        <v>57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6" t="s">
        <v>58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384</v>
      </c>
      <c r="E42" s="35">
        <v>53</v>
      </c>
      <c r="F42" s="35">
        <v>35</v>
      </c>
      <c r="G42" s="35">
        <v>6</v>
      </c>
      <c r="H42" s="36">
        <v>478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255</v>
      </c>
      <c r="E43" s="35">
        <v>45</v>
      </c>
      <c r="F43" s="35">
        <v>35</v>
      </c>
      <c r="G43" s="35">
        <v>4</v>
      </c>
      <c r="H43" s="36">
        <v>339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0.60093896713615025</v>
      </c>
      <c r="E46" s="37">
        <v>0.54081632653061229</v>
      </c>
      <c r="F46" s="37">
        <v>0.5</v>
      </c>
      <c r="G46" s="37">
        <v>0.6</v>
      </c>
      <c r="H46" s="38">
        <v>0.5850673194614443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0.39906103286384975</v>
      </c>
      <c r="E47" s="37">
        <v>0.45918367346938777</v>
      </c>
      <c r="F47" s="37">
        <v>0.5</v>
      </c>
      <c r="G47" s="37">
        <v>0.4</v>
      </c>
      <c r="H47" s="38">
        <v>0.4149326805385557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488</v>
      </c>
      <c r="E52" s="35">
        <v>67</v>
      </c>
      <c r="F52" s="35">
        <v>46</v>
      </c>
      <c r="G52" s="35">
        <v>6</v>
      </c>
      <c r="H52" s="35">
        <v>607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92</v>
      </c>
      <c r="E53" s="35">
        <v>20</v>
      </c>
      <c r="F53" s="35">
        <v>21</v>
      </c>
      <c r="G53" s="35">
        <v>4</v>
      </c>
      <c r="H53" s="35">
        <v>137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59</v>
      </c>
      <c r="E54" s="35">
        <v>11</v>
      </c>
      <c r="F54" s="35">
        <v>3</v>
      </c>
      <c r="G54" s="35">
        <v>0</v>
      </c>
      <c r="H54" s="35">
        <v>73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0.76369327073552429</v>
      </c>
      <c r="E57" s="37">
        <v>0.68367346938775508</v>
      </c>
      <c r="F57" s="37">
        <v>0.65714285714285714</v>
      </c>
      <c r="G57" s="37">
        <v>0.6</v>
      </c>
      <c r="H57" s="37">
        <v>0.74296205630354961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0.14397496087636932</v>
      </c>
      <c r="E58" s="37">
        <v>0.20408163265306123</v>
      </c>
      <c r="F58" s="37">
        <v>0.3</v>
      </c>
      <c r="G58" s="37">
        <v>0.4</v>
      </c>
      <c r="H58" s="37">
        <v>0.16768665850673195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9.2331768388106417E-2</v>
      </c>
      <c r="E59" s="37">
        <v>0.11224489795918367</v>
      </c>
      <c r="F59" s="37">
        <v>4.2857142857142858E-2</v>
      </c>
      <c r="G59" s="37">
        <v>0</v>
      </c>
      <c r="H59" s="37">
        <v>8.935128518971848E-2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6" t="s">
        <v>69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0.8074369189907038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0.13147410358565736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5.3120849933598939E-2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5" t="s">
        <v>70</v>
      </c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R76" s="59"/>
      <c r="S76" s="32"/>
    </row>
    <row r="77" spans="3:19">
      <c r="R77" s="59"/>
      <c r="S77" s="32"/>
    </row>
    <row r="78" spans="3:19" ht="23.25">
      <c r="C78" s="116" t="s">
        <v>71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0.6107711138310894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100" t="s">
        <v>72</v>
      </c>
      <c r="D82" s="33" t="s">
        <v>137</v>
      </c>
      <c r="E82" s="33" t="s">
        <v>138</v>
      </c>
      <c r="F82" s="33" t="s">
        <v>139</v>
      </c>
      <c r="R82" s="59"/>
      <c r="S82" s="32"/>
    </row>
    <row r="83" spans="3:19" ht="21">
      <c r="C83" s="40" t="s">
        <v>73</v>
      </c>
      <c r="D83" s="37">
        <v>0.16914749661705006</v>
      </c>
      <c r="E83" s="37">
        <v>0.58457374830852504</v>
      </c>
      <c r="F83" s="37">
        <v>0.2462787550744249</v>
      </c>
      <c r="R83" s="59"/>
      <c r="S83" s="32"/>
    </row>
    <row r="84" spans="3:19" ht="21">
      <c r="C84" s="40" t="s">
        <v>74</v>
      </c>
      <c r="D84" s="37">
        <v>0.19781718963165076</v>
      </c>
      <c r="E84" s="37">
        <v>0.51023192360163716</v>
      </c>
      <c r="F84" s="37">
        <v>0.29195088676671216</v>
      </c>
      <c r="R84" s="59"/>
      <c r="S84" s="32"/>
    </row>
    <row r="85" spans="3:19" ht="21">
      <c r="C85" s="40" t="s">
        <v>75</v>
      </c>
      <c r="D85" s="37">
        <v>0.37006802721088433</v>
      </c>
      <c r="E85" s="37">
        <v>0.51428571428571423</v>
      </c>
      <c r="F85" s="37">
        <v>0.11564625850340136</v>
      </c>
      <c r="R85" s="59"/>
      <c r="S85" s="32"/>
    </row>
    <row r="86" spans="3:19" ht="21">
      <c r="C86" s="40" t="s">
        <v>76</v>
      </c>
      <c r="D86" s="37">
        <v>0.22510231923601637</v>
      </c>
      <c r="E86" s="37">
        <v>0.56480218281036831</v>
      </c>
      <c r="F86" s="37">
        <v>0.21009549795361529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140</v>
      </c>
      <c r="D88" s="37">
        <v>3.0599755201958383E-2</v>
      </c>
      <c r="R88" s="59"/>
      <c r="S88" s="32"/>
    </row>
    <row r="89" spans="3:19">
      <c r="R89" s="59"/>
      <c r="S89" s="32"/>
    </row>
    <row r="90" spans="3:19" ht="23.25">
      <c r="C90" s="100" t="s">
        <v>140</v>
      </c>
      <c r="D90" s="33" t="s">
        <v>137</v>
      </c>
      <c r="E90" s="33" t="s">
        <v>138</v>
      </c>
      <c r="F90" s="33" t="s">
        <v>139</v>
      </c>
      <c r="R90" s="59"/>
      <c r="S90" s="32"/>
    </row>
    <row r="91" spans="3:19" ht="21">
      <c r="C91" s="40" t="s">
        <v>73</v>
      </c>
      <c r="D91" s="37">
        <v>0.1752136752136752</v>
      </c>
      <c r="E91" s="37">
        <v>0.38034188034188032</v>
      </c>
      <c r="F91" s="37">
        <v>0.44444444444444442</v>
      </c>
      <c r="R91" s="59"/>
      <c r="S91" s="32"/>
    </row>
    <row r="92" spans="3:19" ht="21">
      <c r="C92" s="40" t="s">
        <v>74</v>
      </c>
      <c r="D92" s="37">
        <v>0.19574468085106383</v>
      </c>
      <c r="E92" s="37">
        <v>0.34042553191489361</v>
      </c>
      <c r="F92" s="37">
        <v>0.46382978723404256</v>
      </c>
      <c r="R92" s="59"/>
      <c r="S92" s="32"/>
    </row>
    <row r="93" spans="3:19" ht="21">
      <c r="C93" s="40" t="s">
        <v>75</v>
      </c>
      <c r="D93" s="37">
        <v>0.24358974358974358</v>
      </c>
      <c r="E93" s="37">
        <v>0.38034188034188032</v>
      </c>
      <c r="F93" s="37">
        <v>0.37606837606837606</v>
      </c>
      <c r="R93" s="59"/>
      <c r="S93" s="32"/>
    </row>
    <row r="94" spans="3:19" ht="21">
      <c r="C94" s="40" t="s">
        <v>76</v>
      </c>
      <c r="D94" s="37">
        <v>0.16810344827586207</v>
      </c>
      <c r="E94" s="37">
        <v>0.38362068965517243</v>
      </c>
      <c r="F94" s="37">
        <v>0.44827586206896552</v>
      </c>
      <c r="R94" s="59"/>
      <c r="S94" s="32"/>
    </row>
    <row r="95" spans="3:19" ht="27" customHeight="1">
      <c r="R95" s="59"/>
      <c r="S95" s="32"/>
    </row>
    <row r="96" spans="3:19" ht="23.25">
      <c r="C96" s="116" t="s">
        <v>77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8" t="s">
        <v>78</v>
      </c>
      <c r="D98" s="118"/>
      <c r="E98" s="118"/>
      <c r="F98" s="118"/>
      <c r="G98" s="118"/>
      <c r="H98" s="118"/>
      <c r="I98" s="118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9" t="s">
        <v>141</v>
      </c>
      <c r="D99" s="119"/>
      <c r="E99" s="119"/>
      <c r="F99" s="119"/>
      <c r="G99" s="119"/>
      <c r="H99" s="119"/>
      <c r="I99" s="119"/>
      <c r="J99" s="37">
        <v>5.1369863013698627E-3</v>
      </c>
      <c r="K99" s="37">
        <v>1.1986301369863013E-2</v>
      </c>
      <c r="L99" s="37">
        <v>4.6232876712328765E-2</v>
      </c>
      <c r="M99" s="37">
        <v>0.5976027397260274</v>
      </c>
      <c r="N99" s="37">
        <v>0.33904109589041098</v>
      </c>
      <c r="O99" s="48">
        <v>4.2534246575342465</v>
      </c>
      <c r="R99" s="59"/>
      <c r="S99" s="32"/>
    </row>
    <row r="100" spans="2:19" ht="18.75">
      <c r="B100" s="30">
        <v>2</v>
      </c>
      <c r="C100" s="119" t="s">
        <v>142</v>
      </c>
      <c r="D100" s="119"/>
      <c r="E100" s="119"/>
      <c r="F100" s="119"/>
      <c r="G100" s="119"/>
      <c r="H100" s="119"/>
      <c r="I100" s="119"/>
      <c r="J100" s="37">
        <v>5.1369863013698627E-3</v>
      </c>
      <c r="K100" s="37">
        <v>1.1986301369863013E-2</v>
      </c>
      <c r="L100" s="37">
        <v>3.5958904109589039E-2</v>
      </c>
      <c r="M100" s="37">
        <v>0.50342465753424659</v>
      </c>
      <c r="N100" s="37">
        <v>0.4434931506849315</v>
      </c>
      <c r="O100" s="48">
        <v>4.368150684931507</v>
      </c>
      <c r="R100" s="59"/>
      <c r="S100" s="32"/>
    </row>
    <row r="101" spans="2:19" ht="18.75">
      <c r="B101" s="30">
        <v>3</v>
      </c>
      <c r="C101" s="119" t="s">
        <v>143</v>
      </c>
      <c r="D101" s="119"/>
      <c r="E101" s="119"/>
      <c r="F101" s="119"/>
      <c r="G101" s="119"/>
      <c r="H101" s="119"/>
      <c r="I101" s="119"/>
      <c r="J101" s="37">
        <v>5.1369863013698627E-3</v>
      </c>
      <c r="K101" s="37">
        <v>1.5410958904109588E-2</v>
      </c>
      <c r="L101" s="37">
        <v>4.6232876712328765E-2</v>
      </c>
      <c r="M101" s="37">
        <v>0.61301369863013699</v>
      </c>
      <c r="N101" s="37">
        <v>0.3202054794520548</v>
      </c>
      <c r="O101" s="48">
        <v>4.227739726027397</v>
      </c>
      <c r="R101" s="59"/>
      <c r="S101" s="32"/>
    </row>
    <row r="102" spans="2:19" ht="30.75" customHeight="1">
      <c r="B102" s="30">
        <v>4</v>
      </c>
      <c r="C102" s="119" t="s">
        <v>144</v>
      </c>
      <c r="D102" s="119"/>
      <c r="E102" s="119"/>
      <c r="F102" s="119"/>
      <c r="G102" s="119"/>
      <c r="H102" s="119"/>
      <c r="I102" s="119"/>
      <c r="J102" s="37">
        <v>3.4246575342465752E-2</v>
      </c>
      <c r="K102" s="37">
        <v>0.10787671232876712</v>
      </c>
      <c r="L102" s="37">
        <v>0.10616438356164383</v>
      </c>
      <c r="M102" s="37">
        <v>0.51369863013698636</v>
      </c>
      <c r="N102" s="37">
        <v>0.23801369863013699</v>
      </c>
      <c r="O102" s="48">
        <v>3.8133561643835616</v>
      </c>
      <c r="R102" s="59"/>
      <c r="S102" s="32"/>
    </row>
    <row r="103" spans="2:19" ht="18.75">
      <c r="B103" s="30">
        <v>5</v>
      </c>
      <c r="C103" s="119" t="s">
        <v>145</v>
      </c>
      <c r="D103" s="119"/>
      <c r="E103" s="119"/>
      <c r="F103" s="119"/>
      <c r="G103" s="119"/>
      <c r="H103" s="119"/>
      <c r="I103" s="119"/>
      <c r="J103" s="37">
        <v>5.1369863013698627E-3</v>
      </c>
      <c r="K103" s="37">
        <v>1.7123287671232876E-2</v>
      </c>
      <c r="L103" s="37">
        <v>2.0547945205479451E-2</v>
      </c>
      <c r="M103" s="37">
        <v>0.38698630136986301</v>
      </c>
      <c r="N103" s="37">
        <v>0.5702054794520548</v>
      </c>
      <c r="O103" s="48">
        <v>4.5</v>
      </c>
      <c r="R103" s="59"/>
      <c r="S103" s="32"/>
    </row>
    <row r="104" spans="2:19" ht="28.5" customHeight="1">
      <c r="B104" s="30">
        <v>6</v>
      </c>
      <c r="C104" s="119" t="s">
        <v>146</v>
      </c>
      <c r="D104" s="119"/>
      <c r="E104" s="119"/>
      <c r="F104" s="119"/>
      <c r="G104" s="119"/>
      <c r="H104" s="119"/>
      <c r="I104" s="119"/>
      <c r="J104" s="37">
        <v>5.1369863013698627E-3</v>
      </c>
      <c r="K104" s="37">
        <v>2.5684931506849314E-2</v>
      </c>
      <c r="L104" s="37">
        <v>3.4246575342465752E-2</v>
      </c>
      <c r="M104" s="37">
        <v>0.46404109589041098</v>
      </c>
      <c r="N104" s="37">
        <v>0.4708904109589041</v>
      </c>
      <c r="O104" s="48">
        <v>4.3698630136986303</v>
      </c>
      <c r="R104" s="59"/>
      <c r="S104" s="32"/>
    </row>
    <row r="105" spans="2:19" ht="18.75">
      <c r="B105" s="30">
        <v>7</v>
      </c>
      <c r="C105" s="119" t="s">
        <v>147</v>
      </c>
      <c r="D105" s="119"/>
      <c r="E105" s="119"/>
      <c r="F105" s="119"/>
      <c r="G105" s="119"/>
      <c r="H105" s="119"/>
      <c r="I105" s="119"/>
      <c r="J105" s="37">
        <v>6.8493150684931503E-3</v>
      </c>
      <c r="K105" s="37">
        <v>1.7123287671232876E-2</v>
      </c>
      <c r="L105" s="37">
        <v>1.8835616438356163E-2</v>
      </c>
      <c r="M105" s="37">
        <v>0.4589041095890411</v>
      </c>
      <c r="N105" s="37">
        <v>0.49828767123287671</v>
      </c>
      <c r="O105" s="48">
        <v>4.4246575342465757</v>
      </c>
      <c r="R105" s="59"/>
      <c r="S105" s="32"/>
    </row>
    <row r="106" spans="2:19" ht="18.75">
      <c r="B106" s="30">
        <v>8</v>
      </c>
      <c r="C106" s="119" t="s">
        <v>148</v>
      </c>
      <c r="D106" s="119"/>
      <c r="E106" s="119"/>
      <c r="F106" s="119"/>
      <c r="G106" s="119"/>
      <c r="H106" s="119"/>
      <c r="I106" s="119"/>
      <c r="J106" s="37">
        <v>1.0273972602739725E-2</v>
      </c>
      <c r="K106" s="37">
        <v>8.5616438356164379E-3</v>
      </c>
      <c r="L106" s="37">
        <v>3.0821917808219176E-2</v>
      </c>
      <c r="M106" s="37">
        <v>0.4315068493150685</v>
      </c>
      <c r="N106" s="37">
        <v>0.51883561643835618</v>
      </c>
      <c r="O106" s="48">
        <v>4.4400684931506849</v>
      </c>
      <c r="R106" s="59"/>
      <c r="S106" s="32"/>
    </row>
    <row r="107" spans="2:19" ht="18.75">
      <c r="B107" s="30">
        <v>9</v>
      </c>
      <c r="C107" s="119" t="s">
        <v>149</v>
      </c>
      <c r="D107" s="119"/>
      <c r="E107" s="119"/>
      <c r="F107" s="119"/>
      <c r="G107" s="119"/>
      <c r="H107" s="119"/>
      <c r="I107" s="119"/>
      <c r="J107" s="37">
        <v>6.8493150684931503E-3</v>
      </c>
      <c r="K107" s="37">
        <v>1.0273972602739725E-2</v>
      </c>
      <c r="L107" s="37">
        <v>2.3972602739726026E-2</v>
      </c>
      <c r="M107" s="37">
        <v>0.48801369863013699</v>
      </c>
      <c r="N107" s="37">
        <v>0.4708904109589041</v>
      </c>
      <c r="O107" s="48">
        <v>4.4058219178082192</v>
      </c>
      <c r="R107" s="59"/>
      <c r="S107" s="32"/>
    </row>
    <row r="108" spans="2:19" ht="18.75">
      <c r="B108" s="30">
        <v>10</v>
      </c>
      <c r="C108" s="119" t="s">
        <v>150</v>
      </c>
      <c r="D108" s="119"/>
      <c r="E108" s="119"/>
      <c r="F108" s="119"/>
      <c r="G108" s="119"/>
      <c r="H108" s="119"/>
      <c r="I108" s="119"/>
      <c r="J108" s="37">
        <v>1.0273972602739725E-2</v>
      </c>
      <c r="K108" s="37">
        <v>5.4794520547945202E-2</v>
      </c>
      <c r="L108" s="37">
        <v>5.650684931506849E-2</v>
      </c>
      <c r="M108" s="37">
        <v>0.53082191780821919</v>
      </c>
      <c r="N108" s="37">
        <v>0.3476027397260274</v>
      </c>
      <c r="O108" s="48">
        <v>4.1506849315068495</v>
      </c>
      <c r="R108" s="59"/>
      <c r="S108" s="32"/>
    </row>
    <row r="109" spans="2:19" ht="18.75">
      <c r="B109" s="30">
        <v>11</v>
      </c>
      <c r="C109" s="119" t="s">
        <v>151</v>
      </c>
      <c r="D109" s="119"/>
      <c r="E109" s="119"/>
      <c r="F109" s="119"/>
      <c r="G109" s="119"/>
      <c r="H109" s="119"/>
      <c r="I109" s="119"/>
      <c r="J109" s="37">
        <v>1.0273972602739725E-2</v>
      </c>
      <c r="K109" s="37">
        <v>5.4794520547945202E-2</v>
      </c>
      <c r="L109" s="37">
        <v>5.3082191780821915E-2</v>
      </c>
      <c r="M109" s="37">
        <v>0.48972602739726029</v>
      </c>
      <c r="N109" s="37">
        <v>0.26712328767123289</v>
      </c>
      <c r="O109" s="48">
        <v>3.5736301369863015</v>
      </c>
      <c r="R109" s="59"/>
      <c r="S109" s="32"/>
    </row>
    <row r="110" spans="2:19" ht="18.75">
      <c r="B110" s="30">
        <v>12</v>
      </c>
      <c r="C110" s="119" t="s">
        <v>152</v>
      </c>
      <c r="D110" s="119"/>
      <c r="E110" s="119"/>
      <c r="F110" s="119"/>
      <c r="G110" s="119"/>
      <c r="H110" s="119"/>
      <c r="I110" s="119"/>
      <c r="J110" s="37">
        <v>6.8493150684931503E-3</v>
      </c>
      <c r="K110" s="37">
        <v>5.1369863013698627E-3</v>
      </c>
      <c r="L110" s="37">
        <v>1.1986301369863013E-2</v>
      </c>
      <c r="M110" s="37">
        <v>0.47945205479452052</v>
      </c>
      <c r="N110" s="37">
        <v>0.37157534246575341</v>
      </c>
      <c r="O110" s="48">
        <v>3.8287671232876712</v>
      </c>
      <c r="R110" s="59"/>
      <c r="S110" s="32"/>
    </row>
    <row r="111" spans="2:19" ht="18.75">
      <c r="B111" s="30">
        <v>13</v>
      </c>
      <c r="C111" s="119" t="s">
        <v>153</v>
      </c>
      <c r="D111" s="119"/>
      <c r="E111" s="119"/>
      <c r="F111" s="119"/>
      <c r="G111" s="119"/>
      <c r="H111" s="119"/>
      <c r="I111" s="119"/>
      <c r="J111" s="37">
        <v>6.8493150684931503E-3</v>
      </c>
      <c r="K111" s="37">
        <v>2.2260273972602738E-2</v>
      </c>
      <c r="L111" s="37">
        <v>3.9383561643835614E-2</v>
      </c>
      <c r="M111" s="37">
        <v>0.54109589041095896</v>
      </c>
      <c r="N111" s="37">
        <v>0.2654109589041096</v>
      </c>
      <c r="O111" s="48">
        <v>3.6609589041095889</v>
      </c>
      <c r="R111" s="59"/>
      <c r="S111" s="32"/>
    </row>
    <row r="112" spans="2:19" ht="18.75">
      <c r="B112" s="30">
        <v>14</v>
      </c>
      <c r="C112" s="119" t="s">
        <v>154</v>
      </c>
      <c r="D112" s="119"/>
      <c r="E112" s="119"/>
      <c r="F112" s="119"/>
      <c r="G112" s="119"/>
      <c r="H112" s="119"/>
      <c r="I112" s="119"/>
      <c r="J112" s="37">
        <v>1.0273972602739725E-2</v>
      </c>
      <c r="K112" s="37">
        <v>1.1986301369863013E-2</v>
      </c>
      <c r="L112" s="37">
        <v>8.5616438356164379E-3</v>
      </c>
      <c r="M112" s="37">
        <v>0.38184931506849318</v>
      </c>
      <c r="N112" s="37">
        <v>0.46232876712328769</v>
      </c>
      <c r="O112" s="48">
        <v>3.8989726027397262</v>
      </c>
      <c r="R112" s="59"/>
      <c r="S112" s="32"/>
    </row>
    <row r="113" spans="2:19" ht="18.75">
      <c r="B113" s="30">
        <v>15</v>
      </c>
      <c r="C113" s="119" t="s">
        <v>155</v>
      </c>
      <c r="D113" s="119"/>
      <c r="E113" s="119"/>
      <c r="F113" s="119"/>
      <c r="G113" s="119"/>
      <c r="H113" s="119"/>
      <c r="I113" s="119"/>
      <c r="J113" s="37">
        <v>1.0273972602739725E-2</v>
      </c>
      <c r="K113" s="37">
        <v>3.4246575342465752E-3</v>
      </c>
      <c r="L113" s="37">
        <v>1.0273972602739725E-2</v>
      </c>
      <c r="M113" s="37">
        <v>0.34246575342465752</v>
      </c>
      <c r="N113" s="37">
        <v>0.50856164383561642</v>
      </c>
      <c r="O113" s="48">
        <v>3.9606164383561642</v>
      </c>
      <c r="R113" s="59"/>
      <c r="S113" s="32"/>
    </row>
    <row r="114" spans="2:19" ht="18.75">
      <c r="B114" s="30">
        <v>16</v>
      </c>
      <c r="C114" s="119" t="s">
        <v>156</v>
      </c>
      <c r="D114" s="119"/>
      <c r="E114" s="119"/>
      <c r="F114" s="119"/>
      <c r="G114" s="119"/>
      <c r="H114" s="119"/>
      <c r="I114" s="119"/>
      <c r="J114" s="37">
        <v>0</v>
      </c>
      <c r="K114" s="37">
        <v>1.0273972602739725E-2</v>
      </c>
      <c r="L114" s="37">
        <v>5.1369863013698627E-3</v>
      </c>
      <c r="M114" s="37">
        <v>0.29452054794520549</v>
      </c>
      <c r="N114" s="37">
        <v>0.56506849315068497</v>
      </c>
      <c r="O114" s="48">
        <v>4.0393835616438354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8" t="s">
        <v>157</v>
      </c>
      <c r="D132" s="118"/>
      <c r="E132" s="118"/>
      <c r="F132" s="118"/>
      <c r="G132" s="118"/>
      <c r="H132" s="118"/>
      <c r="I132" s="118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7" t="s">
        <v>158</v>
      </c>
      <c r="D133" s="117"/>
      <c r="E133" s="117"/>
      <c r="F133" s="117"/>
      <c r="G133" s="117"/>
      <c r="H133" s="117"/>
      <c r="I133" s="117"/>
      <c r="J133" s="37">
        <v>0</v>
      </c>
      <c r="K133" s="37">
        <v>1.2048192771084338E-2</v>
      </c>
      <c r="L133" s="37">
        <v>0.10240963855421686</v>
      </c>
      <c r="M133" s="37">
        <v>0.54819277108433739</v>
      </c>
      <c r="N133" s="37">
        <v>0.33734939759036142</v>
      </c>
      <c r="O133" s="74">
        <v>4.2108433734939759</v>
      </c>
      <c r="R133" s="59"/>
      <c r="S133" s="32"/>
    </row>
    <row r="134" spans="2:19" ht="17.25" customHeight="1">
      <c r="B134" s="30">
        <v>2</v>
      </c>
      <c r="C134" s="117" t="s">
        <v>159</v>
      </c>
      <c r="D134" s="117"/>
      <c r="E134" s="117"/>
      <c r="F134" s="117"/>
      <c r="G134" s="117"/>
      <c r="H134" s="117"/>
      <c r="I134" s="117"/>
      <c r="J134" s="37">
        <v>3.614457831325301E-2</v>
      </c>
      <c r="K134" s="37">
        <v>3.0120481927710843E-2</v>
      </c>
      <c r="L134" s="37">
        <v>0.31927710843373491</v>
      </c>
      <c r="M134" s="37">
        <v>0.40361445783132532</v>
      </c>
      <c r="N134" s="37">
        <v>0.21084337349397592</v>
      </c>
      <c r="O134" s="74">
        <v>3.7228915662650603</v>
      </c>
      <c r="R134" s="59"/>
      <c r="S134" s="32"/>
    </row>
    <row r="135" spans="2:19" ht="17.25" customHeight="1">
      <c r="B135" s="30">
        <v>3</v>
      </c>
      <c r="C135" s="117" t="s">
        <v>160</v>
      </c>
      <c r="D135" s="117"/>
      <c r="E135" s="117"/>
      <c r="F135" s="117"/>
      <c r="G135" s="117"/>
      <c r="H135" s="117"/>
      <c r="I135" s="117"/>
      <c r="J135" s="37">
        <v>6.024096385542169E-3</v>
      </c>
      <c r="K135" s="37">
        <v>1.8072289156626505E-2</v>
      </c>
      <c r="L135" s="37">
        <v>0.13253012048192772</v>
      </c>
      <c r="M135" s="37">
        <v>0.57228915662650603</v>
      </c>
      <c r="N135" s="37">
        <v>0.27108433734939757</v>
      </c>
      <c r="O135" s="74">
        <v>4.0843373493975905</v>
      </c>
      <c r="R135" s="59"/>
      <c r="S135" s="32"/>
    </row>
    <row r="136" spans="2:19" ht="17.25" customHeight="1">
      <c r="B136" s="30">
        <v>4</v>
      </c>
      <c r="C136" s="117" t="s">
        <v>161</v>
      </c>
      <c r="D136" s="117"/>
      <c r="E136" s="117"/>
      <c r="F136" s="117"/>
      <c r="G136" s="117"/>
      <c r="H136" s="117"/>
      <c r="I136" s="117"/>
      <c r="J136" s="37">
        <v>0</v>
      </c>
      <c r="K136" s="37">
        <v>0</v>
      </c>
      <c r="L136" s="37">
        <v>5.4216867469879519E-2</v>
      </c>
      <c r="M136" s="37">
        <v>0.49397590361445781</v>
      </c>
      <c r="N136" s="37">
        <v>0.45180722891566266</v>
      </c>
      <c r="O136" s="74">
        <v>4.3975903614457827</v>
      </c>
      <c r="R136" s="59"/>
      <c r="S136" s="32"/>
    </row>
    <row r="137" spans="2:19" ht="17.25" customHeight="1">
      <c r="B137" s="30">
        <v>5</v>
      </c>
      <c r="C137" s="117" t="s">
        <v>162</v>
      </c>
      <c r="D137" s="117"/>
      <c r="E137" s="117"/>
      <c r="F137" s="117"/>
      <c r="G137" s="117"/>
      <c r="H137" s="117"/>
      <c r="I137" s="117"/>
      <c r="J137" s="37">
        <v>2.4096385542168676E-2</v>
      </c>
      <c r="K137" s="37">
        <v>0</v>
      </c>
      <c r="L137" s="37">
        <v>5.4216867469879519E-2</v>
      </c>
      <c r="M137" s="37">
        <v>0.44578313253012047</v>
      </c>
      <c r="N137" s="37">
        <v>0.4759036144578313</v>
      </c>
      <c r="O137" s="74">
        <v>4.3493975903614457</v>
      </c>
      <c r="R137" s="59"/>
      <c r="S137" s="32"/>
    </row>
    <row r="138" spans="2:19" ht="17.25" customHeight="1">
      <c r="B138" s="30">
        <v>6</v>
      </c>
      <c r="C138" s="117" t="s">
        <v>163</v>
      </c>
      <c r="D138" s="117"/>
      <c r="E138" s="117"/>
      <c r="F138" s="117"/>
      <c r="G138" s="117"/>
      <c r="H138" s="117"/>
      <c r="I138" s="117"/>
      <c r="J138" s="37">
        <v>0</v>
      </c>
      <c r="K138" s="37">
        <v>0</v>
      </c>
      <c r="L138" s="37">
        <v>3.614457831325301E-2</v>
      </c>
      <c r="M138" s="37">
        <v>0.33132530120481929</v>
      </c>
      <c r="N138" s="37">
        <v>0.63253012048192769</v>
      </c>
      <c r="O138" s="74">
        <v>4.596385542168675</v>
      </c>
      <c r="R138" s="59"/>
      <c r="S138" s="32"/>
    </row>
    <row r="139" spans="2:19" ht="17.25" customHeight="1">
      <c r="B139" s="30">
        <v>7</v>
      </c>
      <c r="C139" s="117" t="s">
        <v>164</v>
      </c>
      <c r="D139" s="117"/>
      <c r="E139" s="117"/>
      <c r="F139" s="117"/>
      <c r="G139" s="117"/>
      <c r="H139" s="117"/>
      <c r="I139" s="117"/>
      <c r="J139" s="37">
        <v>0</v>
      </c>
      <c r="K139" s="37">
        <v>0</v>
      </c>
      <c r="L139" s="37">
        <v>4.8192771084337352E-2</v>
      </c>
      <c r="M139" s="37">
        <v>0.45783132530120479</v>
      </c>
      <c r="N139" s="37">
        <v>0.49397590361445781</v>
      </c>
      <c r="O139" s="74">
        <v>4.4457831325301207</v>
      </c>
      <c r="R139" s="59"/>
      <c r="S139" s="32"/>
    </row>
    <row r="140" spans="2:19" ht="17.25" customHeight="1">
      <c r="B140" s="30">
        <v>8</v>
      </c>
      <c r="C140" s="117" t="s">
        <v>165</v>
      </c>
      <c r="D140" s="117"/>
      <c r="E140" s="117"/>
      <c r="F140" s="117"/>
      <c r="G140" s="117"/>
      <c r="H140" s="117"/>
      <c r="I140" s="117"/>
      <c r="J140" s="37">
        <v>1.8072289156626505E-2</v>
      </c>
      <c r="K140" s="37">
        <v>1.2048192771084338E-2</v>
      </c>
      <c r="L140" s="37">
        <v>0.10240963855421686</v>
      </c>
      <c r="M140" s="37">
        <v>0.51204819277108438</v>
      </c>
      <c r="N140" s="37">
        <v>0.35542168674698793</v>
      </c>
      <c r="O140" s="74">
        <v>4.1746987951807233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5" t="s">
        <v>80</v>
      </c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3" t="s">
        <v>166</v>
      </c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100" t="s">
        <v>167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137</v>
      </c>
      <c r="D155" s="35">
        <v>172</v>
      </c>
      <c r="E155" s="35">
        <v>23</v>
      </c>
      <c r="F155" s="35">
        <v>195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168</v>
      </c>
      <c r="D156" s="35">
        <v>48</v>
      </c>
      <c r="E156" s="35">
        <v>5</v>
      </c>
      <c r="F156" s="35">
        <v>53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139</v>
      </c>
      <c r="D157" s="35">
        <v>12</v>
      </c>
      <c r="E157" s="35">
        <v>2</v>
      </c>
      <c r="F157" s="35">
        <v>14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169</v>
      </c>
      <c r="D158" s="35">
        <v>1</v>
      </c>
      <c r="E158" s="35">
        <v>0</v>
      </c>
      <c r="F158" s="35">
        <v>1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170</v>
      </c>
      <c r="D159" s="35">
        <v>4</v>
      </c>
      <c r="E159" s="35">
        <v>0</v>
      </c>
      <c r="F159" s="35">
        <v>4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171</v>
      </c>
      <c r="D160" s="35">
        <v>399</v>
      </c>
      <c r="E160" s="35">
        <v>68</v>
      </c>
      <c r="F160" s="35">
        <v>467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100" t="s">
        <v>172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137</v>
      </c>
      <c r="D163" s="37">
        <v>0.26917057902973396</v>
      </c>
      <c r="E163" s="37">
        <v>0.23469387755102042</v>
      </c>
      <c r="F163" s="37">
        <v>0.26458616010854819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168</v>
      </c>
      <c r="D164" s="37">
        <v>7.5117370892018781E-2</v>
      </c>
      <c r="E164" s="37">
        <v>5.1020408163265307E-2</v>
      </c>
      <c r="F164" s="37">
        <v>7.1913161465400277E-2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139</v>
      </c>
      <c r="D165" s="37">
        <v>1.8779342723004695E-2</v>
      </c>
      <c r="E165" s="37">
        <v>2.0408163265306121E-2</v>
      </c>
      <c r="F165" s="37">
        <v>1.8995929443690638E-2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169</v>
      </c>
      <c r="D166" s="37">
        <v>1.5649452269170579E-3</v>
      </c>
      <c r="E166" s="37">
        <v>0</v>
      </c>
      <c r="F166" s="37">
        <v>1.3568521031207597E-3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170</v>
      </c>
      <c r="D167" s="37">
        <v>6.2597809076682318E-3</v>
      </c>
      <c r="E167" s="37">
        <v>0</v>
      </c>
      <c r="F167" s="37">
        <v>5.4274084124830389E-3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171</v>
      </c>
      <c r="D168" s="37">
        <v>0.62441314553990612</v>
      </c>
      <c r="E168" s="37">
        <v>0.69387755102040816</v>
      </c>
      <c r="F168" s="37">
        <v>0.63364993215739485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100" t="s">
        <v>173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137</v>
      </c>
      <c r="D171" s="35">
        <v>121</v>
      </c>
      <c r="E171" s="35">
        <v>11</v>
      </c>
      <c r="F171" s="35">
        <v>132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168</v>
      </c>
      <c r="D172" s="35">
        <v>115</v>
      </c>
      <c r="E172" s="35">
        <v>11</v>
      </c>
      <c r="F172" s="35">
        <v>126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139</v>
      </c>
      <c r="D173" s="35">
        <v>66</v>
      </c>
      <c r="E173" s="35">
        <v>6</v>
      </c>
      <c r="F173" s="35">
        <v>72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169</v>
      </c>
      <c r="D174" s="35">
        <v>17</v>
      </c>
      <c r="E174" s="35">
        <v>1</v>
      </c>
      <c r="F174" s="35">
        <v>18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170</v>
      </c>
      <c r="D175" s="35">
        <v>3</v>
      </c>
      <c r="E175" s="35">
        <v>1</v>
      </c>
      <c r="F175" s="35">
        <v>4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171</v>
      </c>
      <c r="D176" s="35">
        <v>317</v>
      </c>
      <c r="E176" s="35">
        <v>68</v>
      </c>
      <c r="F176" s="35">
        <v>385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100" t="s">
        <v>174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137</v>
      </c>
      <c r="D180" s="37">
        <v>0.18935837245696402</v>
      </c>
      <c r="E180" s="37">
        <v>0.11224489795918367</v>
      </c>
      <c r="F180" s="37">
        <v>0.17910447761194029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168</v>
      </c>
      <c r="D181" s="37">
        <v>0.17996870109546165</v>
      </c>
      <c r="E181" s="37">
        <v>0.11224489795918367</v>
      </c>
      <c r="F181" s="37">
        <v>0.17096336499321574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139</v>
      </c>
      <c r="D182" s="37">
        <v>0.10328638497652583</v>
      </c>
      <c r="E182" s="37">
        <v>6.1224489795918366E-2</v>
      </c>
      <c r="F182" s="37">
        <v>9.7693351424694708E-2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169</v>
      </c>
      <c r="D183" s="37">
        <v>2.6604068857589983E-2</v>
      </c>
      <c r="E183" s="37">
        <v>1.020408163265306E-2</v>
      </c>
      <c r="F183" s="37">
        <v>2.4423337856173677E-2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170</v>
      </c>
      <c r="D184" s="37">
        <v>4.6948356807511738E-3</v>
      </c>
      <c r="E184" s="37">
        <v>1.020408163265306E-2</v>
      </c>
      <c r="F184" s="37">
        <v>5.4274084124830389E-3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171</v>
      </c>
      <c r="D185" s="37">
        <v>0.49608763693270735</v>
      </c>
      <c r="E185" s="37">
        <v>0.69387755102040816</v>
      </c>
      <c r="F185" s="37">
        <v>0.52238805970149249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5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100" t="s">
        <v>175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137</v>
      </c>
      <c r="D189" s="35">
        <v>108</v>
      </c>
      <c r="E189" s="35">
        <v>18</v>
      </c>
      <c r="F189" s="35">
        <v>126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168</v>
      </c>
      <c r="D190" s="35">
        <v>41</v>
      </c>
      <c r="E190" s="35">
        <v>12</v>
      </c>
      <c r="F190" s="35">
        <v>53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139</v>
      </c>
      <c r="D191" s="35">
        <v>2</v>
      </c>
      <c r="E191" s="35">
        <v>0</v>
      </c>
      <c r="F191" s="35">
        <v>2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169</v>
      </c>
      <c r="D192" s="35">
        <v>0</v>
      </c>
      <c r="E192" s="35">
        <v>0</v>
      </c>
      <c r="F192" s="35">
        <v>0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170</v>
      </c>
      <c r="D193" s="35">
        <v>5</v>
      </c>
      <c r="E193" s="35">
        <v>0</v>
      </c>
      <c r="F193" s="35">
        <v>5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171</v>
      </c>
      <c r="D194" s="35">
        <v>480</v>
      </c>
      <c r="E194" s="35">
        <v>68</v>
      </c>
      <c r="F194" s="35">
        <v>548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100" t="s">
        <v>176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137</v>
      </c>
      <c r="D197" s="37">
        <v>0.16901408450704225</v>
      </c>
      <c r="E197" s="37">
        <v>0.18367346938775511</v>
      </c>
      <c r="F197" s="37">
        <v>0.17096336499321574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168</v>
      </c>
      <c r="D198" s="37">
        <v>6.416275430359937E-2</v>
      </c>
      <c r="E198" s="37">
        <v>0.12244897959183673</v>
      </c>
      <c r="F198" s="37">
        <v>7.1913161465400277E-2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139</v>
      </c>
      <c r="D199" s="37">
        <v>3.1298904538341159E-3</v>
      </c>
      <c r="E199" s="37">
        <v>0</v>
      </c>
      <c r="F199" s="37">
        <v>2.7137042062415195E-3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169</v>
      </c>
      <c r="D200" s="37">
        <v>0</v>
      </c>
      <c r="E200" s="37">
        <v>0</v>
      </c>
      <c r="F200" s="37">
        <v>0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170</v>
      </c>
      <c r="D201" s="37">
        <v>7.8247261345852897E-3</v>
      </c>
      <c r="E201" s="37">
        <v>0</v>
      </c>
      <c r="F201" s="37">
        <v>6.7842605156037995E-3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171</v>
      </c>
      <c r="D202" s="37">
        <v>0.75117370892018775</v>
      </c>
      <c r="E202" s="37">
        <v>0.69387755102040816</v>
      </c>
      <c r="F202" s="37">
        <v>0.74355495251017634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100" t="s">
        <v>177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137</v>
      </c>
      <c r="D205" s="35">
        <v>178</v>
      </c>
      <c r="E205" s="35">
        <v>17</v>
      </c>
      <c r="F205" s="35">
        <v>195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168</v>
      </c>
      <c r="D206" s="35">
        <v>116</v>
      </c>
      <c r="E206" s="35">
        <v>12</v>
      </c>
      <c r="F206" s="35">
        <v>128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139</v>
      </c>
      <c r="D207" s="35">
        <v>22</v>
      </c>
      <c r="E207" s="35">
        <v>1</v>
      </c>
      <c r="F207" s="35">
        <v>23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169</v>
      </c>
      <c r="D208" s="35">
        <v>6</v>
      </c>
      <c r="E208" s="35">
        <v>0</v>
      </c>
      <c r="F208" s="35">
        <v>6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170</v>
      </c>
      <c r="D209" s="35">
        <v>0</v>
      </c>
      <c r="E209" s="35">
        <v>0</v>
      </c>
      <c r="F209" s="35">
        <v>0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171</v>
      </c>
      <c r="D210" s="35">
        <v>317</v>
      </c>
      <c r="E210" s="35">
        <v>68</v>
      </c>
      <c r="F210" s="35">
        <v>385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100" t="s">
        <v>178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137</v>
      </c>
      <c r="D214" s="37">
        <v>0.27856025039123633</v>
      </c>
      <c r="E214" s="37">
        <v>0.17346938775510204</v>
      </c>
      <c r="F214" s="37">
        <v>0.26458616010854819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168</v>
      </c>
      <c r="D215" s="37">
        <v>0.18153364632237873</v>
      </c>
      <c r="E215" s="37">
        <v>0.12244897959183673</v>
      </c>
      <c r="F215" s="37">
        <v>0.17367706919945725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139</v>
      </c>
      <c r="D216" s="37">
        <v>3.4428794992175271E-2</v>
      </c>
      <c r="E216" s="37">
        <v>1.020408163265306E-2</v>
      </c>
      <c r="F216" s="37">
        <v>3.1207598371777476E-2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169</v>
      </c>
      <c r="D217" s="37">
        <v>9.3896713615023476E-3</v>
      </c>
      <c r="E217" s="37">
        <v>0</v>
      </c>
      <c r="F217" s="37">
        <v>8.1411126187245584E-3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170</v>
      </c>
      <c r="D218" s="37">
        <v>0</v>
      </c>
      <c r="E218" s="37">
        <v>0</v>
      </c>
      <c r="F218" s="37">
        <v>0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171</v>
      </c>
      <c r="D219" s="37">
        <v>0.49608763693270735</v>
      </c>
      <c r="E219" s="37">
        <v>0.69387755102040816</v>
      </c>
      <c r="F219" s="37">
        <v>0.52238805970149249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100" t="s">
        <v>179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137</v>
      </c>
      <c r="D222" s="35">
        <v>239</v>
      </c>
      <c r="E222" s="35">
        <v>17</v>
      </c>
      <c r="F222" s="35">
        <v>256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168</v>
      </c>
      <c r="D223" s="35">
        <v>77</v>
      </c>
      <c r="E223" s="35">
        <v>10</v>
      </c>
      <c r="F223" s="35">
        <v>87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139</v>
      </c>
      <c r="D224" s="35">
        <v>6</v>
      </c>
      <c r="E224" s="35">
        <v>3</v>
      </c>
      <c r="F224" s="35">
        <v>9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169</v>
      </c>
      <c r="D225" s="35">
        <v>0</v>
      </c>
      <c r="E225" s="35">
        <v>0</v>
      </c>
      <c r="F225" s="35">
        <v>0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170</v>
      </c>
      <c r="D226" s="35">
        <v>0</v>
      </c>
      <c r="E226" s="35">
        <v>0</v>
      </c>
      <c r="F226" s="35">
        <v>0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171</v>
      </c>
      <c r="D227" s="35">
        <v>317</v>
      </c>
      <c r="E227" s="35">
        <v>68</v>
      </c>
      <c r="F227" s="35">
        <v>385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100" t="s">
        <v>180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137</v>
      </c>
      <c r="D230" s="37">
        <v>0.37402190923317685</v>
      </c>
      <c r="E230" s="37">
        <v>0.17346938775510204</v>
      </c>
      <c r="F230" s="37">
        <v>0.34735413839891449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168</v>
      </c>
      <c r="D231" s="37">
        <v>0.12050078247261346</v>
      </c>
      <c r="E231" s="37">
        <v>0.10204081632653061</v>
      </c>
      <c r="F231" s="37">
        <v>0.11804613297150611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139</v>
      </c>
      <c r="D232" s="37">
        <v>9.3896713615023476E-3</v>
      </c>
      <c r="E232" s="37">
        <v>3.0612244897959183E-2</v>
      </c>
      <c r="F232" s="37">
        <v>1.2211668928086838E-2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169</v>
      </c>
      <c r="D233" s="37">
        <v>0</v>
      </c>
      <c r="E233" s="37">
        <v>0</v>
      </c>
      <c r="F233" s="37">
        <v>0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170</v>
      </c>
      <c r="D234" s="37">
        <v>0</v>
      </c>
      <c r="E234" s="37">
        <v>0</v>
      </c>
      <c r="F234" s="37">
        <v>0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171</v>
      </c>
      <c r="D235" s="37">
        <v>0.49608763693270735</v>
      </c>
      <c r="E235" s="37">
        <v>0.69387755102040816</v>
      </c>
      <c r="F235" s="37">
        <v>0.52238805970149249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5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100" t="s">
        <v>181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137</v>
      </c>
      <c r="D238" s="35">
        <v>181</v>
      </c>
      <c r="E238" s="35">
        <v>10</v>
      </c>
      <c r="F238" s="35">
        <v>191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168</v>
      </c>
      <c r="D239" s="35">
        <v>112</v>
      </c>
      <c r="E239" s="35">
        <v>17</v>
      </c>
      <c r="F239" s="35">
        <v>129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139</v>
      </c>
      <c r="D240" s="35">
        <v>27</v>
      </c>
      <c r="E240" s="35">
        <v>3</v>
      </c>
      <c r="F240" s="35">
        <v>30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169</v>
      </c>
      <c r="D241" s="35">
        <v>2</v>
      </c>
      <c r="E241" s="35">
        <v>0</v>
      </c>
      <c r="F241" s="35">
        <v>2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170</v>
      </c>
      <c r="D242" s="35">
        <v>0</v>
      </c>
      <c r="E242" s="35">
        <v>0</v>
      </c>
      <c r="F242" s="35">
        <v>0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171</v>
      </c>
      <c r="D243" s="35">
        <v>317</v>
      </c>
      <c r="E243" s="35">
        <v>68</v>
      </c>
      <c r="F243" s="35">
        <v>385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100" t="s">
        <v>182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137</v>
      </c>
      <c r="D246" s="37">
        <v>0.28325508607198746</v>
      </c>
      <c r="E246" s="37">
        <v>0.10204081632653061</v>
      </c>
      <c r="F246" s="37">
        <v>0.25915875169606511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168</v>
      </c>
      <c r="D247" s="37">
        <v>0.17527386541471049</v>
      </c>
      <c r="E247" s="37">
        <v>0.17346938775510204</v>
      </c>
      <c r="F247" s="37">
        <v>0.17503392130257803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139</v>
      </c>
      <c r="D248" s="37">
        <v>4.2253521126760563E-2</v>
      </c>
      <c r="E248" s="37">
        <v>3.0612244897959183E-2</v>
      </c>
      <c r="F248" s="37">
        <v>4.0705563093622797E-2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169</v>
      </c>
      <c r="D249" s="37">
        <v>3.1298904538341159E-3</v>
      </c>
      <c r="E249" s="37">
        <v>0</v>
      </c>
      <c r="F249" s="37">
        <v>2.7137042062415195E-3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170</v>
      </c>
      <c r="D250" s="37">
        <v>0</v>
      </c>
      <c r="E250" s="37">
        <v>0</v>
      </c>
      <c r="F250" s="37">
        <v>0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171</v>
      </c>
      <c r="D251" s="37">
        <v>0.49608763693270735</v>
      </c>
      <c r="E251" s="37">
        <v>0.69387755102040816</v>
      </c>
      <c r="F251" s="37">
        <v>0.52238805970149249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5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5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5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100" t="s">
        <v>183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137</v>
      </c>
      <c r="D256" s="35">
        <v>238</v>
      </c>
      <c r="E256" s="35">
        <v>18</v>
      </c>
      <c r="F256" s="35">
        <v>256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168</v>
      </c>
      <c r="D257" s="35">
        <v>75</v>
      </c>
      <c r="E257" s="35">
        <v>12</v>
      </c>
      <c r="F257" s="35">
        <v>87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139</v>
      </c>
      <c r="D258" s="35">
        <v>9</v>
      </c>
      <c r="E258" s="35">
        <v>0</v>
      </c>
      <c r="F258" s="35">
        <v>9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169</v>
      </c>
      <c r="D259" s="35">
        <v>0</v>
      </c>
      <c r="E259" s="35">
        <v>0</v>
      </c>
      <c r="F259" s="35">
        <v>0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170</v>
      </c>
      <c r="D260" s="35">
        <v>0</v>
      </c>
      <c r="E260" s="35">
        <v>0</v>
      </c>
      <c r="F260" s="35">
        <v>0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171</v>
      </c>
      <c r="D261" s="35">
        <v>317</v>
      </c>
      <c r="E261" s="35">
        <v>68</v>
      </c>
      <c r="F261" s="35">
        <v>385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100" t="s">
        <v>184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137</v>
      </c>
      <c r="D264" s="37">
        <v>0.37245696400625977</v>
      </c>
      <c r="E264" s="37">
        <v>8.1632653061224483E-2</v>
      </c>
      <c r="F264" s="37">
        <v>0.34735413839891449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168</v>
      </c>
      <c r="D265" s="37">
        <v>0.11737089201877934</v>
      </c>
      <c r="E265" s="37">
        <v>0.14285714285714285</v>
      </c>
      <c r="F265" s="37">
        <v>0.11804613297150611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139</v>
      </c>
      <c r="D266" s="37">
        <v>1.4084507042253521E-2</v>
      </c>
      <c r="E266" s="37">
        <v>6.1224489795918366E-2</v>
      </c>
      <c r="F266" s="37">
        <v>1.2211668928086838E-2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169</v>
      </c>
      <c r="D267" s="37">
        <v>0</v>
      </c>
      <c r="E267" s="37">
        <v>2.0408163265306121E-2</v>
      </c>
      <c r="F267" s="37">
        <v>0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170</v>
      </c>
      <c r="D268" s="37">
        <v>0</v>
      </c>
      <c r="E268" s="37">
        <v>0</v>
      </c>
      <c r="F268" s="37">
        <v>0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171</v>
      </c>
      <c r="D269" s="37">
        <v>0.49608763693270735</v>
      </c>
      <c r="E269" s="37">
        <v>0.69387755102040816</v>
      </c>
      <c r="F269" s="37">
        <v>0.52238805970149249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5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100" t="s">
        <v>185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137</v>
      </c>
      <c r="D272" s="35">
        <v>146</v>
      </c>
      <c r="E272" s="35">
        <v>8</v>
      </c>
      <c r="F272" s="35">
        <v>154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168</v>
      </c>
      <c r="D273" s="35">
        <v>123</v>
      </c>
      <c r="E273" s="35">
        <v>14</v>
      </c>
      <c r="F273" s="35">
        <v>137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139</v>
      </c>
      <c r="D274" s="35">
        <v>49</v>
      </c>
      <c r="E274" s="35">
        <v>6</v>
      </c>
      <c r="F274" s="35">
        <v>55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169</v>
      </c>
      <c r="D275" s="35">
        <v>4</v>
      </c>
      <c r="E275" s="35">
        <v>2</v>
      </c>
      <c r="F275" s="35">
        <v>6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170</v>
      </c>
      <c r="D276" s="35">
        <v>0</v>
      </c>
      <c r="E276" s="35">
        <v>0</v>
      </c>
      <c r="F276" s="35">
        <v>0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171</v>
      </c>
      <c r="D277" s="35">
        <v>317</v>
      </c>
      <c r="E277" s="35">
        <v>68</v>
      </c>
      <c r="F277" s="35">
        <v>385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100" t="s">
        <v>186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137</v>
      </c>
      <c r="D280" s="37">
        <v>0.22848200312989045</v>
      </c>
      <c r="E280" s="37">
        <v>8.1632653061224483E-2</v>
      </c>
      <c r="F280" s="37">
        <v>0.20895522388059701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168</v>
      </c>
      <c r="D281" s="37">
        <v>0.19248826291079812</v>
      </c>
      <c r="E281" s="37">
        <v>0.14285714285714285</v>
      </c>
      <c r="F281" s="37">
        <v>0.18588873812754408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139</v>
      </c>
      <c r="D282" s="37">
        <v>7.6682316118935834E-2</v>
      </c>
      <c r="E282" s="37">
        <v>6.1224489795918366E-2</v>
      </c>
      <c r="F282" s="37">
        <v>7.4626865671641784E-2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169</v>
      </c>
      <c r="D283" s="37">
        <v>6.2597809076682318E-3</v>
      </c>
      <c r="E283" s="37">
        <v>2.0408163265306121E-2</v>
      </c>
      <c r="F283" s="37">
        <v>8.1411126187245584E-3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170</v>
      </c>
      <c r="D284" s="37">
        <v>0</v>
      </c>
      <c r="E284" s="37">
        <v>0</v>
      </c>
      <c r="F284" s="37">
        <v>0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171</v>
      </c>
      <c r="D285" s="37">
        <v>0.49608763693270735</v>
      </c>
      <c r="E285" s="37">
        <v>0.69387755102040816</v>
      </c>
      <c r="F285" s="37">
        <v>0.52238805970149249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5" t="s">
        <v>81</v>
      </c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R290" s="59"/>
      <c r="S290" s="32"/>
    </row>
    <row r="292" spans="3:19" ht="23.25">
      <c r="C292" s="116" t="s">
        <v>187</v>
      </c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</row>
    <row r="293" spans="3:19" ht="21.75" customHeight="1"/>
    <row r="294" spans="3:19" ht="23.25">
      <c r="C294" s="100" t="s">
        <v>188</v>
      </c>
      <c r="D294" s="33" t="s">
        <v>60</v>
      </c>
    </row>
    <row r="295" spans="3:19" ht="42">
      <c r="C295" s="34" t="s">
        <v>189</v>
      </c>
      <c r="D295" s="37">
        <v>1.020408163265306E-2</v>
      </c>
    </row>
    <row r="296" spans="3:19" ht="42">
      <c r="C296" s="34" t="s">
        <v>190</v>
      </c>
      <c r="D296" s="37">
        <v>1.020408163265306E-2</v>
      </c>
    </row>
    <row r="297" spans="3:19" ht="21">
      <c r="C297" s="34" t="s">
        <v>68</v>
      </c>
      <c r="D297" s="37">
        <v>4.0816326530612242E-2</v>
      </c>
    </row>
    <row r="298" spans="3:19" ht="42">
      <c r="C298" s="34" t="s">
        <v>191</v>
      </c>
      <c r="D298" s="37">
        <v>0.15306122448979592</v>
      </c>
    </row>
    <row r="299" spans="3:19" ht="21">
      <c r="C299" s="34" t="s">
        <v>192</v>
      </c>
      <c r="D299" s="37">
        <v>0.11224489795918367</v>
      </c>
    </row>
    <row r="300" spans="3:19" ht="21">
      <c r="C300" s="34" t="s">
        <v>193</v>
      </c>
      <c r="D300" s="37">
        <v>0.30612244897959184</v>
      </c>
    </row>
    <row r="301" spans="3:19" ht="42">
      <c r="C301" s="34" t="s">
        <v>194</v>
      </c>
      <c r="D301" s="37">
        <v>0.17346938775510204</v>
      </c>
    </row>
    <row r="302" spans="3:19" ht="42">
      <c r="C302" s="34" t="s">
        <v>195</v>
      </c>
      <c r="D302" s="37">
        <v>0.5</v>
      </c>
    </row>
    <row r="303" spans="3:19" ht="21">
      <c r="C303" s="34" t="s">
        <v>196</v>
      </c>
      <c r="D303" s="37">
        <v>0.41836734693877553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6" t="s">
        <v>197</v>
      </c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53</v>
      </c>
      <c r="E311" s="35">
        <v>8</v>
      </c>
      <c r="F311" s="35">
        <v>61</v>
      </c>
    </row>
    <row r="312" spans="3:16" ht="21">
      <c r="C312" s="40" t="s">
        <v>17</v>
      </c>
      <c r="D312" s="35">
        <v>13</v>
      </c>
      <c r="E312" s="35">
        <v>2</v>
      </c>
      <c r="F312" s="35">
        <v>15</v>
      </c>
    </row>
    <row r="313" spans="3:16" ht="21">
      <c r="C313" s="40" t="s">
        <v>198</v>
      </c>
      <c r="D313" s="35">
        <v>3</v>
      </c>
      <c r="E313" s="35">
        <v>0</v>
      </c>
      <c r="F313" s="35">
        <v>3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0.76811594202898548</v>
      </c>
      <c r="E316" s="37">
        <v>0.8</v>
      </c>
      <c r="F316" s="37">
        <v>0.77215189873417722</v>
      </c>
    </row>
    <row r="317" spans="3:16" ht="21">
      <c r="C317" s="40" t="s">
        <v>17</v>
      </c>
      <c r="D317" s="37">
        <v>0.18840579710144928</v>
      </c>
      <c r="E317" s="37">
        <v>0.2</v>
      </c>
      <c r="F317" s="37">
        <v>0.189873417721519</v>
      </c>
    </row>
    <row r="318" spans="3:16" ht="24" customHeight="1">
      <c r="C318" s="40" t="s">
        <v>198</v>
      </c>
      <c r="D318" s="37">
        <v>4.3478260869565216E-2</v>
      </c>
      <c r="E318" s="37">
        <v>0</v>
      </c>
      <c r="F318" s="37">
        <v>3.7974683544303799E-2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6" t="s">
        <v>199</v>
      </c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26</v>
      </c>
      <c r="E325" s="35">
        <v>0</v>
      </c>
      <c r="F325" s="35">
        <v>26</v>
      </c>
    </row>
    <row r="326" spans="3:16" ht="21">
      <c r="C326" s="34" t="s">
        <v>83</v>
      </c>
      <c r="D326" s="35">
        <v>29</v>
      </c>
      <c r="E326" s="35">
        <v>0</v>
      </c>
      <c r="F326" s="35">
        <v>29</v>
      </c>
    </row>
    <row r="327" spans="3:16" ht="21">
      <c r="C327" s="50" t="s">
        <v>84</v>
      </c>
      <c r="D327" s="76">
        <v>7</v>
      </c>
      <c r="E327" s="76">
        <v>0</v>
      </c>
      <c r="F327" s="76">
        <v>7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0.49056603773584906</v>
      </c>
      <c r="E331" s="37">
        <v>0</v>
      </c>
      <c r="F331" s="37">
        <v>0.42622950819672129</v>
      </c>
    </row>
    <row r="332" spans="3:16" ht="21">
      <c r="C332" s="34" t="s">
        <v>83</v>
      </c>
      <c r="D332" s="37">
        <v>0.54716981132075471</v>
      </c>
      <c r="E332" s="37">
        <v>0</v>
      </c>
      <c r="F332" s="37">
        <v>0.47540983606557374</v>
      </c>
    </row>
    <row r="333" spans="3:16" ht="21">
      <c r="C333" s="50" t="s">
        <v>84</v>
      </c>
      <c r="D333" s="92">
        <v>0.13207547169811321</v>
      </c>
      <c r="E333" s="92">
        <v>0</v>
      </c>
      <c r="F333" s="92">
        <v>0.11475409836065574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6" t="s">
        <v>200</v>
      </c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7">
        <v>351</v>
      </c>
    </row>
    <row r="344" spans="3:16" ht="21">
      <c r="C344" s="40" t="s">
        <v>17</v>
      </c>
      <c r="D344" s="77">
        <v>26</v>
      </c>
    </row>
    <row r="345" spans="3:16" ht="21">
      <c r="C345" s="40" t="s">
        <v>171</v>
      </c>
      <c r="D345" s="77">
        <v>262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0.54929577464788737</v>
      </c>
    </row>
    <row r="349" spans="3:16" ht="21">
      <c r="C349" s="40" t="s">
        <v>17</v>
      </c>
      <c r="D349" s="37">
        <v>4.0688575899843503E-2</v>
      </c>
    </row>
    <row r="350" spans="3:16" ht="21">
      <c r="C350" s="40" t="s">
        <v>171</v>
      </c>
      <c r="D350" s="37">
        <v>0.41001564945226915</v>
      </c>
    </row>
    <row r="351" spans="3:16" ht="54" customHeight="1"/>
    <row r="352" spans="3:16" ht="23.25">
      <c r="C352" s="116" t="s">
        <v>201</v>
      </c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7">
        <v>160</v>
      </c>
    </row>
    <row r="356" spans="3:4" ht="23.25" customHeight="1">
      <c r="C356" s="34" t="s">
        <v>83</v>
      </c>
      <c r="D356" s="77">
        <v>121</v>
      </c>
    </row>
    <row r="357" spans="3:4" ht="23.25" customHeight="1">
      <c r="C357" s="34" t="s">
        <v>202</v>
      </c>
      <c r="D357" s="77">
        <v>15</v>
      </c>
    </row>
    <row r="358" spans="3:4" ht="23.25" customHeight="1">
      <c r="C358" s="34" t="s">
        <v>203</v>
      </c>
      <c r="D358" s="77">
        <v>3</v>
      </c>
    </row>
    <row r="359" spans="3:4" ht="23.25" customHeight="1">
      <c r="C359" s="34" t="s">
        <v>204</v>
      </c>
      <c r="D359" s="77">
        <v>1</v>
      </c>
    </row>
    <row r="360" spans="3:4" ht="23.25" customHeight="1">
      <c r="C360" s="34" t="s">
        <v>84</v>
      </c>
      <c r="D360" s="77">
        <v>7</v>
      </c>
    </row>
    <row r="361" spans="3:4" ht="23.25" customHeight="1">
      <c r="C361" s="34" t="s">
        <v>205</v>
      </c>
      <c r="D361" s="77">
        <v>0</v>
      </c>
    </row>
    <row r="362" spans="3:4" ht="23.25" customHeight="1">
      <c r="C362" s="34" t="s">
        <v>206</v>
      </c>
      <c r="D362" s="77">
        <v>13</v>
      </c>
    </row>
    <row r="363" spans="3:4" ht="23.25" customHeight="1">
      <c r="C363" s="34" t="s">
        <v>171</v>
      </c>
      <c r="D363" s="77">
        <v>40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0.45584045584045585</v>
      </c>
    </row>
    <row r="367" spans="3:4" ht="21">
      <c r="C367" s="34" t="s">
        <v>83</v>
      </c>
      <c r="D367" s="37">
        <v>0.34472934472934474</v>
      </c>
    </row>
    <row r="368" spans="3:4" ht="21">
      <c r="C368" s="34" t="s">
        <v>202</v>
      </c>
      <c r="D368" s="37">
        <v>4.2735042735042736E-2</v>
      </c>
    </row>
    <row r="369" spans="3:16" ht="21">
      <c r="C369" s="34" t="s">
        <v>203</v>
      </c>
      <c r="D369" s="37">
        <v>8.5470085470085479E-3</v>
      </c>
    </row>
    <row r="370" spans="3:16" ht="21">
      <c r="C370" s="34" t="s">
        <v>204</v>
      </c>
      <c r="D370" s="37">
        <v>2.8490028490028491E-3</v>
      </c>
    </row>
    <row r="371" spans="3:16" ht="21">
      <c r="C371" s="34" t="s">
        <v>84</v>
      </c>
      <c r="D371" s="37">
        <v>1.9943019943019943E-2</v>
      </c>
    </row>
    <row r="372" spans="3:16" ht="21">
      <c r="C372" s="34" t="s">
        <v>205</v>
      </c>
      <c r="D372" s="37">
        <v>0</v>
      </c>
    </row>
    <row r="373" spans="3:16" ht="21">
      <c r="C373" s="34" t="s">
        <v>206</v>
      </c>
      <c r="D373" s="37">
        <v>3.7037037037037035E-2</v>
      </c>
    </row>
    <row r="374" spans="3:16" ht="21">
      <c r="C374" s="34" t="s">
        <v>171</v>
      </c>
      <c r="D374" s="37">
        <v>0.11396011396011396</v>
      </c>
    </row>
    <row r="375" spans="3:16" ht="50.25" customHeight="1"/>
    <row r="376" spans="3:16" ht="23.25">
      <c r="C376" s="116" t="s">
        <v>207</v>
      </c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208</v>
      </c>
      <c r="D379" s="37">
        <v>0.48571428571428571</v>
      </c>
      <c r="E379" s="37">
        <v>0</v>
      </c>
    </row>
    <row r="380" spans="3:16" ht="21">
      <c r="C380" s="34" t="s">
        <v>209</v>
      </c>
      <c r="D380" s="37">
        <v>0.24285714285714285</v>
      </c>
      <c r="E380" s="37">
        <v>0</v>
      </c>
    </row>
    <row r="381" spans="3:16" ht="21">
      <c r="C381" s="34" t="s">
        <v>210</v>
      </c>
      <c r="D381" s="37">
        <v>0.12857142857142856</v>
      </c>
      <c r="E381" s="37">
        <v>0</v>
      </c>
    </row>
    <row r="382" spans="3:16" ht="21">
      <c r="C382" s="34" t="s">
        <v>211</v>
      </c>
      <c r="D382" s="37">
        <v>1.4285714285714285E-2</v>
      </c>
      <c r="E382" s="37">
        <v>0</v>
      </c>
    </row>
    <row r="383" spans="3:16" ht="21">
      <c r="C383" s="34" t="s">
        <v>68</v>
      </c>
      <c r="D383" s="37">
        <v>7.1428571428571425E-2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12" t="s">
        <v>212</v>
      </c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1.2519561815336464E-2</v>
      </c>
      <c r="E389" s="37">
        <v>2.0408163265306121E-2</v>
      </c>
      <c r="F389" s="37">
        <v>4.2857142857142858E-2</v>
      </c>
      <c r="G389" s="37">
        <v>0</v>
      </c>
    </row>
    <row r="390" spans="3:16" ht="21">
      <c r="C390" s="34" t="s">
        <v>86</v>
      </c>
      <c r="D390" s="37">
        <v>2.9733959311424099E-2</v>
      </c>
      <c r="E390" s="37">
        <v>0</v>
      </c>
      <c r="F390" s="37">
        <v>1.4285714285714285E-2</v>
      </c>
      <c r="G390" s="37">
        <v>0</v>
      </c>
    </row>
    <row r="391" spans="3:16" ht="63">
      <c r="C391" s="34" t="s">
        <v>87</v>
      </c>
      <c r="D391" s="37">
        <v>3.912363067292645E-2</v>
      </c>
      <c r="E391" s="37">
        <v>0.10204081632653061</v>
      </c>
      <c r="F391" s="37">
        <v>0.1</v>
      </c>
      <c r="G391" s="37">
        <v>0</v>
      </c>
    </row>
    <row r="392" spans="3:16" ht="21">
      <c r="C392" s="34" t="s">
        <v>213</v>
      </c>
      <c r="D392" s="37">
        <v>1.7214397496087636E-2</v>
      </c>
      <c r="E392" s="37">
        <v>6.1224489795918366E-2</v>
      </c>
      <c r="F392" s="37">
        <v>1.4285714285714285E-2</v>
      </c>
      <c r="G392" s="37">
        <v>0</v>
      </c>
    </row>
    <row r="393" spans="3:16" ht="21">
      <c r="C393" s="34" t="s">
        <v>214</v>
      </c>
      <c r="D393" s="37">
        <v>1.5649452269170579E-2</v>
      </c>
      <c r="E393" s="37">
        <v>4.0816326530612242E-2</v>
      </c>
      <c r="F393" s="37">
        <v>2.8571428571428571E-2</v>
      </c>
      <c r="G393" s="37">
        <v>0</v>
      </c>
    </row>
    <row r="394" spans="3:16" ht="21">
      <c r="C394" s="34" t="s">
        <v>215</v>
      </c>
      <c r="D394" s="37">
        <v>3.1298904538341159E-3</v>
      </c>
      <c r="E394" s="37">
        <v>1.020408163265306E-2</v>
      </c>
      <c r="F394" s="37">
        <v>1.4285714285714285E-2</v>
      </c>
      <c r="G394" s="37">
        <v>0</v>
      </c>
    </row>
    <row r="395" spans="3:16" ht="21">
      <c r="C395" s="34" t="s">
        <v>88</v>
      </c>
      <c r="D395" s="37">
        <v>2.8169014084507043E-2</v>
      </c>
      <c r="E395" s="37">
        <v>6.1224489795918366E-2</v>
      </c>
      <c r="F395" s="37">
        <v>0.12857142857142856</v>
      </c>
      <c r="G395" s="37">
        <v>0</v>
      </c>
    </row>
    <row r="396" spans="3:16" ht="21">
      <c r="C396" s="34" t="s">
        <v>89</v>
      </c>
      <c r="D396" s="37">
        <v>0.323943661971831</v>
      </c>
      <c r="E396" s="37">
        <v>0.55102040816326525</v>
      </c>
      <c r="F396" s="37">
        <v>0.51428571428571423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5" t="s">
        <v>90</v>
      </c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</row>
    <row r="417" spans="3:16" ht="23.25">
      <c r="C417" s="112" t="s">
        <v>216</v>
      </c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37</v>
      </c>
      <c r="E420" s="35">
        <v>36</v>
      </c>
      <c r="F420" s="35">
        <v>6</v>
      </c>
      <c r="G420" s="54"/>
    </row>
    <row r="421" spans="3:16" ht="21">
      <c r="C421" s="40" t="s">
        <v>17</v>
      </c>
      <c r="D421" s="35">
        <v>52</v>
      </c>
      <c r="E421" s="35">
        <v>33</v>
      </c>
      <c r="F421" s="35">
        <v>4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0.4157303370786517</v>
      </c>
      <c r="E424" s="37">
        <v>0.52173913043478259</v>
      </c>
      <c r="F424" s="37">
        <v>0.6</v>
      </c>
    </row>
    <row r="425" spans="3:16" ht="21">
      <c r="C425" s="40" t="s">
        <v>17</v>
      </c>
      <c r="D425" s="37">
        <v>0.5842696629213483</v>
      </c>
      <c r="E425" s="37">
        <v>0.47826086956521741</v>
      </c>
      <c r="F425" s="37">
        <v>0.4</v>
      </c>
    </row>
    <row r="426" spans="3:16" ht="88.5" customHeight="1"/>
    <row r="427" spans="3:16" ht="23.25">
      <c r="C427" s="115" t="s">
        <v>91</v>
      </c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</row>
    <row r="429" spans="3:16" ht="23.25">
      <c r="C429" s="112" t="s">
        <v>92</v>
      </c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217</v>
      </c>
      <c r="D432" s="35">
        <v>17</v>
      </c>
      <c r="E432" s="35">
        <v>8</v>
      </c>
      <c r="F432" s="35">
        <v>0</v>
      </c>
      <c r="G432" s="35">
        <v>25</v>
      </c>
    </row>
    <row r="433" spans="3:7" ht="21.75" customHeight="1">
      <c r="C433" s="34" t="s">
        <v>93</v>
      </c>
      <c r="D433" s="35">
        <v>2</v>
      </c>
      <c r="E433" s="35">
        <v>5</v>
      </c>
      <c r="F433" s="35">
        <v>0</v>
      </c>
      <c r="G433" s="35">
        <v>7</v>
      </c>
    </row>
    <row r="434" spans="3:7" ht="21.75" customHeight="1">
      <c r="C434" s="34" t="s">
        <v>218</v>
      </c>
      <c r="D434" s="35">
        <v>2</v>
      </c>
      <c r="E434" s="35">
        <v>1</v>
      </c>
      <c r="F434" s="35">
        <v>0</v>
      </c>
      <c r="G434" s="35">
        <v>3</v>
      </c>
    </row>
    <row r="435" spans="3:7" ht="21.75" customHeight="1">
      <c r="C435" s="34" t="s">
        <v>94</v>
      </c>
      <c r="D435" s="35">
        <v>7</v>
      </c>
      <c r="E435" s="35">
        <v>3</v>
      </c>
      <c r="F435" s="35">
        <v>0</v>
      </c>
      <c r="G435" s="35">
        <v>10</v>
      </c>
    </row>
    <row r="436" spans="3:7" ht="21.75" customHeight="1">
      <c r="C436" s="34" t="s">
        <v>95</v>
      </c>
      <c r="D436" s="35">
        <v>52</v>
      </c>
      <c r="E436" s="35">
        <v>43</v>
      </c>
      <c r="F436" s="35">
        <v>0</v>
      </c>
      <c r="G436" s="35">
        <v>95</v>
      </c>
    </row>
    <row r="437" spans="3:7" ht="38.25" customHeight="1">
      <c r="C437" s="34" t="s">
        <v>219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171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0.53061224489795922</v>
      </c>
      <c r="E445" s="37">
        <v>0.61428571428571432</v>
      </c>
      <c r="F445" s="37">
        <v>0</v>
      </c>
      <c r="G445" s="37">
        <v>0.5337078651685393</v>
      </c>
    </row>
    <row r="446" spans="3:7" ht="21">
      <c r="C446" s="34" t="s">
        <v>217</v>
      </c>
      <c r="D446" s="37">
        <v>0.17346938775510204</v>
      </c>
      <c r="E446" s="37">
        <v>0.11428571428571428</v>
      </c>
      <c r="F446" s="37">
        <v>0</v>
      </c>
      <c r="G446" s="37">
        <v>0.1404494382022472</v>
      </c>
    </row>
    <row r="447" spans="3:7" ht="21">
      <c r="C447" s="34" t="s">
        <v>93</v>
      </c>
      <c r="D447" s="37">
        <v>2.0408163265306121E-2</v>
      </c>
      <c r="E447" s="37">
        <v>7.1428571428571425E-2</v>
      </c>
      <c r="F447" s="37">
        <v>0</v>
      </c>
      <c r="G447" s="37">
        <v>3.9325842696629212E-2</v>
      </c>
    </row>
    <row r="448" spans="3:7" ht="21">
      <c r="C448" s="34" t="s">
        <v>94</v>
      </c>
      <c r="D448" s="37">
        <v>7.1428571428571425E-2</v>
      </c>
      <c r="E448" s="37">
        <v>4.2857142857142858E-2</v>
      </c>
      <c r="F448" s="37">
        <v>0</v>
      </c>
      <c r="G448" s="37">
        <v>5.6179775280898875E-2</v>
      </c>
    </row>
    <row r="449" spans="3:16" ht="21">
      <c r="C449" s="34" t="s">
        <v>218</v>
      </c>
      <c r="D449" s="37">
        <v>2.0408163265306121E-2</v>
      </c>
      <c r="E449" s="37">
        <v>1.4285714285714285E-2</v>
      </c>
      <c r="F449" s="37">
        <v>0</v>
      </c>
      <c r="G449" s="37">
        <v>1.6853932584269662E-2</v>
      </c>
    </row>
    <row r="450" spans="3:16" ht="42">
      <c r="C450" s="34" t="s">
        <v>219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12" t="s">
        <v>220</v>
      </c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221</v>
      </c>
      <c r="D459" s="35">
        <v>5</v>
      </c>
      <c r="E459" s="35">
        <v>0</v>
      </c>
      <c r="F459" s="35">
        <v>2</v>
      </c>
      <c r="G459" s="35">
        <v>0</v>
      </c>
      <c r="H459" s="35">
        <v>7</v>
      </c>
    </row>
    <row r="460" spans="3:16" ht="21">
      <c r="C460" s="34" t="s">
        <v>222</v>
      </c>
      <c r="D460" s="35">
        <v>34</v>
      </c>
      <c r="E460" s="35">
        <v>3</v>
      </c>
      <c r="F460" s="35">
        <v>1</v>
      </c>
      <c r="G460" s="35">
        <v>0</v>
      </c>
      <c r="H460" s="35">
        <v>38</v>
      </c>
    </row>
    <row r="461" spans="3:16" ht="42">
      <c r="C461" s="34" t="s">
        <v>223</v>
      </c>
      <c r="D461" s="35">
        <v>16</v>
      </c>
      <c r="E461" s="35">
        <v>1</v>
      </c>
      <c r="F461" s="35">
        <v>0</v>
      </c>
      <c r="G461" s="35">
        <v>0</v>
      </c>
      <c r="H461" s="35">
        <v>17</v>
      </c>
    </row>
    <row r="462" spans="3:16" ht="21">
      <c r="C462" s="34" t="s">
        <v>17</v>
      </c>
      <c r="D462" s="35">
        <v>137</v>
      </c>
      <c r="E462" s="35">
        <v>9</v>
      </c>
      <c r="F462" s="35">
        <v>7</v>
      </c>
      <c r="G462" s="35">
        <v>0</v>
      </c>
      <c r="H462" s="35">
        <v>153</v>
      </c>
    </row>
    <row r="463" spans="3:16" ht="21">
      <c r="C463" s="34" t="s">
        <v>171</v>
      </c>
      <c r="D463" s="35">
        <v>352</v>
      </c>
      <c r="E463" s="35">
        <v>80</v>
      </c>
      <c r="F463" s="35">
        <v>59</v>
      </c>
      <c r="G463" s="35">
        <v>10</v>
      </c>
      <c r="H463" s="35">
        <v>501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221</v>
      </c>
      <c r="D466" s="78">
        <v>8.5616438356164379E-3</v>
      </c>
      <c r="E466" s="78">
        <v>0</v>
      </c>
      <c r="F466" s="78">
        <v>2.8985507246376812E-2</v>
      </c>
      <c r="G466" s="78">
        <v>0</v>
      </c>
      <c r="H466" s="78">
        <v>9.22266139657444E-3</v>
      </c>
    </row>
    <row r="467" spans="3:16" ht="21">
      <c r="C467" s="34" t="s">
        <v>222</v>
      </c>
      <c r="D467" s="78">
        <v>5.8219178082191778E-2</v>
      </c>
      <c r="E467" s="78">
        <v>3.125E-2</v>
      </c>
      <c r="F467" s="78">
        <v>1.4492753623188406E-2</v>
      </c>
      <c r="G467" s="78">
        <v>0</v>
      </c>
      <c r="H467" s="78">
        <v>5.0065876152832672E-2</v>
      </c>
    </row>
    <row r="468" spans="3:16" ht="42">
      <c r="C468" s="34" t="s">
        <v>223</v>
      </c>
      <c r="D468" s="78">
        <v>2.7397260273972601E-2</v>
      </c>
      <c r="E468" s="78">
        <v>1.0416666666666666E-2</v>
      </c>
      <c r="F468" s="78">
        <v>0</v>
      </c>
      <c r="G468" s="78">
        <v>0</v>
      </c>
      <c r="H468" s="78">
        <v>2.2397891963109356E-2</v>
      </c>
    </row>
    <row r="469" spans="3:16" ht="21">
      <c r="C469" s="34" t="s">
        <v>17</v>
      </c>
      <c r="D469" s="78">
        <v>0.2345890410958904</v>
      </c>
      <c r="E469" s="78">
        <v>9.375E-2</v>
      </c>
      <c r="F469" s="78">
        <v>0.10144927536231885</v>
      </c>
      <c r="G469" s="78">
        <v>0</v>
      </c>
      <c r="H469" s="78">
        <v>0.20158102766798419</v>
      </c>
    </row>
    <row r="470" spans="3:16" ht="44.25" customHeight="1">
      <c r="C470" s="34" t="s">
        <v>171</v>
      </c>
      <c r="D470" s="78">
        <v>0.60273972602739723</v>
      </c>
      <c r="E470" s="78">
        <v>0.83333333333333337</v>
      </c>
      <c r="F470" s="78">
        <v>0.85507246376811596</v>
      </c>
      <c r="G470" s="78">
        <v>1</v>
      </c>
      <c r="H470" s="78">
        <v>0.66007905138339917</v>
      </c>
    </row>
    <row r="471" spans="3:16" ht="44.25" customHeight="1"/>
    <row r="472" spans="3:16" ht="23.25">
      <c r="C472" s="112" t="s">
        <v>224</v>
      </c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225</v>
      </c>
      <c r="D475" s="35">
        <v>21</v>
      </c>
      <c r="E475" s="35">
        <v>1</v>
      </c>
      <c r="F475" s="35">
        <v>0</v>
      </c>
      <c r="G475" s="35">
        <v>0</v>
      </c>
      <c r="H475" s="35">
        <v>22</v>
      </c>
    </row>
    <row r="476" spans="3:16" ht="42">
      <c r="C476" s="34" t="s">
        <v>226</v>
      </c>
      <c r="D476" s="35">
        <v>164</v>
      </c>
      <c r="E476" s="35">
        <v>24</v>
      </c>
      <c r="F476" s="35">
        <v>18</v>
      </c>
      <c r="G476" s="35">
        <v>0</v>
      </c>
      <c r="H476" s="35">
        <v>206</v>
      </c>
    </row>
    <row r="477" spans="3:16" ht="21">
      <c r="C477" s="34" t="s">
        <v>227</v>
      </c>
      <c r="D477" s="35">
        <v>50</v>
      </c>
      <c r="E477" s="35">
        <v>15</v>
      </c>
      <c r="F477" s="35">
        <v>19</v>
      </c>
      <c r="G477" s="35">
        <v>0</v>
      </c>
      <c r="H477" s="35">
        <v>84</v>
      </c>
    </row>
    <row r="478" spans="3:16" ht="21">
      <c r="C478" s="34" t="s">
        <v>228</v>
      </c>
      <c r="D478" s="35">
        <v>12</v>
      </c>
      <c r="E478" s="35">
        <v>3</v>
      </c>
      <c r="F478" s="35">
        <v>1</v>
      </c>
      <c r="G478" s="35">
        <v>0</v>
      </c>
      <c r="H478" s="35">
        <v>16</v>
      </c>
    </row>
    <row r="479" spans="3:16" ht="42">
      <c r="C479" s="34" t="s">
        <v>229</v>
      </c>
      <c r="D479" s="35">
        <v>83</v>
      </c>
      <c r="E479" s="35">
        <v>12</v>
      </c>
      <c r="F479" s="35">
        <v>9</v>
      </c>
      <c r="G479" s="35">
        <v>3</v>
      </c>
      <c r="H479" s="35">
        <v>107</v>
      </c>
    </row>
    <row r="480" spans="3:16" ht="21">
      <c r="C480" s="34" t="s">
        <v>171</v>
      </c>
      <c r="D480" s="35">
        <v>278</v>
      </c>
      <c r="E480" s="35">
        <v>30</v>
      </c>
      <c r="F480" s="35">
        <v>17</v>
      </c>
      <c r="G480" s="35">
        <v>0</v>
      </c>
      <c r="H480" s="35">
        <v>325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225</v>
      </c>
      <c r="D483" s="78">
        <v>3.2863849765258218E-2</v>
      </c>
      <c r="E483" s="78">
        <v>1.020408163265306E-2</v>
      </c>
      <c r="F483" s="78">
        <v>0</v>
      </c>
      <c r="G483" s="78">
        <v>0</v>
      </c>
      <c r="H483" s="78">
        <v>2.6927784577723379E-2</v>
      </c>
    </row>
    <row r="484" spans="3:16" ht="42">
      <c r="C484" s="34" t="s">
        <v>226</v>
      </c>
      <c r="D484" s="78">
        <v>0.25665101721439748</v>
      </c>
      <c r="E484" s="78">
        <v>0.24489795918367346</v>
      </c>
      <c r="F484" s="78">
        <v>0.25714285714285712</v>
      </c>
      <c r="G484" s="78">
        <v>0</v>
      </c>
      <c r="H484" s="78">
        <v>0.25214198286413708</v>
      </c>
    </row>
    <row r="485" spans="3:16" ht="21">
      <c r="C485" s="34" t="s">
        <v>227</v>
      </c>
      <c r="D485" s="78">
        <v>7.82472613458529E-2</v>
      </c>
      <c r="E485" s="78">
        <v>0.15306122448979592</v>
      </c>
      <c r="F485" s="78">
        <v>0.27142857142857141</v>
      </c>
      <c r="G485" s="78">
        <v>0</v>
      </c>
      <c r="H485" s="78">
        <v>0.10281517747858017</v>
      </c>
    </row>
    <row r="486" spans="3:16" ht="21">
      <c r="C486" s="34" t="s">
        <v>228</v>
      </c>
      <c r="D486" s="78">
        <v>1.8779342723004695E-2</v>
      </c>
      <c r="E486" s="78">
        <v>3.0612244897959183E-2</v>
      </c>
      <c r="F486" s="78">
        <v>1.4285714285714285E-2</v>
      </c>
      <c r="G486" s="78">
        <v>0</v>
      </c>
      <c r="H486" s="78">
        <v>1.9583843329253364E-2</v>
      </c>
    </row>
    <row r="487" spans="3:16" ht="42">
      <c r="C487" s="34" t="s">
        <v>229</v>
      </c>
      <c r="D487" s="78">
        <v>0.12989045383411579</v>
      </c>
      <c r="E487" s="78">
        <v>0.12244897959183673</v>
      </c>
      <c r="F487" s="78">
        <v>0.12857142857142856</v>
      </c>
      <c r="G487" s="78">
        <v>0.3</v>
      </c>
      <c r="H487" s="78">
        <v>0.13096695226438188</v>
      </c>
    </row>
    <row r="488" spans="3:16" ht="21">
      <c r="C488" s="34" t="s">
        <v>171</v>
      </c>
      <c r="D488" s="78">
        <v>0.4350547730829421</v>
      </c>
      <c r="E488" s="78">
        <v>0.30612244897959184</v>
      </c>
      <c r="F488" s="78">
        <v>0.24285714285714285</v>
      </c>
      <c r="G488" s="78">
        <v>0</v>
      </c>
      <c r="H488" s="78">
        <v>0.39779681762545899</v>
      </c>
    </row>
    <row r="491" spans="3:16" ht="23.25">
      <c r="C491" s="112" t="s">
        <v>230</v>
      </c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24</v>
      </c>
      <c r="E494" s="35">
        <v>16</v>
      </c>
      <c r="F494" s="35">
        <v>5</v>
      </c>
      <c r="G494" s="35">
        <v>45</v>
      </c>
    </row>
    <row r="495" spans="3:16" ht="21">
      <c r="C495" s="40" t="s">
        <v>17</v>
      </c>
      <c r="D495" s="35">
        <v>1</v>
      </c>
      <c r="E495" s="35">
        <v>4</v>
      </c>
      <c r="F495" s="35">
        <v>1</v>
      </c>
      <c r="G495" s="35">
        <v>6</v>
      </c>
    </row>
    <row r="496" spans="3:16" ht="21">
      <c r="C496" s="40" t="s">
        <v>171</v>
      </c>
      <c r="D496" s="35">
        <v>71</v>
      </c>
      <c r="E496" s="35">
        <v>4</v>
      </c>
      <c r="F496" s="35">
        <v>4</v>
      </c>
      <c r="G496" s="35">
        <v>79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0.24489795918367346</v>
      </c>
      <c r="E499" s="37">
        <v>0.66666666666666663</v>
      </c>
      <c r="F499" s="37">
        <v>0.5</v>
      </c>
      <c r="G499" s="37">
        <v>0.34090909090909088</v>
      </c>
    </row>
    <row r="500" spans="3:16" ht="21">
      <c r="C500" s="40" t="s">
        <v>17</v>
      </c>
      <c r="D500" s="37">
        <v>1.020408163265306E-2</v>
      </c>
      <c r="E500" s="37">
        <v>0.16666666666666666</v>
      </c>
      <c r="F500" s="37">
        <v>0.1</v>
      </c>
      <c r="G500" s="37">
        <v>4.5454545454545456E-2</v>
      </c>
    </row>
    <row r="501" spans="3:16" ht="21">
      <c r="C501" s="40" t="s">
        <v>171</v>
      </c>
      <c r="D501" s="37">
        <v>0.72448979591836737</v>
      </c>
      <c r="E501" s="37">
        <v>0.16666666666666666</v>
      </c>
      <c r="F501" s="37">
        <v>0.4</v>
      </c>
      <c r="G501" s="37">
        <v>0.59848484848484851</v>
      </c>
    </row>
    <row r="503" spans="3:16" ht="32.25" hidden="1" customHeight="1">
      <c r="C503" s="112" t="s">
        <v>96</v>
      </c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231</v>
      </c>
      <c r="D506" s="35">
        <v>12</v>
      </c>
      <c r="E506" s="35">
        <v>12</v>
      </c>
      <c r="F506" s="35">
        <v>1</v>
      </c>
    </row>
    <row r="507" spans="3:16" ht="42">
      <c r="C507" s="34" t="s">
        <v>232</v>
      </c>
      <c r="D507" s="35">
        <v>12</v>
      </c>
      <c r="E507" s="35">
        <v>12</v>
      </c>
      <c r="F507" s="35">
        <v>2</v>
      </c>
    </row>
    <row r="508" spans="3:16" ht="42">
      <c r="C508" s="34" t="s">
        <v>233</v>
      </c>
      <c r="D508" s="35">
        <v>17</v>
      </c>
      <c r="E508" s="35">
        <v>15</v>
      </c>
      <c r="F508" s="35">
        <v>0</v>
      </c>
    </row>
    <row r="509" spans="3:16" ht="21">
      <c r="C509" s="34" t="s">
        <v>234</v>
      </c>
      <c r="D509" s="35">
        <v>2</v>
      </c>
      <c r="E509" s="35">
        <v>2</v>
      </c>
      <c r="F509" s="35">
        <v>1</v>
      </c>
    </row>
    <row r="510" spans="3:16" ht="21">
      <c r="C510" s="34" t="s">
        <v>171</v>
      </c>
      <c r="D510" s="35">
        <v>53</v>
      </c>
      <c r="E510" s="35">
        <v>28</v>
      </c>
      <c r="F510" s="35">
        <v>4</v>
      </c>
    </row>
    <row r="511" spans="3:16" ht="20.25" customHeight="1">
      <c r="F511" s="1" t="s">
        <v>235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231</v>
      </c>
      <c r="D513" s="37">
        <v>0.12244897959183673</v>
      </c>
      <c r="E513" s="37">
        <v>0.17142857142857143</v>
      </c>
      <c r="F513" s="37">
        <v>0.1</v>
      </c>
    </row>
    <row r="514" spans="3:16" ht="42">
      <c r="C514" s="34" t="s">
        <v>232</v>
      </c>
      <c r="D514" s="37">
        <v>0.12244897959183673</v>
      </c>
      <c r="E514" s="37">
        <v>0.17142857142857143</v>
      </c>
      <c r="F514" s="37">
        <v>0.2</v>
      </c>
    </row>
    <row r="515" spans="3:16" ht="42">
      <c r="C515" s="34" t="s">
        <v>233</v>
      </c>
      <c r="D515" s="37">
        <v>0.17346938775510204</v>
      </c>
      <c r="E515" s="37">
        <v>0.21428571428571427</v>
      </c>
      <c r="F515" s="37">
        <v>0</v>
      </c>
    </row>
    <row r="516" spans="3:16" ht="21">
      <c r="C516" s="34" t="s">
        <v>234</v>
      </c>
      <c r="D516" s="37">
        <v>2.0408163265306121E-2</v>
      </c>
      <c r="E516" s="37">
        <v>2.8571428571428571E-2</v>
      </c>
      <c r="F516" s="37">
        <v>0.1</v>
      </c>
    </row>
    <row r="517" spans="3:16" ht="21">
      <c r="C517" s="34" t="s">
        <v>171</v>
      </c>
      <c r="D517" s="37">
        <v>0.54081632653061229</v>
      </c>
      <c r="E517" s="37">
        <v>0.4</v>
      </c>
      <c r="F517" s="37">
        <v>0.4</v>
      </c>
    </row>
    <row r="518" spans="3:16" ht="45.75" customHeight="1"/>
    <row r="519" spans="3:16" ht="23.25">
      <c r="C519" s="112" t="s">
        <v>236</v>
      </c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23</v>
      </c>
      <c r="E522" s="35">
        <v>24</v>
      </c>
      <c r="F522" s="35">
        <v>5</v>
      </c>
    </row>
    <row r="523" spans="3:16" ht="21">
      <c r="C523" s="40" t="s">
        <v>17</v>
      </c>
      <c r="D523" s="35">
        <v>22</v>
      </c>
      <c r="E523" s="35">
        <v>18</v>
      </c>
      <c r="F523" s="35">
        <v>1</v>
      </c>
    </row>
    <row r="524" spans="3:16" ht="21">
      <c r="C524" s="40" t="s">
        <v>171</v>
      </c>
      <c r="D524" s="35">
        <v>53</v>
      </c>
      <c r="E524" s="35">
        <v>28</v>
      </c>
      <c r="F524" s="35">
        <v>4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0.23469387755102042</v>
      </c>
      <c r="E527" s="37">
        <v>0.34285714285714286</v>
      </c>
      <c r="F527" s="37">
        <v>0.5</v>
      </c>
    </row>
    <row r="528" spans="3:16" ht="21">
      <c r="C528" s="40" t="s">
        <v>17</v>
      </c>
      <c r="D528" s="37">
        <v>0.22448979591836735</v>
      </c>
      <c r="E528" s="37">
        <v>0.25714285714285712</v>
      </c>
      <c r="F528" s="37">
        <v>0.1</v>
      </c>
    </row>
    <row r="529" spans="3:16" ht="21">
      <c r="C529" s="40" t="s">
        <v>171</v>
      </c>
      <c r="D529" s="37">
        <v>0.54081632653061229</v>
      </c>
      <c r="E529" s="37">
        <v>0.4</v>
      </c>
      <c r="F529" s="37">
        <v>0.4</v>
      </c>
    </row>
    <row r="530" spans="3:16" ht="56.25" customHeight="1"/>
    <row r="531" spans="3:16" ht="23.25">
      <c r="C531" s="112" t="s">
        <v>237</v>
      </c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238</v>
      </c>
      <c r="D534" s="35">
        <v>2</v>
      </c>
      <c r="E534" s="35">
        <v>1</v>
      </c>
      <c r="F534" s="35">
        <v>0</v>
      </c>
    </row>
    <row r="535" spans="3:16" ht="42">
      <c r="C535" s="40" t="s">
        <v>239</v>
      </c>
      <c r="D535" s="35">
        <v>15</v>
      </c>
      <c r="E535" s="35">
        <v>8</v>
      </c>
      <c r="F535" s="35">
        <v>1</v>
      </c>
    </row>
    <row r="536" spans="3:16" ht="42">
      <c r="C536" s="40" t="s">
        <v>240</v>
      </c>
      <c r="D536" s="35">
        <v>5</v>
      </c>
      <c r="E536" s="35">
        <v>7</v>
      </c>
      <c r="F536" s="35">
        <v>1</v>
      </c>
    </row>
    <row r="537" spans="3:16" ht="42">
      <c r="C537" s="40" t="s">
        <v>241</v>
      </c>
      <c r="D537" s="35">
        <v>2</v>
      </c>
      <c r="E537" s="35">
        <v>3</v>
      </c>
      <c r="F537" s="35">
        <v>2</v>
      </c>
    </row>
    <row r="538" spans="3:16" ht="42">
      <c r="C538" s="40" t="s">
        <v>242</v>
      </c>
      <c r="D538" s="35">
        <v>0</v>
      </c>
      <c r="E538" s="35">
        <v>1</v>
      </c>
      <c r="F538" s="35">
        <v>1</v>
      </c>
    </row>
    <row r="539" spans="3:16" ht="42">
      <c r="C539" s="40" t="s">
        <v>243</v>
      </c>
      <c r="D539" s="35">
        <v>0</v>
      </c>
      <c r="E539" s="35">
        <v>0</v>
      </c>
      <c r="F539" s="35">
        <v>0</v>
      </c>
    </row>
    <row r="540" spans="3:16" ht="21">
      <c r="C540" s="40" t="s">
        <v>244</v>
      </c>
      <c r="D540" s="35">
        <v>0</v>
      </c>
      <c r="E540" s="35">
        <v>0</v>
      </c>
      <c r="F540" s="35">
        <v>1</v>
      </c>
    </row>
    <row r="541" spans="3:16" ht="21">
      <c r="C541" s="40" t="s">
        <v>171</v>
      </c>
      <c r="D541" s="35">
        <v>73</v>
      </c>
      <c r="E541" s="35">
        <v>50</v>
      </c>
      <c r="F541" s="35">
        <v>4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238</v>
      </c>
      <c r="D544" s="37">
        <v>2.0408163265306121E-2</v>
      </c>
      <c r="E544" s="37">
        <v>1.4285714285714285E-2</v>
      </c>
      <c r="F544" s="37">
        <v>0</v>
      </c>
    </row>
    <row r="545" spans="3:16" ht="42">
      <c r="C545" s="40" t="s">
        <v>239</v>
      </c>
      <c r="D545" s="37">
        <v>0.15306122448979592</v>
      </c>
      <c r="E545" s="37">
        <v>0.11428571428571428</v>
      </c>
      <c r="F545" s="37">
        <v>0.1</v>
      </c>
    </row>
    <row r="546" spans="3:16" ht="42">
      <c r="C546" s="40" t="s">
        <v>240</v>
      </c>
      <c r="D546" s="37">
        <v>5.1020408163265307E-2</v>
      </c>
      <c r="E546" s="37">
        <v>0.1</v>
      </c>
      <c r="F546" s="37">
        <v>0.1</v>
      </c>
    </row>
    <row r="547" spans="3:16" ht="42">
      <c r="C547" s="40" t="s">
        <v>241</v>
      </c>
      <c r="D547" s="37">
        <v>2.0408163265306121E-2</v>
      </c>
      <c r="E547" s="37">
        <v>4.2857142857142858E-2</v>
      </c>
      <c r="F547" s="37">
        <v>0.2</v>
      </c>
    </row>
    <row r="548" spans="3:16" ht="42">
      <c r="C548" s="40" t="s">
        <v>242</v>
      </c>
      <c r="D548" s="37">
        <v>0</v>
      </c>
      <c r="E548" s="37">
        <v>1.4285714285714285E-2</v>
      </c>
      <c r="F548" s="37">
        <v>0.1</v>
      </c>
    </row>
    <row r="549" spans="3:16" ht="42">
      <c r="C549" s="40" t="s">
        <v>243</v>
      </c>
      <c r="D549" s="37">
        <v>0</v>
      </c>
      <c r="E549" s="37">
        <v>0</v>
      </c>
      <c r="F549" s="37">
        <v>0</v>
      </c>
    </row>
    <row r="550" spans="3:16" ht="21">
      <c r="C550" s="40" t="s">
        <v>244</v>
      </c>
      <c r="D550" s="37">
        <v>0</v>
      </c>
      <c r="E550" s="37">
        <v>0</v>
      </c>
      <c r="F550" s="37">
        <v>0.1</v>
      </c>
    </row>
    <row r="551" spans="3:16" ht="21">
      <c r="C551" s="40" t="s">
        <v>171</v>
      </c>
      <c r="D551" s="37">
        <v>0.74489795918367352</v>
      </c>
      <c r="E551" s="37">
        <v>0.7142857142857143</v>
      </c>
      <c r="F551" s="37">
        <v>0.4</v>
      </c>
    </row>
    <row r="552" spans="3:16" ht="21">
      <c r="C552" s="75"/>
      <c r="D552" s="61"/>
      <c r="E552" s="61"/>
      <c r="F552" s="61"/>
    </row>
    <row r="553" spans="3:16" ht="23.25">
      <c r="C553" s="112" t="s">
        <v>245</v>
      </c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</row>
    <row r="554" spans="3:16" ht="21">
      <c r="C554" s="75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79" t="s">
        <v>246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79" t="s">
        <v>247</v>
      </c>
      <c r="D557" s="35">
        <v>0</v>
      </c>
      <c r="E557" s="35">
        <v>0</v>
      </c>
      <c r="F557" s="35">
        <v>0</v>
      </c>
      <c r="G557" s="35">
        <v>0</v>
      </c>
    </row>
    <row r="558" spans="3:16" ht="61.5" customHeight="1">
      <c r="C558" s="79" t="s">
        <v>248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79" t="s">
        <v>249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79" t="s">
        <v>250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79" t="s">
        <v>251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79" t="s">
        <v>252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79" t="s">
        <v>253</v>
      </c>
      <c r="D563" s="35">
        <v>0</v>
      </c>
      <c r="E563" s="35">
        <v>0</v>
      </c>
      <c r="F563" s="35">
        <v>0</v>
      </c>
      <c r="G563" s="35">
        <v>0</v>
      </c>
    </row>
    <row r="564" spans="3:16" ht="23.25" customHeight="1">
      <c r="C564" s="79" t="s">
        <v>254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79" t="s">
        <v>255</v>
      </c>
      <c r="D565" s="35">
        <v>1</v>
      </c>
      <c r="E565" s="35">
        <v>0</v>
      </c>
      <c r="F565" s="35">
        <v>0</v>
      </c>
      <c r="G565" s="35">
        <v>1</v>
      </c>
    </row>
    <row r="566" spans="3:16" ht="38.25" customHeight="1">
      <c r="C566" s="79" t="s">
        <v>256</v>
      </c>
      <c r="D566" s="35">
        <v>0</v>
      </c>
      <c r="E566" s="35">
        <v>2</v>
      </c>
      <c r="F566" s="35">
        <v>0</v>
      </c>
      <c r="G566" s="35">
        <v>2</v>
      </c>
    </row>
    <row r="567" spans="3:16" ht="67.5" customHeight="1">
      <c r="C567" s="79" t="s">
        <v>257</v>
      </c>
      <c r="D567" s="35">
        <v>2</v>
      </c>
      <c r="E567" s="35">
        <v>1</v>
      </c>
      <c r="F567" s="35">
        <v>0</v>
      </c>
      <c r="G567" s="35">
        <v>3</v>
      </c>
    </row>
    <row r="568" spans="3:16" ht="23.25" customHeight="1">
      <c r="C568" s="79" t="s">
        <v>258</v>
      </c>
      <c r="D568" s="35">
        <v>1</v>
      </c>
      <c r="E568" s="35">
        <v>0</v>
      </c>
      <c r="F568" s="35">
        <v>0</v>
      </c>
      <c r="G568" s="35">
        <v>1</v>
      </c>
    </row>
    <row r="569" spans="3:16" ht="23.25" customHeight="1">
      <c r="C569" s="79" t="s">
        <v>259</v>
      </c>
      <c r="D569" s="35">
        <v>18</v>
      </c>
      <c r="E569" s="35">
        <v>17</v>
      </c>
      <c r="F569" s="35">
        <v>1</v>
      </c>
      <c r="G569" s="35">
        <v>36</v>
      </c>
    </row>
    <row r="570" spans="3:16" ht="65.25" customHeight="1">
      <c r="C570" s="79" t="s">
        <v>260</v>
      </c>
      <c r="D570" s="35">
        <v>5</v>
      </c>
      <c r="E570" s="35">
        <v>7</v>
      </c>
      <c r="F570" s="35">
        <v>1</v>
      </c>
      <c r="G570" s="35">
        <v>13</v>
      </c>
    </row>
    <row r="571" spans="3:16" ht="41.25" customHeight="1">
      <c r="C571" s="79" t="s">
        <v>261</v>
      </c>
      <c r="D571" s="35">
        <v>1</v>
      </c>
      <c r="E571" s="35">
        <v>1</v>
      </c>
      <c r="F571" s="35">
        <v>0</v>
      </c>
      <c r="G571" s="35">
        <v>2</v>
      </c>
    </row>
    <row r="572" spans="3:16" ht="23.25" customHeight="1">
      <c r="C572" s="79" t="s">
        <v>262</v>
      </c>
      <c r="D572" s="35">
        <v>17</v>
      </c>
      <c r="E572" s="35">
        <v>14</v>
      </c>
      <c r="F572" s="35">
        <v>4</v>
      </c>
      <c r="G572" s="35">
        <v>35</v>
      </c>
    </row>
    <row r="573" spans="3:16" ht="23.25" customHeight="1">
      <c r="C573" s="79" t="s">
        <v>171</v>
      </c>
      <c r="D573" s="35">
        <v>53</v>
      </c>
      <c r="E573" s="35">
        <v>28</v>
      </c>
      <c r="F573" s="35">
        <v>4</v>
      </c>
      <c r="G573" s="35">
        <v>85</v>
      </c>
    </row>
    <row r="574" spans="3:16" ht="21">
      <c r="C574" s="75"/>
      <c r="D574" s="61"/>
      <c r="E574" s="61"/>
      <c r="F574" s="61"/>
    </row>
    <row r="575" spans="3:16" ht="23.25">
      <c r="C575" s="115" t="s">
        <v>263</v>
      </c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</row>
    <row r="576" spans="3:16" ht="21">
      <c r="C576" s="75"/>
      <c r="D576" s="61"/>
      <c r="E576" s="61"/>
      <c r="F576" s="61"/>
    </row>
    <row r="577" spans="3:16" ht="23.25">
      <c r="C577" s="112" t="s">
        <v>264</v>
      </c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</row>
    <row r="578" spans="3:16" ht="21">
      <c r="C578" s="75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12</v>
      </c>
      <c r="E580" s="35">
        <v>2</v>
      </c>
      <c r="F580" s="35">
        <v>3</v>
      </c>
      <c r="G580" s="35">
        <v>17</v>
      </c>
    </row>
    <row r="581" spans="3:16" ht="21">
      <c r="C581" s="40" t="s">
        <v>17</v>
      </c>
      <c r="D581" s="35">
        <v>1</v>
      </c>
      <c r="E581" s="35">
        <v>3</v>
      </c>
      <c r="F581" s="35">
        <v>0</v>
      </c>
      <c r="G581" s="35">
        <v>4</v>
      </c>
    </row>
    <row r="582" spans="3:16" ht="21">
      <c r="C582" s="40" t="s">
        <v>171</v>
      </c>
      <c r="D582" s="35">
        <v>85</v>
      </c>
      <c r="E582" s="35">
        <v>65</v>
      </c>
      <c r="F582" s="35">
        <v>7</v>
      </c>
      <c r="G582" s="35">
        <v>157</v>
      </c>
    </row>
    <row r="583" spans="3:16" ht="21">
      <c r="C583" s="75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0.12244897959183673</v>
      </c>
      <c r="E585" s="37">
        <v>2.8571428571428571E-2</v>
      </c>
      <c r="F585" s="37">
        <v>0.3</v>
      </c>
      <c r="G585" s="37">
        <v>9.5505617977528087E-2</v>
      </c>
    </row>
    <row r="586" spans="3:16" ht="21">
      <c r="C586" s="40" t="s">
        <v>17</v>
      </c>
      <c r="D586" s="37">
        <v>1.020408163265306E-2</v>
      </c>
      <c r="E586" s="37">
        <v>4.2857142857142858E-2</v>
      </c>
      <c r="F586" s="37">
        <v>0</v>
      </c>
      <c r="G586" s="37">
        <v>2.247191011235955E-2</v>
      </c>
    </row>
    <row r="587" spans="3:16" ht="21">
      <c r="C587" s="40" t="s">
        <v>171</v>
      </c>
      <c r="D587" s="37">
        <v>0.86734693877551017</v>
      </c>
      <c r="E587" s="37">
        <v>0.9285714285714286</v>
      </c>
      <c r="F587" s="37">
        <v>0.7</v>
      </c>
      <c r="G587" s="37">
        <v>0.8820224719101124</v>
      </c>
    </row>
    <row r="588" spans="3:16" ht="21">
      <c r="C588" s="75"/>
      <c r="D588" s="61"/>
      <c r="E588" s="61"/>
      <c r="F588" s="61"/>
    </row>
    <row r="589" spans="3:16" ht="21">
      <c r="C589" s="75"/>
      <c r="D589" s="61"/>
      <c r="E589" s="61"/>
      <c r="F589" s="61"/>
    </row>
    <row r="590" spans="3:16" ht="21">
      <c r="C590" s="75"/>
      <c r="D590" s="61"/>
      <c r="E590" s="61"/>
      <c r="F590" s="61"/>
    </row>
    <row r="591" spans="3:16" ht="21">
      <c r="C591" s="75"/>
      <c r="D591" s="61"/>
      <c r="E591" s="61"/>
      <c r="F591" s="61"/>
    </row>
    <row r="592" spans="3:16" ht="21">
      <c r="C592" s="75"/>
      <c r="D592" s="61"/>
      <c r="E592" s="61"/>
      <c r="F592" s="61"/>
    </row>
    <row r="593" spans="3:16" ht="21">
      <c r="C593" s="75"/>
      <c r="D593" s="61"/>
      <c r="E593" s="61"/>
      <c r="F593" s="61"/>
    </row>
    <row r="594" spans="3:16" ht="23.25">
      <c r="C594" s="112" t="s">
        <v>245</v>
      </c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</row>
    <row r="595" spans="3:16" ht="21">
      <c r="C595" s="75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0" t="s">
        <v>261</v>
      </c>
      <c r="D597" s="35">
        <v>1</v>
      </c>
      <c r="E597" s="35">
        <v>0</v>
      </c>
      <c r="F597" s="35">
        <v>0</v>
      </c>
      <c r="G597" s="35">
        <v>1</v>
      </c>
    </row>
    <row r="598" spans="3:16" ht="21">
      <c r="C598" s="80" t="s">
        <v>246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0" t="s">
        <v>252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0" t="s">
        <v>258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0" t="s">
        <v>253</v>
      </c>
      <c r="D601" s="35">
        <v>0</v>
      </c>
      <c r="E601" s="35">
        <v>0</v>
      </c>
      <c r="F601" s="35">
        <v>0</v>
      </c>
      <c r="G601" s="35">
        <v>0</v>
      </c>
    </row>
    <row r="602" spans="3:16" ht="21">
      <c r="C602" s="80" t="s">
        <v>254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0" t="s">
        <v>247</v>
      </c>
      <c r="D603" s="35">
        <v>0</v>
      </c>
      <c r="E603" s="35">
        <v>1</v>
      </c>
      <c r="F603" s="35">
        <v>0</v>
      </c>
      <c r="G603" s="35">
        <v>1</v>
      </c>
    </row>
    <row r="604" spans="3:16" ht="21">
      <c r="C604" s="80" t="s">
        <v>250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0" t="s">
        <v>255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0" t="s">
        <v>256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0" t="s">
        <v>248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0" t="s">
        <v>257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0" t="s">
        <v>262</v>
      </c>
      <c r="D609" s="35">
        <v>5</v>
      </c>
      <c r="E609" s="35">
        <v>0</v>
      </c>
      <c r="F609" s="35">
        <v>1</v>
      </c>
      <c r="G609" s="35">
        <v>6</v>
      </c>
    </row>
    <row r="610" spans="3:16" ht="21">
      <c r="C610" s="80" t="s">
        <v>259</v>
      </c>
      <c r="D610" s="35">
        <v>5</v>
      </c>
      <c r="E610" s="35">
        <v>4</v>
      </c>
      <c r="F610" s="35">
        <v>0</v>
      </c>
      <c r="G610" s="35">
        <v>9</v>
      </c>
    </row>
    <row r="611" spans="3:16" ht="63">
      <c r="C611" s="80" t="s">
        <v>260</v>
      </c>
      <c r="D611" s="35">
        <v>8</v>
      </c>
      <c r="E611" s="35">
        <v>4</v>
      </c>
      <c r="F611" s="35">
        <v>2</v>
      </c>
      <c r="G611" s="35">
        <v>14</v>
      </c>
    </row>
    <row r="612" spans="3:16" ht="42">
      <c r="C612" s="80" t="s">
        <v>249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0" t="s">
        <v>251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5"/>
      <c r="D614" s="61"/>
      <c r="E614" s="61"/>
      <c r="F614" s="61"/>
    </row>
    <row r="616" spans="3:16" ht="23.25">
      <c r="C616" s="112" t="s">
        <v>265</v>
      </c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266</v>
      </c>
      <c r="D619" s="35">
        <v>14</v>
      </c>
      <c r="E619" s="35">
        <v>7</v>
      </c>
      <c r="F619" s="35">
        <v>0</v>
      </c>
      <c r="G619" s="35">
        <v>21</v>
      </c>
    </row>
    <row r="620" spans="3:16" ht="21">
      <c r="C620" s="34" t="s">
        <v>267</v>
      </c>
      <c r="D620" s="35">
        <v>3</v>
      </c>
      <c r="E620" s="35">
        <v>1</v>
      </c>
      <c r="F620" s="35">
        <v>0</v>
      </c>
      <c r="G620" s="35">
        <v>4</v>
      </c>
    </row>
    <row r="621" spans="3:16" ht="21">
      <c r="C621" s="34" t="s">
        <v>268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171</v>
      </c>
      <c r="D622" s="35">
        <v>81</v>
      </c>
      <c r="E622" s="35">
        <v>62</v>
      </c>
      <c r="F622" s="35">
        <v>10</v>
      </c>
      <c r="G622" s="35">
        <v>153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266</v>
      </c>
      <c r="D625" s="37">
        <v>0.14285714285714285</v>
      </c>
      <c r="E625" s="37">
        <v>0.1</v>
      </c>
      <c r="F625" s="37">
        <v>0</v>
      </c>
      <c r="G625" s="37">
        <v>0.11797752808988764</v>
      </c>
    </row>
    <row r="626" spans="3:16" ht="21">
      <c r="C626" s="34" t="s">
        <v>267</v>
      </c>
      <c r="D626" s="37">
        <v>3.0612244897959183E-2</v>
      </c>
      <c r="E626" s="37">
        <v>1.4285714285714285E-2</v>
      </c>
      <c r="F626" s="37">
        <v>0</v>
      </c>
      <c r="G626" s="37">
        <v>2.247191011235955E-2</v>
      </c>
    </row>
    <row r="627" spans="3:16" ht="21">
      <c r="C627" s="34" t="s">
        <v>268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171</v>
      </c>
      <c r="D628" s="37">
        <v>0.82653061224489799</v>
      </c>
      <c r="E628" s="37">
        <v>0.88571428571428568</v>
      </c>
      <c r="F628" s="37">
        <v>1</v>
      </c>
      <c r="G628" s="37">
        <v>0.8595505617977528</v>
      </c>
    </row>
    <row r="631" spans="3:16" ht="3.75" customHeight="1"/>
    <row r="632" spans="3:16" ht="23.25">
      <c r="C632" s="115" t="s">
        <v>97</v>
      </c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</row>
    <row r="634" spans="3:16" ht="23.25">
      <c r="C634" s="112" t="s">
        <v>98</v>
      </c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425</v>
      </c>
      <c r="E637" s="35">
        <v>35</v>
      </c>
      <c r="F637" s="35">
        <v>35</v>
      </c>
      <c r="G637" s="35">
        <v>8</v>
      </c>
      <c r="H637" s="36">
        <v>503</v>
      </c>
    </row>
    <row r="638" spans="3:16" ht="21">
      <c r="C638" s="40" t="s">
        <v>17</v>
      </c>
      <c r="D638" s="35">
        <v>73</v>
      </c>
      <c r="E638" s="35">
        <v>21</v>
      </c>
      <c r="F638" s="35">
        <v>16</v>
      </c>
      <c r="G638" s="35">
        <v>1</v>
      </c>
      <c r="H638" s="36">
        <v>111</v>
      </c>
    </row>
    <row r="639" spans="3:16" ht="21">
      <c r="C639" s="40" t="s">
        <v>171</v>
      </c>
      <c r="D639" s="35">
        <v>137</v>
      </c>
      <c r="E639" s="35">
        <v>42</v>
      </c>
      <c r="F639" s="35">
        <v>18</v>
      </c>
      <c r="G639" s="35">
        <v>1</v>
      </c>
      <c r="H639" s="36">
        <v>198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0.66510172143974966</v>
      </c>
      <c r="E642" s="37">
        <v>0.35714285714285715</v>
      </c>
      <c r="F642" s="37">
        <v>0.5</v>
      </c>
      <c r="G642" s="37">
        <v>0.8</v>
      </c>
      <c r="H642" s="38">
        <v>0.61566707466340265</v>
      </c>
    </row>
    <row r="643" spans="3:8" ht="21">
      <c r="C643" s="40" t="s">
        <v>17</v>
      </c>
      <c r="D643" s="37">
        <v>0.11424100156494522</v>
      </c>
      <c r="E643" s="37">
        <v>0.21428571428571427</v>
      </c>
      <c r="F643" s="37">
        <v>0.22857142857142856</v>
      </c>
      <c r="G643" s="37">
        <v>0.1</v>
      </c>
      <c r="H643" s="38">
        <v>0.13586291309669524</v>
      </c>
    </row>
    <row r="644" spans="3:8" ht="21">
      <c r="C644" s="40" t="s">
        <v>171</v>
      </c>
      <c r="D644" s="37">
        <v>0.21439749608763695</v>
      </c>
      <c r="E644" s="37">
        <v>0.42857142857142855</v>
      </c>
      <c r="F644" s="37">
        <v>0.25714285714285712</v>
      </c>
      <c r="G644" s="37">
        <v>0.1</v>
      </c>
      <c r="H644" s="38">
        <v>0.24235006119951041</v>
      </c>
    </row>
    <row r="658" spans="3:16" ht="23.25">
      <c r="C658" s="115" t="s">
        <v>269</v>
      </c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</row>
    <row r="660" spans="3:16" s="55" customFormat="1" ht="52.5" customHeight="1">
      <c r="C660" s="114" t="s">
        <v>270</v>
      </c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513</v>
      </c>
    </row>
    <row r="664" spans="3:16" ht="21">
      <c r="C664" s="40" t="s">
        <v>17</v>
      </c>
      <c r="D664" s="35">
        <v>51</v>
      </c>
    </row>
    <row r="665" spans="3:16" ht="21">
      <c r="C665" s="40" t="s">
        <v>170</v>
      </c>
      <c r="D665" s="35">
        <v>20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0.87842465753424659</v>
      </c>
    </row>
    <row r="669" spans="3:16" ht="21">
      <c r="C669" s="40" t="s">
        <v>17</v>
      </c>
      <c r="D669" s="37">
        <v>8.7328767123287673E-2</v>
      </c>
    </row>
    <row r="670" spans="3:16" ht="21">
      <c r="C670" s="40" t="s">
        <v>170</v>
      </c>
      <c r="D670" s="37">
        <v>3.4246575342465752E-2</v>
      </c>
    </row>
    <row r="673" spans="3:16" ht="23.25">
      <c r="C673" s="115" t="s">
        <v>271</v>
      </c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</row>
    <row r="675" spans="3:16" ht="54" customHeight="1">
      <c r="C675" s="112" t="s">
        <v>272</v>
      </c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</row>
    <row r="677" spans="3:16" ht="23.25">
      <c r="C677" s="33" t="s">
        <v>54</v>
      </c>
      <c r="D677" s="33" t="s">
        <v>59</v>
      </c>
    </row>
    <row r="678" spans="3:16" ht="21">
      <c r="C678" s="34" t="s">
        <v>137</v>
      </c>
      <c r="D678" s="35">
        <v>247</v>
      </c>
    </row>
    <row r="679" spans="3:16" ht="21">
      <c r="C679" s="34" t="s">
        <v>168</v>
      </c>
      <c r="D679" s="35">
        <v>281</v>
      </c>
    </row>
    <row r="680" spans="3:16" ht="21">
      <c r="C680" s="34" t="s">
        <v>139</v>
      </c>
      <c r="D680" s="35">
        <v>47</v>
      </c>
    </row>
    <row r="681" spans="3:16" ht="21">
      <c r="C681" s="34" t="s">
        <v>169</v>
      </c>
      <c r="D681" s="35">
        <v>5</v>
      </c>
    </row>
    <row r="682" spans="3:16" ht="21">
      <c r="C682" s="34" t="s">
        <v>170</v>
      </c>
      <c r="D682" s="35">
        <v>3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137</v>
      </c>
      <c r="D685" s="37">
        <v>0.42294520547945208</v>
      </c>
    </row>
    <row r="686" spans="3:16" ht="21">
      <c r="C686" s="34" t="s">
        <v>168</v>
      </c>
      <c r="D686" s="37">
        <v>0.48116438356164382</v>
      </c>
    </row>
    <row r="687" spans="3:16" ht="21">
      <c r="C687" s="34" t="s">
        <v>139</v>
      </c>
      <c r="D687" s="37">
        <v>8.0479452054794523E-2</v>
      </c>
    </row>
    <row r="688" spans="3:16" ht="21">
      <c r="C688" s="34" t="s">
        <v>169</v>
      </c>
      <c r="D688" s="37">
        <v>8.5616438356164379E-3</v>
      </c>
    </row>
    <row r="689" spans="3:16" ht="21">
      <c r="C689" s="34" t="s">
        <v>170</v>
      </c>
      <c r="D689" s="37">
        <v>5.1369863013698627E-3</v>
      </c>
    </row>
    <row r="691" spans="3:16" ht="23.25">
      <c r="C691" s="115" t="s">
        <v>99</v>
      </c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</row>
    <row r="693" spans="3:16" ht="42" customHeight="1">
      <c r="C693" s="114" t="s">
        <v>100</v>
      </c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1</v>
      </c>
      <c r="E696" s="35">
        <v>0</v>
      </c>
      <c r="F696" s="35">
        <v>0</v>
      </c>
      <c r="G696" s="35">
        <v>0</v>
      </c>
      <c r="H696" s="35">
        <v>1</v>
      </c>
    </row>
    <row r="697" spans="3:16" ht="21">
      <c r="C697" s="40">
        <v>2</v>
      </c>
      <c r="D697" s="35">
        <v>3</v>
      </c>
      <c r="E697" s="35">
        <v>0</v>
      </c>
      <c r="F697" s="35">
        <v>2</v>
      </c>
      <c r="G697" s="35">
        <v>1</v>
      </c>
      <c r="H697" s="35">
        <v>6</v>
      </c>
    </row>
    <row r="698" spans="3:16" ht="21">
      <c r="C698" s="40">
        <v>3</v>
      </c>
      <c r="D698" s="35">
        <v>66</v>
      </c>
      <c r="E698" s="35">
        <v>22</v>
      </c>
      <c r="F698" s="35">
        <v>15</v>
      </c>
      <c r="G698" s="35">
        <v>2</v>
      </c>
      <c r="H698" s="35">
        <v>105</v>
      </c>
    </row>
    <row r="699" spans="3:16" ht="21">
      <c r="C699" s="40">
        <v>4</v>
      </c>
      <c r="D699" s="35">
        <v>326</v>
      </c>
      <c r="E699" s="35">
        <v>59</v>
      </c>
      <c r="F699" s="35">
        <v>38</v>
      </c>
      <c r="G699" s="35">
        <v>5</v>
      </c>
      <c r="H699" s="35">
        <v>428</v>
      </c>
    </row>
    <row r="700" spans="3:16" ht="21">
      <c r="C700" s="40">
        <v>5</v>
      </c>
      <c r="D700" s="35">
        <v>188</v>
      </c>
      <c r="E700" s="35">
        <v>15</v>
      </c>
      <c r="F700" s="35">
        <v>14</v>
      </c>
      <c r="G700" s="35">
        <v>2</v>
      </c>
      <c r="H700" s="35">
        <v>219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1.7123287671232876E-3</v>
      </c>
      <c r="E703" s="37">
        <v>0</v>
      </c>
      <c r="F703" s="37">
        <v>0</v>
      </c>
      <c r="G703" s="37">
        <v>0</v>
      </c>
      <c r="H703" s="37">
        <v>1.3175230566534915E-3</v>
      </c>
    </row>
    <row r="704" spans="3:16" ht="21">
      <c r="C704" s="40">
        <v>2</v>
      </c>
      <c r="D704" s="37">
        <v>5.1369863013698627E-3</v>
      </c>
      <c r="E704" s="37">
        <v>0</v>
      </c>
      <c r="F704" s="37">
        <v>2.8985507246376812E-2</v>
      </c>
      <c r="G704" s="37">
        <v>0.1</v>
      </c>
      <c r="H704" s="37">
        <v>7.9051383399209481E-3</v>
      </c>
    </row>
    <row r="705" spans="3:8" ht="21">
      <c r="C705" s="40">
        <v>3</v>
      </c>
      <c r="D705" s="37">
        <v>0.11301369863013698</v>
      </c>
      <c r="E705" s="37">
        <v>0.22916666666666666</v>
      </c>
      <c r="F705" s="37">
        <v>0.21739130434782608</v>
      </c>
      <c r="G705" s="37">
        <v>0.2</v>
      </c>
      <c r="H705" s="37">
        <v>0.13833992094861661</v>
      </c>
    </row>
    <row r="706" spans="3:8" ht="21">
      <c r="C706" s="40">
        <v>4</v>
      </c>
      <c r="D706" s="37">
        <v>0.55821917808219179</v>
      </c>
      <c r="E706" s="37">
        <v>0.61458333333333337</v>
      </c>
      <c r="F706" s="37">
        <v>0.55072463768115942</v>
      </c>
      <c r="G706" s="37">
        <v>0.5</v>
      </c>
      <c r="H706" s="37">
        <v>0.56389986824769434</v>
      </c>
    </row>
    <row r="707" spans="3:8" ht="21">
      <c r="C707" s="40">
        <v>5</v>
      </c>
      <c r="D707" s="37">
        <v>0.32191780821917809</v>
      </c>
      <c r="E707" s="37">
        <v>0.15625</v>
      </c>
      <c r="F707" s="37">
        <v>0.20289855072463769</v>
      </c>
      <c r="G707" s="37">
        <v>0.2</v>
      </c>
      <c r="H707" s="37">
        <v>0.28853754940711462</v>
      </c>
    </row>
    <row r="726" spans="3:16" ht="23.25">
      <c r="C726" s="112" t="s">
        <v>273</v>
      </c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</row>
    <row r="728" spans="3:16" ht="23.25">
      <c r="C728" s="33" t="s">
        <v>274</v>
      </c>
      <c r="D728" s="33" t="s">
        <v>59</v>
      </c>
      <c r="E728" s="33" t="s">
        <v>275</v>
      </c>
    </row>
    <row r="729" spans="3:16" ht="21">
      <c r="C729" s="34" t="s">
        <v>276</v>
      </c>
      <c r="D729" s="35">
        <v>35</v>
      </c>
      <c r="E729" s="37">
        <v>5.9931506849315065E-2</v>
      </c>
    </row>
    <row r="730" spans="3:16" ht="21">
      <c r="C730" s="34" t="s">
        <v>277</v>
      </c>
      <c r="D730" s="35">
        <v>7</v>
      </c>
      <c r="E730" s="37">
        <v>1.1986301369863013E-2</v>
      </c>
    </row>
    <row r="731" spans="3:16" ht="42">
      <c r="C731" s="34" t="s">
        <v>278</v>
      </c>
      <c r="D731" s="35">
        <v>17</v>
      </c>
      <c r="E731" s="37">
        <v>2.9109589041095889E-2</v>
      </c>
    </row>
    <row r="732" spans="3:16" ht="63">
      <c r="C732" s="34" t="s">
        <v>279</v>
      </c>
      <c r="D732" s="35">
        <v>17</v>
      </c>
      <c r="E732" s="37">
        <v>2.9109589041095889E-2</v>
      </c>
    </row>
    <row r="733" spans="3:16" ht="84">
      <c r="C733" s="34" t="s">
        <v>280</v>
      </c>
      <c r="D733" s="35">
        <v>49</v>
      </c>
      <c r="E733" s="37">
        <v>8.3904109589041098E-2</v>
      </c>
    </row>
    <row r="734" spans="3:16" ht="21">
      <c r="C734" s="34" t="s">
        <v>281</v>
      </c>
      <c r="D734" s="35">
        <v>82</v>
      </c>
      <c r="E734" s="37">
        <v>0.1404109589041096</v>
      </c>
    </row>
    <row r="735" spans="3:16" ht="21">
      <c r="C735" s="34" t="s">
        <v>171</v>
      </c>
      <c r="D735" s="35">
        <v>222</v>
      </c>
      <c r="E735" s="37">
        <v>0.38013698630136988</v>
      </c>
    </row>
    <row r="736" spans="3:16" ht="37.5" customHeight="1"/>
    <row r="737" spans="3:16" ht="23.25">
      <c r="C737" s="112" t="s">
        <v>282</v>
      </c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137</v>
      </c>
      <c r="D740" s="81">
        <v>89</v>
      </c>
      <c r="E740" s="35">
        <v>4</v>
      </c>
      <c r="F740" s="36">
        <v>93</v>
      </c>
    </row>
    <row r="741" spans="3:16" ht="18.75" customHeight="1">
      <c r="C741" s="34" t="s">
        <v>168</v>
      </c>
      <c r="D741" s="81">
        <v>229</v>
      </c>
      <c r="E741" s="35">
        <v>34</v>
      </c>
      <c r="F741" s="36">
        <v>263</v>
      </c>
    </row>
    <row r="742" spans="3:16" ht="21">
      <c r="C742" s="34" t="s">
        <v>139</v>
      </c>
      <c r="D742" s="81">
        <v>205</v>
      </c>
      <c r="E742" s="35">
        <v>43</v>
      </c>
      <c r="F742" s="36">
        <v>248</v>
      </c>
    </row>
    <row r="743" spans="3:16" ht="21">
      <c r="C743" s="34" t="s">
        <v>169</v>
      </c>
      <c r="D743" s="81">
        <v>32</v>
      </c>
      <c r="E743" s="35">
        <v>10</v>
      </c>
      <c r="F743" s="36">
        <v>42</v>
      </c>
    </row>
    <row r="744" spans="3:16" ht="21">
      <c r="C744" s="34" t="s">
        <v>170</v>
      </c>
      <c r="D744" s="81">
        <v>29</v>
      </c>
      <c r="E744" s="35">
        <v>5</v>
      </c>
      <c r="F744" s="36">
        <v>34</v>
      </c>
    </row>
    <row r="745" spans="3:16" ht="21">
      <c r="C745" s="34" t="s">
        <v>56</v>
      </c>
      <c r="D745" s="81">
        <v>584</v>
      </c>
      <c r="E745" s="81">
        <v>96</v>
      </c>
      <c r="F745" s="82">
        <v>680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137</v>
      </c>
      <c r="D748" s="37">
        <v>0.1523972602739726</v>
      </c>
      <c r="E748" s="37">
        <v>4.1666666666666664E-2</v>
      </c>
      <c r="F748" s="38">
        <v>0.13676470588235295</v>
      </c>
      <c r="G748" s="83"/>
    </row>
    <row r="749" spans="3:16" ht="21">
      <c r="C749" s="34" t="s">
        <v>168</v>
      </c>
      <c r="D749" s="37">
        <v>0.39212328767123289</v>
      </c>
      <c r="E749" s="37">
        <v>0.35416666666666669</v>
      </c>
      <c r="F749" s="38">
        <v>0.38676470588235295</v>
      </c>
    </row>
    <row r="750" spans="3:16" ht="21">
      <c r="C750" s="34" t="s">
        <v>139</v>
      </c>
      <c r="D750" s="37">
        <v>0.35102739726027399</v>
      </c>
      <c r="E750" s="37">
        <v>0.44791666666666669</v>
      </c>
      <c r="F750" s="38">
        <v>0.36470588235294116</v>
      </c>
    </row>
    <row r="751" spans="3:16" ht="21">
      <c r="C751" s="34" t="s">
        <v>169</v>
      </c>
      <c r="D751" s="37">
        <v>5.4794520547945202E-2</v>
      </c>
      <c r="E751" s="37">
        <v>0.10416666666666667</v>
      </c>
      <c r="F751" s="38">
        <v>6.1764705882352944E-2</v>
      </c>
    </row>
    <row r="752" spans="3:16" ht="21">
      <c r="C752" s="34" t="s">
        <v>170</v>
      </c>
      <c r="D752" s="37">
        <v>4.965753424657534E-2</v>
      </c>
      <c r="E752" s="37">
        <v>5.2083333333333336E-2</v>
      </c>
      <c r="F752" s="38">
        <v>0.05</v>
      </c>
    </row>
    <row r="753" spans="3:16" ht="40.5" customHeight="1"/>
    <row r="754" spans="3:16" ht="23.25">
      <c r="C754" s="112" t="s">
        <v>283</v>
      </c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284</v>
      </c>
      <c r="D757" s="35">
        <v>8</v>
      </c>
      <c r="E757" s="35">
        <v>16</v>
      </c>
      <c r="F757" s="35">
        <v>1</v>
      </c>
      <c r="G757" s="35">
        <v>25</v>
      </c>
    </row>
    <row r="758" spans="3:16" ht="21">
      <c r="C758" s="34" t="s">
        <v>285</v>
      </c>
      <c r="D758" s="35">
        <v>53</v>
      </c>
      <c r="E758" s="35">
        <v>34</v>
      </c>
      <c r="F758" s="35">
        <v>4</v>
      </c>
      <c r="G758" s="35">
        <v>91</v>
      </c>
    </row>
    <row r="759" spans="3:16" ht="21">
      <c r="C759" s="34" t="s">
        <v>286</v>
      </c>
      <c r="D759" s="35">
        <v>31</v>
      </c>
      <c r="E759" s="35">
        <v>15</v>
      </c>
      <c r="F759" s="35">
        <v>3</v>
      </c>
      <c r="G759" s="35">
        <v>49</v>
      </c>
    </row>
    <row r="760" spans="3:16" ht="21">
      <c r="C760" s="34" t="s">
        <v>287</v>
      </c>
      <c r="D760" s="35">
        <v>4</v>
      </c>
      <c r="E760" s="35">
        <v>4</v>
      </c>
      <c r="F760" s="35">
        <v>2</v>
      </c>
      <c r="G760" s="35">
        <v>10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284</v>
      </c>
      <c r="D781" s="37">
        <v>8.3333333333333329E-2</v>
      </c>
      <c r="E781" s="37">
        <v>0.2318840579710145</v>
      </c>
      <c r="F781" s="37">
        <v>0.1</v>
      </c>
      <c r="G781" s="37">
        <v>0.14285714285714285</v>
      </c>
    </row>
    <row r="782" spans="3:7" ht="21">
      <c r="C782" s="34" t="s">
        <v>285</v>
      </c>
      <c r="D782" s="37">
        <v>0.55208333333333337</v>
      </c>
      <c r="E782" s="37">
        <v>0.49275362318840582</v>
      </c>
      <c r="F782" s="37">
        <v>0.4</v>
      </c>
      <c r="G782" s="37">
        <v>0.52</v>
      </c>
    </row>
    <row r="783" spans="3:7" ht="21">
      <c r="C783" s="34" t="s">
        <v>286</v>
      </c>
      <c r="D783" s="37">
        <v>0.32291666666666669</v>
      </c>
      <c r="E783" s="37">
        <v>0.21739130434782608</v>
      </c>
      <c r="F783" s="37">
        <v>0.3</v>
      </c>
      <c r="G783" s="37">
        <v>0.28000000000000003</v>
      </c>
    </row>
    <row r="784" spans="3:7" ht="21">
      <c r="C784" s="34" t="s">
        <v>287</v>
      </c>
      <c r="D784" s="37">
        <v>4.1666666666666664E-2</v>
      </c>
      <c r="E784" s="37">
        <v>5.7971014492753624E-2</v>
      </c>
      <c r="F784" s="37">
        <v>0.2</v>
      </c>
      <c r="G784" s="37">
        <v>5.7142857142857141E-2</v>
      </c>
    </row>
    <row r="785" spans="3:16" ht="98.25" customHeight="1"/>
    <row r="786" spans="3:16" ht="22.5">
      <c r="C786" s="113" t="s">
        <v>288</v>
      </c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</row>
    <row r="788" spans="3:16" ht="23.25">
      <c r="C788" s="33" t="s">
        <v>289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12</v>
      </c>
      <c r="E789" s="35">
        <v>0</v>
      </c>
      <c r="F789" s="35">
        <v>12</v>
      </c>
    </row>
    <row r="790" spans="3:16" ht="21">
      <c r="C790" s="34" t="s">
        <v>290</v>
      </c>
      <c r="D790" s="35">
        <v>31</v>
      </c>
      <c r="E790" s="35">
        <v>4</v>
      </c>
      <c r="F790" s="35">
        <v>35</v>
      </c>
    </row>
    <row r="791" spans="3:16" ht="21">
      <c r="C791" s="34" t="s">
        <v>101</v>
      </c>
      <c r="D791" s="35">
        <v>12</v>
      </c>
      <c r="E791" s="35">
        <v>0</v>
      </c>
      <c r="F791" s="35">
        <v>12</v>
      </c>
    </row>
    <row r="792" spans="3:16" ht="21">
      <c r="C792" s="34" t="s">
        <v>291</v>
      </c>
      <c r="D792" s="35">
        <v>1</v>
      </c>
      <c r="E792" s="35">
        <v>1</v>
      </c>
      <c r="F792" s="35">
        <v>2</v>
      </c>
    </row>
    <row r="793" spans="3:16" ht="21">
      <c r="C793" s="34" t="s">
        <v>292</v>
      </c>
      <c r="D793" s="35">
        <v>13</v>
      </c>
      <c r="E793" s="35">
        <v>5</v>
      </c>
      <c r="F793" s="35">
        <v>18</v>
      </c>
    </row>
    <row r="795" spans="3:16" ht="23.25">
      <c r="C795" s="33" t="s">
        <v>293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0.17391304347826086</v>
      </c>
      <c r="E796" s="37">
        <v>0</v>
      </c>
      <c r="F796" s="37">
        <v>0.15189873417721519</v>
      </c>
    </row>
    <row r="797" spans="3:16" ht="21">
      <c r="C797" s="34" t="s">
        <v>290</v>
      </c>
      <c r="D797" s="37">
        <v>0.44927536231884058</v>
      </c>
      <c r="E797" s="37">
        <v>0.4</v>
      </c>
      <c r="F797" s="37">
        <v>0.44303797468354428</v>
      </c>
    </row>
    <row r="798" spans="3:16" ht="21">
      <c r="C798" s="34" t="s">
        <v>101</v>
      </c>
      <c r="D798" s="37">
        <v>0.17391304347826086</v>
      </c>
      <c r="E798" s="37">
        <v>0</v>
      </c>
      <c r="F798" s="37">
        <v>0.15189873417721519</v>
      </c>
    </row>
    <row r="799" spans="3:16" ht="21">
      <c r="C799" s="34" t="s">
        <v>291</v>
      </c>
      <c r="D799" s="37">
        <v>1.4492753623188406E-2</v>
      </c>
      <c r="E799" s="37">
        <v>0.1</v>
      </c>
      <c r="F799" s="37">
        <v>2.5316455696202531E-2</v>
      </c>
    </row>
    <row r="800" spans="3:16" ht="21">
      <c r="C800" s="34" t="s">
        <v>292</v>
      </c>
      <c r="D800" s="37">
        <v>0.18840579710144928</v>
      </c>
      <c r="E800" s="37">
        <v>0.5</v>
      </c>
      <c r="F800" s="37">
        <v>0.22784810126582278</v>
      </c>
    </row>
    <row r="802" spans="3:6" ht="23.25">
      <c r="C802" s="57" t="s">
        <v>294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11</v>
      </c>
      <c r="E803" s="35">
        <v>2</v>
      </c>
      <c r="F803" s="35">
        <v>13</v>
      </c>
    </row>
    <row r="804" spans="3:6" ht="21">
      <c r="C804" s="34" t="s">
        <v>290</v>
      </c>
      <c r="D804" s="35">
        <v>30</v>
      </c>
      <c r="E804" s="35">
        <v>0</v>
      </c>
      <c r="F804" s="35">
        <v>30</v>
      </c>
    </row>
    <row r="805" spans="3:6" ht="21">
      <c r="C805" s="34" t="s">
        <v>101</v>
      </c>
      <c r="D805" s="35">
        <v>11</v>
      </c>
      <c r="E805" s="35">
        <v>3</v>
      </c>
      <c r="F805" s="35">
        <v>14</v>
      </c>
    </row>
    <row r="806" spans="3:6" ht="21">
      <c r="C806" s="34" t="s">
        <v>291</v>
      </c>
      <c r="D806" s="35">
        <v>2</v>
      </c>
      <c r="E806" s="35">
        <v>0</v>
      </c>
      <c r="F806" s="35">
        <v>2</v>
      </c>
    </row>
    <row r="807" spans="3:6" ht="21">
      <c r="C807" s="34" t="s">
        <v>292</v>
      </c>
      <c r="D807" s="35">
        <v>15</v>
      </c>
      <c r="E807" s="35">
        <v>5</v>
      </c>
      <c r="F807" s="35">
        <v>20</v>
      </c>
    </row>
    <row r="809" spans="3:6" ht="46.5">
      <c r="C809" s="57" t="s">
        <v>295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0.15942028985507245</v>
      </c>
      <c r="E810" s="37">
        <v>0.2</v>
      </c>
      <c r="F810" s="37">
        <v>0.16455696202531644</v>
      </c>
    </row>
    <row r="811" spans="3:6" ht="21">
      <c r="C811" s="34" t="s">
        <v>290</v>
      </c>
      <c r="D811" s="37">
        <v>0.43478260869565216</v>
      </c>
      <c r="E811" s="37">
        <v>0</v>
      </c>
      <c r="F811" s="37">
        <v>0.379746835443038</v>
      </c>
    </row>
    <row r="812" spans="3:6" ht="21">
      <c r="C812" s="34" t="s">
        <v>101</v>
      </c>
      <c r="D812" s="37">
        <v>0.15942028985507245</v>
      </c>
      <c r="E812" s="37">
        <v>0.3</v>
      </c>
      <c r="F812" s="37">
        <v>0.17721518987341772</v>
      </c>
    </row>
    <row r="813" spans="3:6" ht="21">
      <c r="C813" s="34" t="s">
        <v>291</v>
      </c>
      <c r="D813" s="37">
        <v>2.8985507246376812E-2</v>
      </c>
      <c r="E813" s="37">
        <v>0</v>
      </c>
      <c r="F813" s="37">
        <v>2.5316455696202531E-2</v>
      </c>
    </row>
    <row r="814" spans="3:6" ht="21">
      <c r="C814" s="34" t="s">
        <v>292</v>
      </c>
      <c r="D814" s="37">
        <v>0.21739130434782608</v>
      </c>
      <c r="E814" s="37">
        <v>0.5</v>
      </c>
      <c r="F814" s="37">
        <v>0.25316455696202533</v>
      </c>
    </row>
    <row r="816" spans="3:6" ht="23.25">
      <c r="C816" s="33" t="s">
        <v>296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9</v>
      </c>
      <c r="E817" s="35">
        <v>2</v>
      </c>
      <c r="F817" s="35">
        <v>11</v>
      </c>
    </row>
    <row r="818" spans="3:6" ht="21">
      <c r="C818" s="34" t="s">
        <v>290</v>
      </c>
      <c r="D818" s="35">
        <v>42</v>
      </c>
      <c r="E818" s="35">
        <v>3</v>
      </c>
      <c r="F818" s="35">
        <v>45</v>
      </c>
    </row>
    <row r="819" spans="3:6" ht="21">
      <c r="C819" s="34" t="s">
        <v>101</v>
      </c>
      <c r="D819" s="35">
        <v>11</v>
      </c>
      <c r="E819" s="35">
        <v>1</v>
      </c>
      <c r="F819" s="35">
        <v>12</v>
      </c>
    </row>
    <row r="820" spans="3:6" ht="21">
      <c r="C820" s="34" t="s">
        <v>291</v>
      </c>
      <c r="D820" s="35">
        <v>2</v>
      </c>
      <c r="E820" s="35">
        <v>0</v>
      </c>
      <c r="F820" s="35">
        <v>2</v>
      </c>
    </row>
    <row r="821" spans="3:6" ht="21">
      <c r="C821" s="34" t="s">
        <v>292</v>
      </c>
      <c r="D821" s="35">
        <v>5</v>
      </c>
      <c r="E821" s="35">
        <v>4</v>
      </c>
      <c r="F821" s="35">
        <v>9</v>
      </c>
    </row>
    <row r="825" spans="3:6" ht="23.25">
      <c r="C825" s="57" t="s">
        <v>297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0.13043478260869565</v>
      </c>
      <c r="E826" s="37">
        <v>0.2</v>
      </c>
      <c r="F826" s="37">
        <v>0.13924050632911392</v>
      </c>
    </row>
    <row r="827" spans="3:6" ht="21">
      <c r="C827" s="34" t="s">
        <v>290</v>
      </c>
      <c r="D827" s="37">
        <v>0.60869565217391308</v>
      </c>
      <c r="E827" s="37">
        <v>0.3</v>
      </c>
      <c r="F827" s="37">
        <v>0.569620253164557</v>
      </c>
    </row>
    <row r="828" spans="3:6" ht="21">
      <c r="C828" s="34" t="s">
        <v>101</v>
      </c>
      <c r="D828" s="37">
        <v>0.15942028985507245</v>
      </c>
      <c r="E828" s="37">
        <v>0.1</v>
      </c>
      <c r="F828" s="37">
        <v>0.15189873417721519</v>
      </c>
    </row>
    <row r="829" spans="3:6" ht="21">
      <c r="C829" s="34" t="s">
        <v>291</v>
      </c>
      <c r="D829" s="37">
        <v>2.8985507246376812E-2</v>
      </c>
      <c r="E829" s="37">
        <v>0</v>
      </c>
      <c r="F829" s="37">
        <v>2.5316455696202531E-2</v>
      </c>
    </row>
    <row r="830" spans="3:6" ht="21">
      <c r="C830" s="34" t="s">
        <v>292</v>
      </c>
      <c r="D830" s="37">
        <v>7.2463768115942032E-2</v>
      </c>
      <c r="E830" s="37">
        <v>0.4</v>
      </c>
      <c r="F830" s="37">
        <v>0.11392405063291139</v>
      </c>
    </row>
    <row r="833" spans="3:6" ht="23.25">
      <c r="C833" s="33" t="s">
        <v>298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5</v>
      </c>
      <c r="E834" s="35">
        <v>0</v>
      </c>
      <c r="F834" s="35">
        <v>5</v>
      </c>
    </row>
    <row r="835" spans="3:6" ht="21">
      <c r="C835" s="34" t="s">
        <v>290</v>
      </c>
      <c r="D835" s="35">
        <v>18</v>
      </c>
      <c r="E835" s="35">
        <v>2</v>
      </c>
      <c r="F835" s="35">
        <v>20</v>
      </c>
    </row>
    <row r="836" spans="3:6" ht="21">
      <c r="C836" s="34" t="s">
        <v>101</v>
      </c>
      <c r="D836" s="35">
        <v>20</v>
      </c>
      <c r="E836" s="35">
        <v>2</v>
      </c>
      <c r="F836" s="35">
        <v>22</v>
      </c>
    </row>
    <row r="837" spans="3:6" ht="21">
      <c r="C837" s="34" t="s">
        <v>291</v>
      </c>
      <c r="D837" s="35">
        <v>14</v>
      </c>
      <c r="E837" s="35">
        <v>0</v>
      </c>
      <c r="F837" s="35">
        <v>14</v>
      </c>
    </row>
    <row r="838" spans="3:6" ht="21">
      <c r="C838" s="34" t="s">
        <v>292</v>
      </c>
      <c r="D838" s="35">
        <v>12</v>
      </c>
      <c r="E838" s="35">
        <v>6</v>
      </c>
      <c r="F838" s="35">
        <v>18</v>
      </c>
    </row>
    <row r="841" spans="3:6" ht="23.25">
      <c r="C841" s="57" t="s">
        <v>299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7.2463768115942032E-2</v>
      </c>
      <c r="E842" s="37">
        <v>0</v>
      </c>
      <c r="F842" s="37">
        <v>6.3291139240506333E-2</v>
      </c>
    </row>
    <row r="843" spans="3:6" ht="21">
      <c r="C843" s="34" t="s">
        <v>290</v>
      </c>
      <c r="D843" s="37">
        <v>0.2608695652173913</v>
      </c>
      <c r="E843" s="37">
        <v>0.2</v>
      </c>
      <c r="F843" s="37">
        <v>0.25316455696202533</v>
      </c>
    </row>
    <row r="844" spans="3:6" ht="21">
      <c r="C844" s="34" t="s">
        <v>101</v>
      </c>
      <c r="D844" s="37">
        <v>0.28985507246376813</v>
      </c>
      <c r="E844" s="37">
        <v>0.2</v>
      </c>
      <c r="F844" s="37">
        <v>0.27848101265822783</v>
      </c>
    </row>
    <row r="845" spans="3:6" ht="21">
      <c r="C845" s="34" t="s">
        <v>291</v>
      </c>
      <c r="D845" s="37">
        <v>0.20289855072463769</v>
      </c>
      <c r="E845" s="37">
        <v>0</v>
      </c>
      <c r="F845" s="37">
        <v>0.17721518987341772</v>
      </c>
    </row>
    <row r="846" spans="3:6" ht="21">
      <c r="C846" s="34" t="s">
        <v>292</v>
      </c>
      <c r="D846" s="37">
        <v>0.17391304347826086</v>
      </c>
      <c r="E846" s="37">
        <v>0.6</v>
      </c>
      <c r="F846" s="37">
        <v>0.22784810126582278</v>
      </c>
    </row>
    <row r="848" spans="3:6" ht="23.25">
      <c r="C848" s="33" t="s">
        <v>300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20</v>
      </c>
      <c r="E849" s="35">
        <v>3</v>
      </c>
      <c r="F849" s="35">
        <v>23</v>
      </c>
    </row>
    <row r="850" spans="3:6" ht="21">
      <c r="C850" s="34" t="s">
        <v>290</v>
      </c>
      <c r="D850" s="35">
        <v>29</v>
      </c>
      <c r="E850" s="35">
        <v>2</v>
      </c>
      <c r="F850" s="35">
        <v>31</v>
      </c>
    </row>
    <row r="851" spans="3:6" ht="21">
      <c r="C851" s="34" t="s">
        <v>101</v>
      </c>
      <c r="D851" s="35">
        <v>5</v>
      </c>
      <c r="E851" s="35">
        <v>1</v>
      </c>
      <c r="F851" s="35">
        <v>6</v>
      </c>
    </row>
    <row r="852" spans="3:6" ht="21">
      <c r="C852" s="34" t="s">
        <v>291</v>
      </c>
      <c r="D852" s="35">
        <v>4</v>
      </c>
      <c r="E852" s="35">
        <v>0</v>
      </c>
      <c r="F852" s="35">
        <v>4</v>
      </c>
    </row>
    <row r="853" spans="3:6" ht="21">
      <c r="C853" s="34" t="s">
        <v>292</v>
      </c>
      <c r="D853" s="35">
        <v>11</v>
      </c>
      <c r="E853" s="35">
        <v>4</v>
      </c>
      <c r="F853" s="35">
        <v>15</v>
      </c>
    </row>
    <row r="856" spans="3:6" ht="23.25">
      <c r="C856" s="57" t="s">
        <v>301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0.28985507246376813</v>
      </c>
      <c r="E857" s="37">
        <v>0.3</v>
      </c>
      <c r="F857" s="37">
        <v>0.29113924050632911</v>
      </c>
    </row>
    <row r="858" spans="3:6" ht="21">
      <c r="C858" s="34" t="s">
        <v>290</v>
      </c>
      <c r="D858" s="37">
        <v>0.42028985507246375</v>
      </c>
      <c r="E858" s="37">
        <v>0.2</v>
      </c>
      <c r="F858" s="37">
        <v>0.39240506329113922</v>
      </c>
    </row>
    <row r="859" spans="3:6" ht="21">
      <c r="C859" s="34" t="s">
        <v>101</v>
      </c>
      <c r="D859" s="37">
        <v>7.2463768115942032E-2</v>
      </c>
      <c r="E859" s="37">
        <v>0.1</v>
      </c>
      <c r="F859" s="37">
        <v>7.5949367088607597E-2</v>
      </c>
    </row>
    <row r="860" spans="3:6" ht="21">
      <c r="C860" s="34" t="s">
        <v>291</v>
      </c>
      <c r="D860" s="37">
        <v>5.7971014492753624E-2</v>
      </c>
      <c r="E860" s="37">
        <v>0</v>
      </c>
      <c r="F860" s="37">
        <v>5.0632911392405063E-2</v>
      </c>
    </row>
    <row r="861" spans="3:6" ht="21">
      <c r="C861" s="34" t="s">
        <v>292</v>
      </c>
      <c r="D861" s="37">
        <v>0.15942028985507245</v>
      </c>
      <c r="E861" s="37">
        <v>0.4</v>
      </c>
      <c r="F861" s="37">
        <v>0.189873417721519</v>
      </c>
    </row>
    <row r="863" spans="3:6" ht="46.5">
      <c r="C863" s="57" t="s">
        <v>302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10</v>
      </c>
      <c r="E864" s="35">
        <v>1</v>
      </c>
      <c r="F864" s="35">
        <v>11</v>
      </c>
    </row>
    <row r="865" spans="3:16" ht="21">
      <c r="C865" s="34" t="s">
        <v>290</v>
      </c>
      <c r="D865" s="35">
        <v>30</v>
      </c>
      <c r="E865" s="35">
        <v>6</v>
      </c>
      <c r="F865" s="35">
        <v>36</v>
      </c>
    </row>
    <row r="866" spans="3:16" ht="21">
      <c r="C866" s="34" t="s">
        <v>101</v>
      </c>
      <c r="D866" s="35">
        <v>14</v>
      </c>
      <c r="E866" s="35">
        <v>1</v>
      </c>
      <c r="F866" s="35">
        <v>15</v>
      </c>
    </row>
    <row r="867" spans="3:16" ht="21">
      <c r="C867" s="34" t="s">
        <v>291</v>
      </c>
      <c r="D867" s="35">
        <v>7</v>
      </c>
      <c r="E867" s="35">
        <v>0</v>
      </c>
      <c r="F867" s="35">
        <v>7</v>
      </c>
    </row>
    <row r="868" spans="3:16" ht="21">
      <c r="C868" s="34" t="s">
        <v>292</v>
      </c>
      <c r="D868" s="35">
        <v>8</v>
      </c>
      <c r="E868" s="35">
        <v>2</v>
      </c>
      <c r="F868" s="35">
        <v>10</v>
      </c>
    </row>
    <row r="870" spans="3:16" ht="46.5">
      <c r="C870" s="57" t="s">
        <v>303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0.14492753623188406</v>
      </c>
      <c r="E871" s="37">
        <v>0.1</v>
      </c>
      <c r="F871" s="37">
        <v>0.13924050632911392</v>
      </c>
    </row>
    <row r="872" spans="3:16" ht="21">
      <c r="C872" s="34" t="s">
        <v>290</v>
      </c>
      <c r="D872" s="37">
        <v>0.43478260869565216</v>
      </c>
      <c r="E872" s="37">
        <v>0.6</v>
      </c>
      <c r="F872" s="37">
        <v>0.45569620253164556</v>
      </c>
    </row>
    <row r="873" spans="3:16" ht="21">
      <c r="C873" s="34" t="s">
        <v>101</v>
      </c>
      <c r="D873" s="37">
        <v>0.20289855072463769</v>
      </c>
      <c r="E873" s="37">
        <v>0.1</v>
      </c>
      <c r="F873" s="37">
        <v>0.189873417721519</v>
      </c>
    </row>
    <row r="874" spans="3:16" ht="21">
      <c r="C874" s="34" t="s">
        <v>291</v>
      </c>
      <c r="D874" s="37">
        <v>0.10144927536231885</v>
      </c>
      <c r="E874" s="37">
        <v>0</v>
      </c>
      <c r="F874" s="37">
        <v>8.8607594936708861E-2</v>
      </c>
    </row>
    <row r="875" spans="3:16" ht="21">
      <c r="C875" s="34" t="s">
        <v>292</v>
      </c>
      <c r="D875" s="37">
        <v>0.11594202898550725</v>
      </c>
      <c r="E875" s="37">
        <v>0.2</v>
      </c>
      <c r="F875" s="37">
        <v>0.12658227848101267</v>
      </c>
    </row>
    <row r="877" spans="3:16" s="55" customFormat="1" ht="45.75" customHeight="1">
      <c r="C877" s="114" t="s">
        <v>304</v>
      </c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122</v>
      </c>
      <c r="E880" s="37">
        <v>0.19092331768388107</v>
      </c>
    </row>
    <row r="881" spans="3:16" ht="21">
      <c r="C881" s="34" t="s">
        <v>104</v>
      </c>
      <c r="D881" s="35">
        <v>61</v>
      </c>
      <c r="E881" s="37">
        <v>9.5461658841940536E-2</v>
      </c>
    </row>
    <row r="882" spans="3:16" ht="21">
      <c r="C882" s="34" t="s">
        <v>101</v>
      </c>
      <c r="D882" s="35">
        <v>4</v>
      </c>
      <c r="E882" s="37">
        <v>6.2597809076682318E-3</v>
      </c>
    </row>
    <row r="883" spans="3:16" ht="21">
      <c r="C883" s="34" t="s">
        <v>305</v>
      </c>
      <c r="D883" s="35">
        <v>0</v>
      </c>
      <c r="E883" s="37">
        <v>0</v>
      </c>
    </row>
    <row r="884" spans="3:16" ht="21">
      <c r="C884" s="34" t="s">
        <v>171</v>
      </c>
      <c r="D884" s="35">
        <v>397</v>
      </c>
      <c r="E884" s="37">
        <v>0.62128325508607196</v>
      </c>
    </row>
    <row r="885" spans="3:16" ht="123" customHeight="1"/>
    <row r="886" spans="3:16" ht="22.5">
      <c r="C886" s="113" t="s">
        <v>306</v>
      </c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</row>
    <row r="887" spans="3:16" ht="45.75" customHeight="1"/>
    <row r="888" spans="3:16" ht="23.25">
      <c r="C888" s="57" t="s">
        <v>274</v>
      </c>
      <c r="D888" s="33" t="s">
        <v>60</v>
      </c>
      <c r="E888" s="33" t="s">
        <v>307</v>
      </c>
    </row>
    <row r="889" spans="3:16" ht="21">
      <c r="C889" s="34" t="s">
        <v>137</v>
      </c>
      <c r="D889" s="35">
        <v>51</v>
      </c>
      <c r="E889" s="37">
        <v>0.52040816326530615</v>
      </c>
    </row>
    <row r="890" spans="3:16" ht="21">
      <c r="C890" s="34" t="s">
        <v>168</v>
      </c>
      <c r="D890" s="35">
        <v>39</v>
      </c>
      <c r="E890" s="37">
        <v>0.39795918367346939</v>
      </c>
    </row>
    <row r="891" spans="3:16" ht="21">
      <c r="C891" s="34" t="s">
        <v>139</v>
      </c>
      <c r="D891" s="35">
        <v>5</v>
      </c>
      <c r="E891" s="37">
        <v>5.1020408163265307E-2</v>
      </c>
    </row>
    <row r="892" spans="3:16" ht="21">
      <c r="C892" s="34" t="s">
        <v>169</v>
      </c>
      <c r="D892" s="35">
        <v>1</v>
      </c>
      <c r="E892" s="37">
        <v>1.020408163265306E-2</v>
      </c>
    </row>
    <row r="893" spans="3:16" ht="21">
      <c r="C893" s="34" t="s">
        <v>171</v>
      </c>
      <c r="D893" s="35">
        <v>2</v>
      </c>
      <c r="E893" s="37">
        <v>2.0408163265306121E-2</v>
      </c>
    </row>
  </sheetData>
  <mergeCells count="72">
    <mergeCell ref="C726:P726"/>
    <mergeCell ref="C737:P737"/>
    <mergeCell ref="C754:P754"/>
    <mergeCell ref="C786:P786"/>
    <mergeCell ref="C877:P877"/>
    <mergeCell ref="C886:P886"/>
    <mergeCell ref="C658:P658"/>
    <mergeCell ref="C660:P660"/>
    <mergeCell ref="C673:P673"/>
    <mergeCell ref="C675:P675"/>
    <mergeCell ref="C691:P691"/>
    <mergeCell ref="C693:P693"/>
    <mergeCell ref="C575:P575"/>
    <mergeCell ref="C577:P577"/>
    <mergeCell ref="C594:P594"/>
    <mergeCell ref="C616:P616"/>
    <mergeCell ref="C632:P632"/>
    <mergeCell ref="C634:P634"/>
    <mergeCell ref="C472:P472"/>
    <mergeCell ref="C491:P491"/>
    <mergeCell ref="C503:P503"/>
    <mergeCell ref="C519:P519"/>
    <mergeCell ref="C531:P531"/>
    <mergeCell ref="C553:P553"/>
    <mergeCell ref="C386:P386"/>
    <mergeCell ref="C415:P415"/>
    <mergeCell ref="C417:P417"/>
    <mergeCell ref="C427:P427"/>
    <mergeCell ref="C429:P429"/>
    <mergeCell ref="C456:P456"/>
    <mergeCell ref="C292:P292"/>
    <mergeCell ref="C308:P308"/>
    <mergeCell ref="C322:P322"/>
    <mergeCell ref="C340:P340"/>
    <mergeCell ref="C352:P352"/>
    <mergeCell ref="C376:P376"/>
    <mergeCell ref="C138:I138"/>
    <mergeCell ref="C139:I139"/>
    <mergeCell ref="C140:I140"/>
    <mergeCell ref="C150:P150"/>
    <mergeCell ref="C152:P152"/>
    <mergeCell ref="C290:P290"/>
    <mergeCell ref="C132:I132"/>
    <mergeCell ref="C133:I133"/>
    <mergeCell ref="C134:I134"/>
    <mergeCell ref="C135:I135"/>
    <mergeCell ref="C136:I136"/>
    <mergeCell ref="C137:I137"/>
    <mergeCell ref="C109:I109"/>
    <mergeCell ref="C110:I110"/>
    <mergeCell ref="C111:I111"/>
    <mergeCell ref="C112:I112"/>
    <mergeCell ref="C113:I113"/>
    <mergeCell ref="C114:I114"/>
    <mergeCell ref="C103:I103"/>
    <mergeCell ref="C104:I104"/>
    <mergeCell ref="C105:I105"/>
    <mergeCell ref="C106:I106"/>
    <mergeCell ref="C107:I107"/>
    <mergeCell ref="C108:I108"/>
    <mergeCell ref="C96:P96"/>
    <mergeCell ref="C98:I98"/>
    <mergeCell ref="C99:I99"/>
    <mergeCell ref="C100:I100"/>
    <mergeCell ref="C101:I101"/>
    <mergeCell ref="C102:I102"/>
    <mergeCell ref="C37:P37"/>
    <mergeCell ref="C39:P39"/>
    <mergeCell ref="C49:P49"/>
    <mergeCell ref="C61:P61"/>
    <mergeCell ref="C76:P76"/>
    <mergeCell ref="C78:P7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0:S275"/>
  <sheetViews>
    <sheetView zoomScale="110" zoomScaleNormal="110" workbookViewId="0">
      <selection activeCell="C35" sqref="C35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8" t="s">
        <v>136</v>
      </c>
    </row>
    <row r="31" spans="3:6" ht="18.75">
      <c r="C31" s="84" t="s">
        <v>351</v>
      </c>
      <c r="F31" s="85"/>
    </row>
    <row r="32" spans="3:6" ht="18.75">
      <c r="C32" s="58" t="s">
        <v>352</v>
      </c>
    </row>
    <row r="33" spans="2:19" ht="18.75">
      <c r="C33" s="58" t="s">
        <v>353</v>
      </c>
    </row>
    <row r="34" spans="2:19" ht="18.75">
      <c r="C34" s="84" t="s">
        <v>354</v>
      </c>
    </row>
    <row r="36" spans="2:19" ht="39" customHeight="1">
      <c r="B36" s="31"/>
      <c r="C36" s="115" t="s">
        <v>57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R36" s="59"/>
      <c r="S36" s="32"/>
    </row>
    <row r="37" spans="2:19" ht="19.5" customHeight="1">
      <c r="B37" s="31"/>
      <c r="C37" s="3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9"/>
      <c r="S37" s="32"/>
    </row>
    <row r="38" spans="2:19" ht="23.25">
      <c r="B38" s="31"/>
      <c r="C38" s="116" t="s">
        <v>58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19.5" customHeight="1">
      <c r="B40" s="31"/>
      <c r="C40" s="33" t="s">
        <v>54</v>
      </c>
      <c r="D40" s="33" t="s">
        <v>59</v>
      </c>
      <c r="E40" s="33" t="s">
        <v>60</v>
      </c>
      <c r="F40" s="33" t="s">
        <v>61</v>
      </c>
      <c r="G40" s="33" t="s">
        <v>62</v>
      </c>
      <c r="H40" s="33" t="s">
        <v>56</v>
      </c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4" t="s">
        <v>63</v>
      </c>
      <c r="D41" s="35">
        <v>163</v>
      </c>
      <c r="E41" s="35">
        <v>11</v>
      </c>
      <c r="F41" s="35">
        <v>3</v>
      </c>
      <c r="G41" s="35">
        <v>3</v>
      </c>
      <c r="H41" s="36">
        <f>SUM(D41:G41)</f>
        <v>180</v>
      </c>
      <c r="I41" s="2"/>
      <c r="J41" s="2"/>
      <c r="K41" s="2"/>
      <c r="L41" s="2"/>
      <c r="M41" s="2"/>
      <c r="N41" s="2"/>
      <c r="O41" s="2"/>
      <c r="P41" s="2"/>
      <c r="Q41" s="54"/>
      <c r="R41" s="59"/>
      <c r="S41" s="32"/>
    </row>
    <row r="42" spans="2:19" ht="19.5" customHeight="1">
      <c r="B42" s="31"/>
      <c r="C42" s="34" t="s">
        <v>64</v>
      </c>
      <c r="D42" s="35">
        <v>21</v>
      </c>
      <c r="E42" s="35">
        <v>5</v>
      </c>
      <c r="F42" s="35">
        <v>0</v>
      </c>
      <c r="G42" s="35">
        <v>0</v>
      </c>
      <c r="H42" s="36">
        <f>SUM(D42:G42)</f>
        <v>26</v>
      </c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19.5" customHeight="1">
      <c r="B43" s="31"/>
      <c r="C43" s="34" t="s">
        <v>56</v>
      </c>
      <c r="D43" s="35">
        <f>D41+D42</f>
        <v>184</v>
      </c>
      <c r="E43" s="35">
        <f t="shared" ref="E43:G43" si="0">E41+E42</f>
        <v>16</v>
      </c>
      <c r="F43" s="35">
        <f t="shared" si="0"/>
        <v>3</v>
      </c>
      <c r="G43" s="35">
        <f t="shared" si="0"/>
        <v>3</v>
      </c>
      <c r="H43" s="35">
        <f>H41+H42</f>
        <v>206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f>D41/D43</f>
        <v>0.88586956521739135</v>
      </c>
      <c r="E46" s="37">
        <f>E41/E43</f>
        <v>0.6875</v>
      </c>
      <c r="F46" s="37">
        <f>F41/F43</f>
        <v>1</v>
      </c>
      <c r="G46" s="37">
        <f>G41/G43</f>
        <v>1</v>
      </c>
      <c r="H46" s="38">
        <f>H41/H43</f>
        <v>0.87378640776699024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f>D42/D43</f>
        <v>0.11413043478260869</v>
      </c>
      <c r="E47" s="37">
        <f>E42/E43</f>
        <v>0.3125</v>
      </c>
      <c r="F47" s="37">
        <f>F42/F43</f>
        <v>0</v>
      </c>
      <c r="G47" s="37">
        <f>G42/G43</f>
        <v>0</v>
      </c>
      <c r="H47" s="38">
        <f>H42/H43</f>
        <v>0.12621359223300971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163</v>
      </c>
      <c r="E52" s="35">
        <v>12</v>
      </c>
      <c r="F52" s="35">
        <v>1</v>
      </c>
      <c r="G52" s="35">
        <v>0</v>
      </c>
      <c r="H52" s="35">
        <f>SUM(D52:G52)</f>
        <v>176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19</v>
      </c>
      <c r="E53" s="35">
        <v>4</v>
      </c>
      <c r="F53" s="35">
        <v>2</v>
      </c>
      <c r="G53" s="35">
        <v>3</v>
      </c>
      <c r="H53" s="35">
        <f t="shared" ref="H53:H54" si="1">SUM(D53:G53)</f>
        <v>28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2</v>
      </c>
      <c r="E54" s="35">
        <v>0</v>
      </c>
      <c r="F54" s="35">
        <v>0</v>
      </c>
      <c r="G54" s="35">
        <v>0</v>
      </c>
      <c r="H54" s="35">
        <f t="shared" si="1"/>
        <v>2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4" t="s">
        <v>56</v>
      </c>
      <c r="D55" s="35">
        <f>SUM(D52:D54)</f>
        <v>184</v>
      </c>
      <c r="E55" s="35">
        <f t="shared" ref="E55:H55" si="2">SUM(E52:E54)</f>
        <v>16</v>
      </c>
      <c r="F55" s="35">
        <f t="shared" si="2"/>
        <v>3</v>
      </c>
      <c r="G55" s="35">
        <f t="shared" si="2"/>
        <v>3</v>
      </c>
      <c r="H55" s="35">
        <f t="shared" si="2"/>
        <v>206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55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7">
        <f>D52/D55</f>
        <v>0.88586956521739135</v>
      </c>
      <c r="E58" s="37">
        <f>E52/E55</f>
        <v>0.75</v>
      </c>
      <c r="F58" s="37">
        <f>F52/F55</f>
        <v>0.33333333333333331</v>
      </c>
      <c r="G58" s="37">
        <f>G52/G55</f>
        <v>0</v>
      </c>
      <c r="H58" s="37">
        <f>H52/H55</f>
        <v>0.85436893203883491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23.25">
      <c r="B59" s="31"/>
      <c r="C59" s="34" t="s">
        <v>67</v>
      </c>
      <c r="D59" s="37">
        <f>D53/D55</f>
        <v>0.10326086956521739</v>
      </c>
      <c r="E59" s="37">
        <f>E53/E55</f>
        <v>0.25</v>
      </c>
      <c r="F59" s="37">
        <f>F53/F55</f>
        <v>0.66666666666666663</v>
      </c>
      <c r="G59" s="37">
        <f>G53/G55</f>
        <v>1</v>
      </c>
      <c r="H59" s="37">
        <f>H53/H55</f>
        <v>0.13592233009708737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7">
        <f>D54/D55</f>
        <v>1.0869565217391304E-2</v>
      </c>
      <c r="E60" s="37">
        <f>E54/E55</f>
        <v>0</v>
      </c>
      <c r="F60" s="37">
        <f>F54/F55</f>
        <v>0</v>
      </c>
      <c r="G60" s="37">
        <f>G54/G55</f>
        <v>0</v>
      </c>
      <c r="H60" s="37">
        <f>H54/H55</f>
        <v>9.7087378640776691E-3</v>
      </c>
      <c r="I60" s="39"/>
      <c r="J60" s="2"/>
      <c r="K60" s="2"/>
      <c r="L60" s="2"/>
      <c r="M60" s="2"/>
      <c r="N60" s="2"/>
      <c r="O60" s="2"/>
      <c r="P60" s="2"/>
      <c r="R60" s="59"/>
      <c r="S60" s="32"/>
    </row>
    <row r="61" spans="2:19" ht="78.75" customHeight="1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C62" s="116" t="s">
        <v>69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R62" s="59"/>
      <c r="S62" s="32"/>
    </row>
    <row r="63" spans="2:19" ht="18.75">
      <c r="C63" s="3"/>
      <c r="D63" s="86"/>
      <c r="E63" s="3"/>
      <c r="R63" s="59"/>
      <c r="S63" s="32"/>
    </row>
    <row r="64" spans="2:19" ht="23.25">
      <c r="C64" s="40">
        <v>0</v>
      </c>
      <c r="D64" s="77">
        <v>190</v>
      </c>
      <c r="E64" s="41">
        <f>D64/D68</f>
        <v>0.92233009708737868</v>
      </c>
      <c r="F64" s="42"/>
      <c r="G64" s="42"/>
      <c r="H64" s="42"/>
      <c r="I64" s="42"/>
      <c r="R64" s="59"/>
      <c r="S64" s="32"/>
    </row>
    <row r="65" spans="3:19" ht="23.25">
      <c r="C65" s="40">
        <v>1</v>
      </c>
      <c r="D65" s="77">
        <v>10</v>
      </c>
      <c r="E65" s="41">
        <f>D65/D68</f>
        <v>4.8543689320388349E-2</v>
      </c>
      <c r="F65" s="42"/>
      <c r="G65" s="42"/>
      <c r="H65" s="42"/>
      <c r="I65" s="42"/>
      <c r="R65" s="59"/>
      <c r="S65" s="32"/>
    </row>
    <row r="66" spans="3:19" ht="23.25">
      <c r="C66" s="40">
        <v>2</v>
      </c>
      <c r="D66" s="77">
        <v>6</v>
      </c>
      <c r="E66" s="41">
        <f>D66/D68</f>
        <v>2.9126213592233011E-2</v>
      </c>
      <c r="F66" s="42"/>
      <c r="G66" s="42"/>
      <c r="H66" s="42"/>
      <c r="I66" s="42"/>
      <c r="R66" s="59"/>
      <c r="S66" s="32"/>
    </row>
    <row r="67" spans="3:19" ht="23.25">
      <c r="C67" s="40" t="s">
        <v>308</v>
      </c>
      <c r="D67" s="77">
        <v>0</v>
      </c>
      <c r="E67" s="41">
        <f>D67/D68</f>
        <v>0</v>
      </c>
      <c r="F67" s="42"/>
      <c r="G67" s="42"/>
      <c r="H67" s="42"/>
      <c r="I67" s="42"/>
      <c r="R67" s="59"/>
      <c r="S67" s="32"/>
    </row>
    <row r="68" spans="3:19" ht="21">
      <c r="C68" s="40" t="s">
        <v>56</v>
      </c>
      <c r="D68" s="77">
        <f>SUM(D64:D67)</f>
        <v>206</v>
      </c>
      <c r="E68" s="87"/>
      <c r="R68" s="59"/>
      <c r="S68" s="32"/>
    </row>
    <row r="69" spans="3:19"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 ht="34.5" customHeight="1">
      <c r="C74" s="115" t="s">
        <v>70</v>
      </c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R74" s="59"/>
      <c r="S74" s="32"/>
    </row>
    <row r="75" spans="3:19">
      <c r="R75" s="59"/>
      <c r="S75" s="32"/>
    </row>
    <row r="76" spans="3:19" ht="23.25">
      <c r="C76" s="116" t="s">
        <v>71</v>
      </c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R76" s="59"/>
      <c r="S76" s="32"/>
    </row>
    <row r="77" spans="3:19">
      <c r="R77" s="59"/>
      <c r="S77" s="32"/>
    </row>
    <row r="78" spans="3:19" ht="23.25">
      <c r="C78" s="40" t="s">
        <v>72</v>
      </c>
      <c r="D78" s="37">
        <v>0.95699999999999996</v>
      </c>
      <c r="F78" s="42"/>
      <c r="R78" s="59"/>
      <c r="S78" s="32"/>
    </row>
    <row r="79" spans="3:19" ht="23.25">
      <c r="C79" s="88"/>
      <c r="D79" s="71"/>
      <c r="F79" s="42"/>
      <c r="R79" s="59"/>
      <c r="S79" s="32"/>
    </row>
    <row r="80" spans="3:19" ht="23.25">
      <c r="C80" s="88"/>
      <c r="D80" s="71"/>
      <c r="F80" s="42"/>
      <c r="R80" s="59"/>
      <c r="S80" s="32"/>
    </row>
    <row r="81" spans="3:19" ht="23.25">
      <c r="C81" s="72" t="s">
        <v>72</v>
      </c>
      <c r="D81" s="67">
        <v>1</v>
      </c>
      <c r="E81" s="67">
        <v>2</v>
      </c>
      <c r="F81" s="67">
        <v>3</v>
      </c>
      <c r="G81" s="67">
        <v>4</v>
      </c>
      <c r="H81" s="67">
        <v>5</v>
      </c>
      <c r="R81" s="59"/>
      <c r="S81" s="32"/>
    </row>
    <row r="82" spans="3:19" ht="21">
      <c r="C82" s="40" t="s">
        <v>73</v>
      </c>
      <c r="D82" s="77">
        <v>6</v>
      </c>
      <c r="E82" s="77">
        <v>37</v>
      </c>
      <c r="F82" s="77">
        <v>106</v>
      </c>
      <c r="G82" s="77">
        <v>42</v>
      </c>
      <c r="H82" s="77">
        <v>15</v>
      </c>
      <c r="R82" s="59"/>
      <c r="S82" s="32"/>
    </row>
    <row r="83" spans="3:19" ht="21">
      <c r="C83" s="40" t="s">
        <v>74</v>
      </c>
      <c r="D83" s="77">
        <v>7</v>
      </c>
      <c r="E83" s="77">
        <v>42</v>
      </c>
      <c r="F83" s="77">
        <v>80</v>
      </c>
      <c r="G83" s="77">
        <v>54</v>
      </c>
      <c r="H83" s="77">
        <v>23</v>
      </c>
      <c r="R83" s="59"/>
      <c r="S83" s="32"/>
    </row>
    <row r="84" spans="3:19" ht="21">
      <c r="C84" s="40" t="s">
        <v>75</v>
      </c>
      <c r="D84" s="77">
        <v>0</v>
      </c>
      <c r="E84" s="77">
        <v>12</v>
      </c>
      <c r="F84" s="77">
        <v>51</v>
      </c>
      <c r="G84" s="77">
        <v>94</v>
      </c>
      <c r="H84" s="77">
        <v>47</v>
      </c>
      <c r="R84" s="59"/>
      <c r="S84" s="32"/>
    </row>
    <row r="85" spans="3:19" ht="21">
      <c r="C85" s="40" t="s">
        <v>76</v>
      </c>
      <c r="D85" s="77">
        <v>3</v>
      </c>
      <c r="E85" s="77">
        <v>32</v>
      </c>
      <c r="F85" s="77">
        <v>71</v>
      </c>
      <c r="G85" s="77">
        <v>77</v>
      </c>
      <c r="H85" s="77">
        <v>23</v>
      </c>
      <c r="R85" s="59"/>
      <c r="S85" s="32"/>
    </row>
    <row r="86" spans="3:19" ht="21">
      <c r="C86" s="40" t="s">
        <v>56</v>
      </c>
      <c r="D86" s="89">
        <f>SUM(D82:D85)</f>
        <v>16</v>
      </c>
      <c r="E86" s="89">
        <f t="shared" ref="E86:H86" si="3">SUM(E82:E85)</f>
        <v>123</v>
      </c>
      <c r="F86" s="89">
        <f t="shared" si="3"/>
        <v>308</v>
      </c>
      <c r="G86" s="89">
        <f t="shared" si="3"/>
        <v>267</v>
      </c>
      <c r="H86" s="89">
        <f t="shared" si="3"/>
        <v>108</v>
      </c>
      <c r="R86" s="59"/>
      <c r="S86" s="32"/>
    </row>
    <row r="87" spans="3:19" ht="23.25">
      <c r="C87" s="88"/>
      <c r="D87" s="71"/>
      <c r="F87" s="42"/>
      <c r="R87" s="59"/>
      <c r="S87" s="32"/>
    </row>
    <row r="88" spans="3:19" ht="23.25">
      <c r="C88" s="46" t="s">
        <v>72</v>
      </c>
      <c r="D88" s="67">
        <v>1</v>
      </c>
      <c r="E88" s="67">
        <v>2</v>
      </c>
      <c r="F88" s="67">
        <v>3</v>
      </c>
      <c r="G88" s="67">
        <v>4</v>
      </c>
      <c r="H88" s="67">
        <v>5</v>
      </c>
      <c r="R88" s="59"/>
      <c r="S88" s="32"/>
    </row>
    <row r="89" spans="3:19" ht="21">
      <c r="C89" s="40" t="s">
        <v>73</v>
      </c>
      <c r="D89" s="37">
        <f>D82/D86</f>
        <v>0.375</v>
      </c>
      <c r="E89" s="37">
        <f t="shared" ref="E89:H89" si="4">E82/E86</f>
        <v>0.30081300813008133</v>
      </c>
      <c r="F89" s="37">
        <f t="shared" si="4"/>
        <v>0.34415584415584416</v>
      </c>
      <c r="G89" s="37">
        <f t="shared" si="4"/>
        <v>0.15730337078651685</v>
      </c>
      <c r="H89" s="37">
        <f t="shared" si="4"/>
        <v>0.1388888888888889</v>
      </c>
      <c r="R89" s="59"/>
      <c r="S89" s="32"/>
    </row>
    <row r="90" spans="3:19" ht="21">
      <c r="C90" s="40" t="s">
        <v>74</v>
      </c>
      <c r="D90" s="37">
        <f>D83/D86</f>
        <v>0.4375</v>
      </c>
      <c r="E90" s="37">
        <f t="shared" ref="E90:H90" si="5">E83/E86</f>
        <v>0.34146341463414637</v>
      </c>
      <c r="F90" s="37">
        <f t="shared" si="5"/>
        <v>0.25974025974025972</v>
      </c>
      <c r="G90" s="37">
        <f t="shared" si="5"/>
        <v>0.20224719101123595</v>
      </c>
      <c r="H90" s="37">
        <f t="shared" si="5"/>
        <v>0.21296296296296297</v>
      </c>
      <c r="R90" s="59"/>
      <c r="S90" s="32"/>
    </row>
    <row r="91" spans="3:19" ht="21">
      <c r="C91" s="40" t="s">
        <v>75</v>
      </c>
      <c r="D91" s="37">
        <f>D84/D86</f>
        <v>0</v>
      </c>
      <c r="E91" s="37">
        <f t="shared" ref="E91:H91" si="6">E84/E86</f>
        <v>9.7560975609756101E-2</v>
      </c>
      <c r="F91" s="37">
        <f t="shared" si="6"/>
        <v>0.16558441558441558</v>
      </c>
      <c r="G91" s="37">
        <f t="shared" si="6"/>
        <v>0.35205992509363299</v>
      </c>
      <c r="H91" s="37">
        <f t="shared" si="6"/>
        <v>0.43518518518518517</v>
      </c>
      <c r="R91" s="59"/>
      <c r="S91" s="32"/>
    </row>
    <row r="92" spans="3:19" ht="21">
      <c r="C92" s="40" t="s">
        <v>76</v>
      </c>
      <c r="D92" s="37">
        <f>D85/D86</f>
        <v>0.1875</v>
      </c>
      <c r="E92" s="37">
        <f t="shared" ref="E92:H92" si="7">E85/E86</f>
        <v>0.26016260162601629</v>
      </c>
      <c r="F92" s="37">
        <f t="shared" si="7"/>
        <v>0.23051948051948051</v>
      </c>
      <c r="G92" s="37">
        <f t="shared" si="7"/>
        <v>0.28838951310861421</v>
      </c>
      <c r="H92" s="37">
        <f t="shared" si="7"/>
        <v>0.21296296296296297</v>
      </c>
      <c r="R92" s="59"/>
      <c r="S92" s="32"/>
    </row>
    <row r="93" spans="3:19" ht="41.25" customHeight="1">
      <c r="R93" s="59"/>
      <c r="S93" s="32"/>
    </row>
    <row r="94" spans="3:19" ht="27" customHeight="1">
      <c r="R94" s="59"/>
      <c r="S94" s="32"/>
    </row>
    <row r="95" spans="3:19" ht="23.25">
      <c r="C95" s="116" t="s">
        <v>77</v>
      </c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R95" s="59"/>
      <c r="S95" s="32"/>
    </row>
    <row r="96" spans="3:19" ht="17.25" customHeight="1">
      <c r="R96" s="59"/>
      <c r="S96" s="32"/>
    </row>
    <row r="97" spans="2:19" ht="23.25">
      <c r="B97" s="45" t="s">
        <v>17</v>
      </c>
      <c r="C97" s="118" t="s">
        <v>78</v>
      </c>
      <c r="D97" s="118"/>
      <c r="E97" s="118"/>
      <c r="F97" s="118"/>
      <c r="G97" s="118"/>
      <c r="H97" s="118"/>
      <c r="I97" s="118"/>
      <c r="J97" s="47" t="s">
        <v>79</v>
      </c>
      <c r="M97" s="59"/>
      <c r="N97" s="32"/>
    </row>
    <row r="98" spans="2:19" ht="18.75">
      <c r="B98" s="30">
        <v>1</v>
      </c>
      <c r="C98" s="119" t="s">
        <v>113</v>
      </c>
      <c r="D98" s="119"/>
      <c r="E98" s="119"/>
      <c r="F98" s="119"/>
      <c r="G98" s="119"/>
      <c r="H98" s="119"/>
      <c r="I98" s="119"/>
      <c r="J98" s="48">
        <v>4.2</v>
      </c>
      <c r="M98" s="59"/>
      <c r="N98" s="32"/>
    </row>
    <row r="99" spans="2:19" ht="18.75">
      <c r="B99" s="30">
        <v>2</v>
      </c>
      <c r="C99" s="119" t="s">
        <v>114</v>
      </c>
      <c r="D99" s="119"/>
      <c r="E99" s="119"/>
      <c r="F99" s="119"/>
      <c r="G99" s="119"/>
      <c r="H99" s="119"/>
      <c r="I99" s="119"/>
      <c r="J99" s="48">
        <v>4.4000000000000004</v>
      </c>
      <c r="M99" s="59"/>
      <c r="N99" s="32"/>
    </row>
    <row r="100" spans="2:19" ht="18.75">
      <c r="B100" s="30">
        <v>3</v>
      </c>
      <c r="C100" s="119" t="s">
        <v>115</v>
      </c>
      <c r="D100" s="119"/>
      <c r="E100" s="119"/>
      <c r="F100" s="119"/>
      <c r="G100" s="119"/>
      <c r="H100" s="119"/>
      <c r="I100" s="119"/>
      <c r="J100" s="48">
        <v>4.0999999999999996</v>
      </c>
      <c r="M100" s="59"/>
      <c r="N100" s="32"/>
    </row>
    <row r="101" spans="2:19" ht="30.75" customHeight="1">
      <c r="B101" s="30">
        <v>4</v>
      </c>
      <c r="C101" s="119" t="s">
        <v>116</v>
      </c>
      <c r="D101" s="119"/>
      <c r="E101" s="119"/>
      <c r="F101" s="119"/>
      <c r="G101" s="119"/>
      <c r="H101" s="119"/>
      <c r="I101" s="119"/>
      <c r="J101" s="48">
        <v>4.3</v>
      </c>
      <c r="M101" s="59"/>
      <c r="N101" s="32"/>
    </row>
    <row r="102" spans="2:19" ht="18.75">
      <c r="B102" s="30">
        <v>5</v>
      </c>
      <c r="C102" s="119" t="s">
        <v>117</v>
      </c>
      <c r="D102" s="119"/>
      <c r="E102" s="119"/>
      <c r="F102" s="119"/>
      <c r="G102" s="119"/>
      <c r="H102" s="119"/>
      <c r="I102" s="119"/>
      <c r="J102" s="48">
        <v>4.3</v>
      </c>
      <c r="M102" s="59"/>
      <c r="N102" s="32"/>
    </row>
    <row r="103" spans="2:19" ht="28.5" customHeight="1">
      <c r="B103" s="30">
        <v>6</v>
      </c>
      <c r="C103" s="119" t="s">
        <v>118</v>
      </c>
      <c r="D103" s="119"/>
      <c r="E103" s="119"/>
      <c r="F103" s="119"/>
      <c r="G103" s="119"/>
      <c r="H103" s="119"/>
      <c r="I103" s="119"/>
      <c r="J103" s="48">
        <v>4.2</v>
      </c>
      <c r="M103" s="59"/>
      <c r="N103" s="32"/>
    </row>
    <row r="104" spans="2:19" ht="18.75">
      <c r="B104" s="30">
        <v>7</v>
      </c>
      <c r="C104" s="119" t="s">
        <v>119</v>
      </c>
      <c r="D104" s="119"/>
      <c r="E104" s="119"/>
      <c r="F104" s="119"/>
      <c r="G104" s="119"/>
      <c r="H104" s="119"/>
      <c r="I104" s="119"/>
      <c r="J104" s="48">
        <v>4.4000000000000004</v>
      </c>
      <c r="M104" s="59"/>
      <c r="N104" s="32"/>
    </row>
    <row r="105" spans="2:19">
      <c r="R105" s="59"/>
      <c r="S105" s="32"/>
    </row>
    <row r="106" spans="2:19">
      <c r="R106" s="59"/>
      <c r="S106" s="32"/>
    </row>
    <row r="107" spans="2:19">
      <c r="R107" s="59"/>
      <c r="S107" s="32"/>
    </row>
    <row r="108" spans="2:19">
      <c r="R108" s="59"/>
      <c r="S108" s="32"/>
    </row>
    <row r="109" spans="2:19">
      <c r="R109" s="59"/>
      <c r="S109" s="32"/>
    </row>
    <row r="110" spans="2:19">
      <c r="R110" s="59"/>
      <c r="S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 ht="27.75" customHeight="1">
      <c r="R120" s="59"/>
      <c r="S120" s="32"/>
    </row>
    <row r="121" spans="3:19" ht="14.25" customHeight="1">
      <c r="R121" s="59"/>
      <c r="S121" s="32"/>
    </row>
    <row r="122" spans="3:19" ht="44.25" customHeight="1">
      <c r="C122" s="115" t="s">
        <v>80</v>
      </c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R122" s="59"/>
      <c r="S122" s="32"/>
    </row>
    <row r="123" spans="3:19" ht="20.25" customHeight="1">
      <c r="C123" s="60"/>
      <c r="D123" s="60"/>
      <c r="E123" s="60"/>
      <c r="F123" s="60"/>
      <c r="G123" s="60"/>
      <c r="H123" s="60"/>
      <c r="I123" s="60"/>
      <c r="J123" s="61"/>
      <c r="K123" s="61"/>
      <c r="L123" s="61"/>
      <c r="M123" s="61"/>
      <c r="N123" s="61"/>
      <c r="R123" s="59"/>
      <c r="S123" s="32"/>
    </row>
    <row r="124" spans="3:19" ht="57.75" customHeight="1">
      <c r="C124" s="113" t="s">
        <v>120</v>
      </c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R124" s="59"/>
      <c r="S124" s="32"/>
    </row>
    <row r="125" spans="3:19" ht="15.75" customHeight="1">
      <c r="C125" s="60"/>
      <c r="D125" s="60"/>
      <c r="E125" s="60"/>
      <c r="F125" s="60"/>
      <c r="G125" s="60"/>
      <c r="H125" s="60"/>
      <c r="I125" s="60"/>
      <c r="J125" s="61"/>
      <c r="K125" s="61"/>
      <c r="L125" s="61"/>
      <c r="M125" s="61"/>
      <c r="N125" s="61"/>
      <c r="R125" s="59"/>
      <c r="S125" s="32"/>
    </row>
    <row r="126" spans="3:19" ht="20.25" customHeight="1">
      <c r="C126" s="46" t="s">
        <v>121</v>
      </c>
      <c r="D126" s="33" t="s">
        <v>122</v>
      </c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R126" s="59"/>
      <c r="S126" s="32"/>
    </row>
    <row r="127" spans="3:19" ht="20.25" customHeight="1">
      <c r="C127" s="40">
        <v>1</v>
      </c>
      <c r="D127" s="35">
        <v>1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R127" s="59"/>
      <c r="S127" s="32"/>
    </row>
    <row r="128" spans="3:19" ht="20.25" customHeight="1">
      <c r="C128" s="40">
        <v>2</v>
      </c>
      <c r="D128" s="35">
        <v>4</v>
      </c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R128" s="59"/>
      <c r="S128" s="32"/>
    </row>
    <row r="129" spans="3:19" ht="20.25" customHeight="1">
      <c r="C129" s="40">
        <v>3</v>
      </c>
      <c r="D129" s="35">
        <v>28</v>
      </c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R129" s="59"/>
      <c r="S129" s="32"/>
    </row>
    <row r="130" spans="3:19" ht="20.25" customHeight="1">
      <c r="C130" s="40">
        <v>4</v>
      </c>
      <c r="D130" s="35">
        <v>105</v>
      </c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R130" s="59"/>
      <c r="S130" s="32"/>
    </row>
    <row r="131" spans="3:19" ht="20.25" customHeight="1">
      <c r="C131" s="40">
        <v>5</v>
      </c>
      <c r="D131" s="35">
        <v>68</v>
      </c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0" t="s">
        <v>56</v>
      </c>
      <c r="D132" s="35">
        <f>SUM(D127:D131)</f>
        <v>206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60"/>
      <c r="D133" s="60"/>
      <c r="E133" s="60"/>
      <c r="F133" s="60"/>
      <c r="G133" s="60"/>
      <c r="H133" s="60"/>
      <c r="I133" s="60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65" t="s">
        <v>121</v>
      </c>
      <c r="D134" s="33" t="s">
        <v>123</v>
      </c>
      <c r="E134" s="60"/>
      <c r="F134" s="60"/>
      <c r="G134" s="60"/>
      <c r="H134" s="60"/>
      <c r="I134" s="60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1</v>
      </c>
      <c r="D135" s="37">
        <f>D127/$D$132</f>
        <v>4.8543689320388345E-3</v>
      </c>
      <c r="E135" s="60"/>
      <c r="F135" s="60"/>
      <c r="G135" s="60"/>
      <c r="H135" s="60"/>
      <c r="I135" s="60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2</v>
      </c>
      <c r="D136" s="37">
        <f t="shared" ref="D136:D139" si="8">D128/$D$132</f>
        <v>1.9417475728155338E-2</v>
      </c>
      <c r="E136" s="60"/>
      <c r="F136" s="60"/>
      <c r="G136" s="60"/>
      <c r="H136" s="60"/>
      <c r="I136" s="60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3</v>
      </c>
      <c r="D137" s="37">
        <f t="shared" si="8"/>
        <v>0.13592233009708737</v>
      </c>
      <c r="E137" s="60"/>
      <c r="F137" s="60"/>
      <c r="G137" s="60"/>
      <c r="H137" s="60"/>
      <c r="I137" s="60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>
        <v>4</v>
      </c>
      <c r="D138" s="37">
        <f t="shared" si="8"/>
        <v>0.50970873786407767</v>
      </c>
      <c r="R138" s="59"/>
      <c r="S138" s="32"/>
    </row>
    <row r="139" spans="3:19" ht="20.25" customHeight="1">
      <c r="C139" s="40">
        <v>5</v>
      </c>
      <c r="D139" s="37">
        <f t="shared" si="8"/>
        <v>0.3300970873786408</v>
      </c>
      <c r="R139" s="59"/>
      <c r="S139" s="32"/>
    </row>
    <row r="140" spans="3:19" ht="17.25" customHeight="1">
      <c r="R140" s="59"/>
      <c r="S140" s="32"/>
    </row>
    <row r="141" spans="3:19" ht="23.25">
      <c r="C141" s="115" t="s">
        <v>81</v>
      </c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R141" s="59"/>
      <c r="S141" s="32"/>
    </row>
    <row r="143" spans="3:19" ht="22.5" customHeight="1"/>
    <row r="144" spans="3:19" ht="22.5" customHeight="1"/>
    <row r="145" spans="3:16" ht="23.25">
      <c r="C145" s="116" t="s">
        <v>124</v>
      </c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</row>
    <row r="146" spans="3:16" ht="39.75" customHeight="1"/>
    <row r="147" spans="3:16" ht="23.25">
      <c r="C147" s="33" t="s">
        <v>54</v>
      </c>
      <c r="D147" s="49" t="s">
        <v>59</v>
      </c>
      <c r="E147" s="49" t="s">
        <v>126</v>
      </c>
      <c r="F147" s="49" t="s">
        <v>127</v>
      </c>
      <c r="G147" s="49" t="s">
        <v>62</v>
      </c>
      <c r="H147" s="49" t="s">
        <v>128</v>
      </c>
    </row>
    <row r="148" spans="3:16" ht="21">
      <c r="C148" s="40" t="s">
        <v>18</v>
      </c>
      <c r="D148" s="35">
        <v>134</v>
      </c>
      <c r="E148" s="35">
        <v>11</v>
      </c>
      <c r="F148" s="35">
        <v>3</v>
      </c>
      <c r="G148" s="35">
        <v>1</v>
      </c>
      <c r="H148" s="35">
        <f>SUM(D148:G148)</f>
        <v>149</v>
      </c>
    </row>
    <row r="149" spans="3:16" ht="21">
      <c r="C149" s="40" t="s">
        <v>17</v>
      </c>
      <c r="D149" s="35">
        <v>50</v>
      </c>
      <c r="E149" s="35">
        <v>5</v>
      </c>
      <c r="F149" s="35">
        <v>0</v>
      </c>
      <c r="G149" s="35">
        <v>2</v>
      </c>
      <c r="H149" s="35">
        <f>SUM(D149:G149)</f>
        <v>57</v>
      </c>
    </row>
    <row r="150" spans="3:16" ht="21">
      <c r="C150" s="40" t="s">
        <v>56</v>
      </c>
      <c r="D150" s="35">
        <f>D148+D149</f>
        <v>184</v>
      </c>
      <c r="E150" s="35">
        <f t="shared" ref="E150:H150" si="9">E148+E149</f>
        <v>16</v>
      </c>
      <c r="F150" s="35">
        <f t="shared" si="9"/>
        <v>3</v>
      </c>
      <c r="G150" s="35">
        <f t="shared" si="9"/>
        <v>3</v>
      </c>
      <c r="H150" s="35">
        <f t="shared" si="9"/>
        <v>206</v>
      </c>
    </row>
    <row r="152" spans="3:16" ht="23.25">
      <c r="C152" s="33" t="s">
        <v>55</v>
      </c>
      <c r="D152" s="49" t="s">
        <v>59</v>
      </c>
      <c r="E152" s="49" t="s">
        <v>126</v>
      </c>
      <c r="F152" s="49" t="s">
        <v>127</v>
      </c>
      <c r="G152" s="49" t="s">
        <v>62</v>
      </c>
      <c r="H152" s="49" t="s">
        <v>128</v>
      </c>
    </row>
    <row r="153" spans="3:16" ht="21">
      <c r="C153" s="40" t="s">
        <v>18</v>
      </c>
      <c r="D153" s="37">
        <f>D148/$D$150</f>
        <v>0.72826086956521741</v>
      </c>
      <c r="E153" s="37">
        <f>E148/$E$150</f>
        <v>0.6875</v>
      </c>
      <c r="F153" s="37">
        <f>F148/$F$150</f>
        <v>1</v>
      </c>
      <c r="G153" s="37">
        <f>G148/$G$150</f>
        <v>0.33333333333333331</v>
      </c>
      <c r="H153" s="37">
        <f>H148/$H$150</f>
        <v>0.72330097087378642</v>
      </c>
    </row>
    <row r="154" spans="3:16" ht="21">
      <c r="C154" s="40" t="s">
        <v>17</v>
      </c>
      <c r="D154" s="37">
        <f>D149/$D$150</f>
        <v>0.27173913043478259</v>
      </c>
      <c r="E154" s="37">
        <f>E149/$E$150</f>
        <v>0.3125</v>
      </c>
      <c r="F154" s="37">
        <f>F149/$F$150</f>
        <v>0</v>
      </c>
      <c r="G154" s="37">
        <f>G149/$G$150</f>
        <v>0.66666666666666663</v>
      </c>
      <c r="H154" s="37">
        <f>H149/$H$150</f>
        <v>0.27669902912621358</v>
      </c>
    </row>
    <row r="155" spans="3:16" ht="25.5" customHeight="1">
      <c r="C155" s="39"/>
      <c r="D155" s="61"/>
      <c r="E155" s="61"/>
    </row>
    <row r="156" spans="3:16" ht="11.25" customHeight="1">
      <c r="C156" s="39"/>
      <c r="D156" s="61"/>
      <c r="E156" s="61"/>
    </row>
    <row r="157" spans="3:16" ht="11.25" customHeight="1">
      <c r="C157" s="39"/>
      <c r="D157" s="61"/>
      <c r="E157" s="61"/>
    </row>
    <row r="158" spans="3:16" ht="23.25">
      <c r="C158" s="116" t="s">
        <v>125</v>
      </c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</row>
    <row r="159" spans="3:16" ht="43.5" customHeight="1"/>
    <row r="160" spans="3:16" ht="43.5" customHeight="1">
      <c r="C160" s="33" t="s">
        <v>54</v>
      </c>
      <c r="D160" s="49" t="s">
        <v>59</v>
      </c>
      <c r="E160" s="49" t="s">
        <v>126</v>
      </c>
      <c r="F160" s="49" t="s">
        <v>127</v>
      </c>
      <c r="G160" s="49" t="s">
        <v>62</v>
      </c>
      <c r="H160" s="49" t="s">
        <v>128</v>
      </c>
    </row>
    <row r="161" spans="3:16" ht="21">
      <c r="C161" s="34" t="s">
        <v>82</v>
      </c>
      <c r="D161" s="35">
        <v>20</v>
      </c>
      <c r="E161" s="35">
        <v>4</v>
      </c>
      <c r="F161" s="35">
        <v>2</v>
      </c>
      <c r="G161" s="35">
        <v>0</v>
      </c>
      <c r="H161" s="35">
        <f>SUM(D161:G161)</f>
        <v>26</v>
      </c>
    </row>
    <row r="162" spans="3:16" ht="21">
      <c r="C162" s="34" t="s">
        <v>83</v>
      </c>
      <c r="D162" s="35">
        <v>116</v>
      </c>
      <c r="E162" s="35">
        <v>6</v>
      </c>
      <c r="F162" s="35">
        <v>1</v>
      </c>
      <c r="G162" s="35">
        <v>1</v>
      </c>
      <c r="H162" s="35">
        <f t="shared" ref="H162:H163" si="10">SUM(D162:G162)</f>
        <v>124</v>
      </c>
    </row>
    <row r="163" spans="3:16" ht="21">
      <c r="C163" s="50" t="s">
        <v>84</v>
      </c>
      <c r="D163" s="35">
        <v>6</v>
      </c>
      <c r="E163" s="35">
        <v>2</v>
      </c>
      <c r="F163" s="35">
        <v>0</v>
      </c>
      <c r="G163" s="35">
        <v>0</v>
      </c>
      <c r="H163" s="35">
        <f t="shared" si="10"/>
        <v>8</v>
      </c>
    </row>
    <row r="164" spans="3:16" ht="21">
      <c r="C164" s="34" t="s">
        <v>309</v>
      </c>
      <c r="D164" s="35">
        <f>SUM(D161:D163)</f>
        <v>142</v>
      </c>
      <c r="E164" s="35">
        <f t="shared" ref="E164:H164" si="11">SUM(E161:E163)</f>
        <v>12</v>
      </c>
      <c r="F164" s="35">
        <f t="shared" si="11"/>
        <v>3</v>
      </c>
      <c r="G164" s="35">
        <f t="shared" si="11"/>
        <v>1</v>
      </c>
      <c r="H164" s="35">
        <f t="shared" si="11"/>
        <v>158</v>
      </c>
    </row>
    <row r="165" spans="3:16" ht="21">
      <c r="C165" s="69"/>
      <c r="D165" s="70"/>
      <c r="E165" s="70"/>
      <c r="F165" s="70"/>
    </row>
    <row r="167" spans="3:16" ht="23.25">
      <c r="C167" s="33" t="s">
        <v>55</v>
      </c>
      <c r="D167" s="49" t="s">
        <v>59</v>
      </c>
      <c r="E167" s="49" t="s">
        <v>126</v>
      </c>
      <c r="F167" s="49" t="s">
        <v>127</v>
      </c>
      <c r="G167" s="49" t="s">
        <v>62</v>
      </c>
      <c r="H167" s="49" t="s">
        <v>128</v>
      </c>
    </row>
    <row r="168" spans="3:16" ht="21">
      <c r="C168" s="34" t="s">
        <v>82</v>
      </c>
      <c r="D168" s="37">
        <f>D161/$D$164</f>
        <v>0.14084507042253522</v>
      </c>
      <c r="E168" s="37">
        <f>E161/$E$164</f>
        <v>0.33333333333333331</v>
      </c>
      <c r="F168" s="37">
        <f>F161/$F$164</f>
        <v>0.66666666666666663</v>
      </c>
      <c r="G168" s="37">
        <f>G161/$G$164</f>
        <v>0</v>
      </c>
      <c r="H168" s="37">
        <f>H161/$H$164</f>
        <v>0.16455696202531644</v>
      </c>
    </row>
    <row r="169" spans="3:16" ht="21">
      <c r="C169" s="34" t="s">
        <v>83</v>
      </c>
      <c r="D169" s="37">
        <f t="shared" ref="D169" si="12">D162/$D$164</f>
        <v>0.81690140845070425</v>
      </c>
      <c r="E169" s="37">
        <f t="shared" ref="E169:E170" si="13">E162/$E$164</f>
        <v>0.5</v>
      </c>
      <c r="F169" s="37">
        <f t="shared" ref="F169:F170" si="14">F162/$F$164</f>
        <v>0.33333333333333331</v>
      </c>
      <c r="G169" s="37">
        <f t="shared" ref="G169:G170" si="15">G162/$G$164</f>
        <v>1</v>
      </c>
      <c r="H169" s="37">
        <f t="shared" ref="H169:H170" si="16">H162/$H$164</f>
        <v>0.78481012658227844</v>
      </c>
    </row>
    <row r="170" spans="3:16" ht="21">
      <c r="C170" s="50" t="s">
        <v>84</v>
      </c>
      <c r="D170" s="37">
        <f>D163/$D$164</f>
        <v>4.2253521126760563E-2</v>
      </c>
      <c r="E170" s="37">
        <f t="shared" si="13"/>
        <v>0.16666666666666666</v>
      </c>
      <c r="F170" s="37">
        <f t="shared" si="14"/>
        <v>0</v>
      </c>
      <c r="G170" s="37">
        <f t="shared" si="15"/>
        <v>0</v>
      </c>
      <c r="H170" s="37">
        <f t="shared" si="16"/>
        <v>5.0632911392405063E-2</v>
      </c>
    </row>
    <row r="171" spans="3:16" ht="26.25" customHeight="1">
      <c r="C171" s="51"/>
      <c r="D171" s="53"/>
      <c r="E171" s="53"/>
      <c r="F171" s="53"/>
    </row>
    <row r="172" spans="3:16" ht="33.75" customHeight="1"/>
    <row r="173" spans="3:16" ht="54.75" customHeight="1">
      <c r="C173" s="112" t="s">
        <v>129</v>
      </c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</row>
    <row r="174" spans="3:16" ht="29.25" customHeight="1"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3:16" ht="75.75" customHeight="1">
      <c r="D175" s="49" t="s">
        <v>59</v>
      </c>
      <c r="E175" s="49" t="s">
        <v>60</v>
      </c>
      <c r="F175" s="49" t="s">
        <v>61</v>
      </c>
      <c r="G175" s="49" t="s">
        <v>62</v>
      </c>
    </row>
    <row r="176" spans="3:16" ht="42">
      <c r="C176" s="34" t="s">
        <v>85</v>
      </c>
      <c r="D176" s="77">
        <v>8</v>
      </c>
      <c r="E176" s="77">
        <v>0</v>
      </c>
      <c r="F176" s="77">
        <v>0</v>
      </c>
      <c r="G176" s="77">
        <v>1</v>
      </c>
    </row>
    <row r="177" spans="3:16" ht="21">
      <c r="C177" s="34" t="s">
        <v>86</v>
      </c>
      <c r="D177" s="77">
        <v>8</v>
      </c>
      <c r="E177" s="77">
        <v>0</v>
      </c>
      <c r="F177" s="77">
        <v>0</v>
      </c>
      <c r="G177" s="77">
        <v>0</v>
      </c>
    </row>
    <row r="178" spans="3:16" ht="63">
      <c r="C178" s="34" t="s">
        <v>87</v>
      </c>
      <c r="D178" s="77">
        <v>7</v>
      </c>
      <c r="E178" s="77">
        <v>2</v>
      </c>
      <c r="F178" s="77">
        <v>0</v>
      </c>
      <c r="G178" s="77">
        <v>0</v>
      </c>
    </row>
    <row r="179" spans="3:16" ht="42">
      <c r="C179" s="34" t="s">
        <v>130</v>
      </c>
      <c r="D179" s="77">
        <v>2</v>
      </c>
      <c r="E179" s="77">
        <v>0</v>
      </c>
      <c r="F179" s="77">
        <v>0</v>
      </c>
      <c r="G179" s="77">
        <v>0</v>
      </c>
    </row>
    <row r="180" spans="3:16" ht="21">
      <c r="C180" s="34" t="s">
        <v>88</v>
      </c>
      <c r="D180" s="77">
        <v>1</v>
      </c>
      <c r="E180" s="77">
        <v>1</v>
      </c>
      <c r="F180" s="77">
        <v>0</v>
      </c>
      <c r="G180" s="77">
        <v>0</v>
      </c>
    </row>
    <row r="181" spans="3:16" ht="21">
      <c r="C181" s="34" t="s">
        <v>89</v>
      </c>
      <c r="D181" s="77">
        <v>164</v>
      </c>
      <c r="E181" s="77">
        <v>13</v>
      </c>
      <c r="F181" s="77">
        <v>3</v>
      </c>
      <c r="G181" s="77">
        <v>2</v>
      </c>
    </row>
    <row r="182" spans="3:16" ht="21">
      <c r="C182" s="34" t="s">
        <v>56</v>
      </c>
      <c r="D182" s="77">
        <f>SUM(D176:D181)</f>
        <v>190</v>
      </c>
      <c r="E182" s="77">
        <f t="shared" ref="E182:G182" si="17">SUM(E176:E181)</f>
        <v>16</v>
      </c>
      <c r="F182" s="77">
        <f t="shared" si="17"/>
        <v>3</v>
      </c>
      <c r="G182" s="77">
        <f t="shared" si="17"/>
        <v>3</v>
      </c>
    </row>
    <row r="183" spans="3:16" ht="21">
      <c r="C183" s="69"/>
      <c r="D183" s="71"/>
      <c r="E183" s="71"/>
      <c r="F183" s="71"/>
      <c r="G183" s="71"/>
    </row>
    <row r="184" spans="3:16" ht="23.25">
      <c r="D184" s="49" t="s">
        <v>59</v>
      </c>
      <c r="E184" s="49" t="s">
        <v>60</v>
      </c>
      <c r="F184" s="49" t="s">
        <v>61</v>
      </c>
      <c r="G184" s="49" t="s">
        <v>62</v>
      </c>
    </row>
    <row r="185" spans="3:16" ht="42">
      <c r="C185" s="34" t="s">
        <v>85</v>
      </c>
      <c r="D185" s="37">
        <f>D176/$D$182</f>
        <v>4.2105263157894736E-2</v>
      </c>
      <c r="E185" s="37">
        <f>E176/$E$182</f>
        <v>0</v>
      </c>
      <c r="F185" s="37">
        <f>F176/$F$182</f>
        <v>0</v>
      </c>
      <c r="G185" s="37">
        <f>G176/$G$182</f>
        <v>0.33333333333333331</v>
      </c>
    </row>
    <row r="186" spans="3:16" ht="21">
      <c r="C186" s="34" t="s">
        <v>86</v>
      </c>
      <c r="D186" s="37">
        <f t="shared" ref="D186:D190" si="18">D177/$D$182</f>
        <v>4.2105263157894736E-2</v>
      </c>
      <c r="E186" s="37">
        <f t="shared" ref="E186:E190" si="19">E177/$E$182</f>
        <v>0</v>
      </c>
      <c r="F186" s="37">
        <f t="shared" ref="F186:F190" si="20">F177/$F$182</f>
        <v>0</v>
      </c>
      <c r="G186" s="37">
        <f t="shared" ref="G186:G190" si="21">G177/$G$182</f>
        <v>0</v>
      </c>
    </row>
    <row r="187" spans="3:16" ht="63">
      <c r="C187" s="34" t="s">
        <v>87</v>
      </c>
      <c r="D187" s="37">
        <f>D178/$D$182</f>
        <v>3.6842105263157891E-2</v>
      </c>
      <c r="E187" s="37">
        <f t="shared" si="19"/>
        <v>0.125</v>
      </c>
      <c r="F187" s="37">
        <f t="shared" si="20"/>
        <v>0</v>
      </c>
      <c r="G187" s="37">
        <f t="shared" si="21"/>
        <v>0</v>
      </c>
    </row>
    <row r="188" spans="3:16" ht="42">
      <c r="C188" s="34" t="s">
        <v>130</v>
      </c>
      <c r="D188" s="37">
        <f t="shared" si="18"/>
        <v>1.0526315789473684E-2</v>
      </c>
      <c r="E188" s="37">
        <f t="shared" si="19"/>
        <v>0</v>
      </c>
      <c r="F188" s="37">
        <f t="shared" si="20"/>
        <v>0</v>
      </c>
      <c r="G188" s="37">
        <f t="shared" si="21"/>
        <v>0</v>
      </c>
    </row>
    <row r="189" spans="3:16" ht="21">
      <c r="C189" s="34" t="s">
        <v>88</v>
      </c>
      <c r="D189" s="37">
        <f t="shared" si="18"/>
        <v>5.263157894736842E-3</v>
      </c>
      <c r="E189" s="37">
        <f t="shared" si="19"/>
        <v>6.25E-2</v>
      </c>
      <c r="F189" s="37">
        <f t="shared" si="20"/>
        <v>0</v>
      </c>
      <c r="G189" s="37">
        <f t="shared" si="21"/>
        <v>0</v>
      </c>
    </row>
    <row r="190" spans="3:16" ht="21">
      <c r="C190" s="34" t="s">
        <v>89</v>
      </c>
      <c r="D190" s="37">
        <f t="shared" si="18"/>
        <v>0.86315789473684212</v>
      </c>
      <c r="E190" s="37">
        <f t="shared" si="19"/>
        <v>0.8125</v>
      </c>
      <c r="F190" s="37">
        <f t="shared" si="20"/>
        <v>1</v>
      </c>
      <c r="G190" s="37">
        <f t="shared" si="21"/>
        <v>0.66666666666666663</v>
      </c>
    </row>
    <row r="191" spans="3:16" ht="21">
      <c r="C191" s="62"/>
      <c r="D191" s="61"/>
      <c r="E191" s="61"/>
      <c r="F191" s="61"/>
      <c r="G191" s="61"/>
    </row>
    <row r="192" spans="3:16" ht="23.25">
      <c r="C192" s="115" t="s">
        <v>90</v>
      </c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</row>
    <row r="194" spans="3:16" ht="23.25">
      <c r="C194" s="112" t="s">
        <v>131</v>
      </c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</row>
    <row r="195" spans="3:16" ht="57" customHeight="1"/>
    <row r="196" spans="3:16" ht="30" customHeight="1">
      <c r="C196" s="49" t="s">
        <v>54</v>
      </c>
      <c r="D196" s="33" t="s">
        <v>60</v>
      </c>
      <c r="E196" s="33" t="s">
        <v>61</v>
      </c>
      <c r="F196" s="33" t="s">
        <v>62</v>
      </c>
    </row>
    <row r="197" spans="3:16" ht="21">
      <c r="C197" s="40" t="s">
        <v>18</v>
      </c>
      <c r="D197" s="35">
        <v>3</v>
      </c>
      <c r="E197" s="35">
        <v>0</v>
      </c>
      <c r="F197" s="35">
        <v>1</v>
      </c>
      <c r="G197" s="54"/>
    </row>
    <row r="198" spans="3:16" ht="21">
      <c r="C198" s="40" t="s">
        <v>17</v>
      </c>
      <c r="D198" s="35">
        <v>13</v>
      </c>
      <c r="E198" s="35">
        <v>3</v>
      </c>
      <c r="F198" s="35">
        <v>2</v>
      </c>
    </row>
    <row r="199" spans="3:16" ht="21">
      <c r="C199" s="40" t="s">
        <v>56</v>
      </c>
      <c r="D199" s="35">
        <f>SUM(D197:D198)</f>
        <v>16</v>
      </c>
      <c r="E199" s="35">
        <f t="shared" ref="E199:F199" si="22">SUM(E197:E198)</f>
        <v>3</v>
      </c>
      <c r="F199" s="35">
        <f t="shared" si="22"/>
        <v>3</v>
      </c>
    </row>
    <row r="200" spans="3:16" ht="17.25" customHeight="1"/>
    <row r="201" spans="3:16" ht="23.25">
      <c r="C201" s="49" t="s">
        <v>55</v>
      </c>
      <c r="D201" s="33" t="s">
        <v>60</v>
      </c>
      <c r="E201" s="33" t="s">
        <v>61</v>
      </c>
      <c r="F201" s="33" t="s">
        <v>62</v>
      </c>
    </row>
    <row r="202" spans="3:16" ht="21">
      <c r="C202" s="40" t="s">
        <v>18</v>
      </c>
      <c r="D202" s="37">
        <f>D197/$D$199</f>
        <v>0.1875</v>
      </c>
      <c r="E202" s="37">
        <f>E197/$E$199</f>
        <v>0</v>
      </c>
      <c r="F202" s="37">
        <f>F197/$F$199</f>
        <v>0.33333333333333331</v>
      </c>
    </row>
    <row r="203" spans="3:16" ht="21">
      <c r="C203" s="40" t="s">
        <v>17</v>
      </c>
      <c r="D203" s="37">
        <f>D198/$D$199</f>
        <v>0.8125</v>
      </c>
      <c r="E203" s="37">
        <f>E198/$E$199</f>
        <v>1</v>
      </c>
      <c r="F203" s="37">
        <f>F198/$F$199</f>
        <v>0.66666666666666663</v>
      </c>
    </row>
    <row r="204" spans="3:16" ht="88.5" customHeight="1"/>
    <row r="205" spans="3:16" ht="23.25">
      <c r="C205" s="115" t="s">
        <v>91</v>
      </c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</row>
    <row r="207" spans="3:16" ht="23.25">
      <c r="C207" s="112" t="s">
        <v>92</v>
      </c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</row>
    <row r="208" spans="3:16" ht="21.75" customHeight="1"/>
    <row r="209" spans="3:16" ht="21.75" customHeight="1">
      <c r="C209" s="33" t="s">
        <v>54</v>
      </c>
      <c r="D209" s="33" t="s">
        <v>60</v>
      </c>
      <c r="E209" s="33" t="s">
        <v>61</v>
      </c>
      <c r="F209" s="33" t="s">
        <v>62</v>
      </c>
      <c r="G209" s="33" t="s">
        <v>56</v>
      </c>
    </row>
    <row r="210" spans="3:16" ht="21.75" customHeight="1">
      <c r="C210" s="34" t="s">
        <v>132</v>
      </c>
      <c r="D210" s="35">
        <v>3</v>
      </c>
      <c r="E210" s="35">
        <v>0</v>
      </c>
      <c r="F210" s="35">
        <v>0</v>
      </c>
      <c r="G210" s="35">
        <f>SUM(D210:F210)</f>
        <v>3</v>
      </c>
    </row>
    <row r="211" spans="3:16" ht="21.75" customHeight="1">
      <c r="C211" s="34" t="s">
        <v>93</v>
      </c>
      <c r="D211" s="35">
        <v>2</v>
      </c>
      <c r="E211" s="35">
        <v>0</v>
      </c>
      <c r="F211" s="35">
        <v>0</v>
      </c>
      <c r="G211" s="35">
        <f t="shared" ref="G211:G214" si="23">SUM(D211:F211)</f>
        <v>2</v>
      </c>
    </row>
    <row r="212" spans="3:16" ht="21.75" customHeight="1">
      <c r="C212" s="34" t="s">
        <v>94</v>
      </c>
      <c r="D212" s="35">
        <v>0</v>
      </c>
      <c r="E212" s="35">
        <v>0</v>
      </c>
      <c r="F212" s="35">
        <v>0</v>
      </c>
      <c r="G212" s="35">
        <f>SUM(D212:F212)</f>
        <v>0</v>
      </c>
    </row>
    <row r="213" spans="3:16" ht="21.75" customHeight="1">
      <c r="C213" s="34" t="s">
        <v>95</v>
      </c>
      <c r="D213" s="35">
        <v>11</v>
      </c>
      <c r="E213" s="35">
        <v>3</v>
      </c>
      <c r="F213" s="35">
        <v>3</v>
      </c>
      <c r="G213" s="35">
        <f t="shared" si="23"/>
        <v>17</v>
      </c>
    </row>
    <row r="214" spans="3:16" ht="21">
      <c r="C214" s="34" t="s">
        <v>56</v>
      </c>
      <c r="D214" s="35">
        <f>SUM(D210:D213)</f>
        <v>16</v>
      </c>
      <c r="E214" s="35">
        <f t="shared" ref="E214:F214" si="24">SUM(E210:E213)</f>
        <v>3</v>
      </c>
      <c r="F214" s="35">
        <f t="shared" si="24"/>
        <v>3</v>
      </c>
      <c r="G214" s="35">
        <f t="shared" si="23"/>
        <v>22</v>
      </c>
    </row>
    <row r="215" spans="3:16" ht="21">
      <c r="C215" s="62"/>
      <c r="D215" s="63"/>
      <c r="E215" s="63"/>
      <c r="F215" s="63"/>
      <c r="G215" s="63"/>
    </row>
    <row r="216" spans="3:16" ht="21.75" customHeight="1"/>
    <row r="217" spans="3:16" ht="23.25">
      <c r="C217" s="33" t="s">
        <v>55</v>
      </c>
      <c r="D217" s="33" t="s">
        <v>60</v>
      </c>
      <c r="E217" s="33" t="s">
        <v>61</v>
      </c>
      <c r="F217" s="33" t="s">
        <v>62</v>
      </c>
      <c r="G217" s="33" t="s">
        <v>56</v>
      </c>
    </row>
    <row r="218" spans="3:16" ht="21">
      <c r="C218" s="34" t="s">
        <v>132</v>
      </c>
      <c r="D218" s="37">
        <f>D210/$D$214</f>
        <v>0.1875</v>
      </c>
      <c r="E218" s="37">
        <f>E210/$E$214</f>
        <v>0</v>
      </c>
      <c r="F218" s="37">
        <f>F210/$F$214</f>
        <v>0</v>
      </c>
      <c r="G218" s="37">
        <f>G210/$G$214</f>
        <v>0.13636363636363635</v>
      </c>
    </row>
    <row r="219" spans="3:16" ht="21">
      <c r="C219" s="34" t="s">
        <v>93</v>
      </c>
      <c r="D219" s="37">
        <f t="shared" ref="D219:D221" si="25">D211/$D$214</f>
        <v>0.125</v>
      </c>
      <c r="E219" s="37">
        <f t="shared" ref="E219:E221" si="26">E211/$E$214</f>
        <v>0</v>
      </c>
      <c r="F219" s="37">
        <f t="shared" ref="F219:F221" si="27">F211/$F$214</f>
        <v>0</v>
      </c>
      <c r="G219" s="37">
        <f t="shared" ref="G219:G221" si="28">G211/$G$214</f>
        <v>9.0909090909090912E-2</v>
      </c>
    </row>
    <row r="220" spans="3:16" ht="21">
      <c r="C220" s="34" t="s">
        <v>94</v>
      </c>
      <c r="D220" s="37">
        <f t="shared" si="25"/>
        <v>0</v>
      </c>
      <c r="E220" s="37">
        <f t="shared" si="26"/>
        <v>0</v>
      </c>
      <c r="F220" s="37">
        <f t="shared" si="27"/>
        <v>0</v>
      </c>
      <c r="G220" s="37">
        <f t="shared" si="28"/>
        <v>0</v>
      </c>
    </row>
    <row r="221" spans="3:16" ht="21">
      <c r="C221" s="34" t="s">
        <v>95</v>
      </c>
      <c r="D221" s="37">
        <f t="shared" si="25"/>
        <v>0.6875</v>
      </c>
      <c r="E221" s="37">
        <f t="shared" si="26"/>
        <v>1</v>
      </c>
      <c r="F221" s="37">
        <f t="shared" si="27"/>
        <v>1</v>
      </c>
      <c r="G221" s="37">
        <f t="shared" si="28"/>
        <v>0.77272727272727271</v>
      </c>
    </row>
    <row r="222" spans="3:16" ht="37.5" customHeight="1"/>
    <row r="223" spans="3:16" ht="32.25" hidden="1" customHeight="1">
      <c r="C223" s="112" t="s">
        <v>96</v>
      </c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</row>
    <row r="225" spans="3:16" ht="3.75" customHeight="1"/>
    <row r="226" spans="3:16" ht="23.25">
      <c r="C226" s="115" t="s">
        <v>97</v>
      </c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</row>
    <row r="228" spans="3:16" ht="23.25">
      <c r="C228" s="112" t="s">
        <v>98</v>
      </c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</row>
    <row r="230" spans="3:16" ht="23.25">
      <c r="C230" s="33" t="s">
        <v>54</v>
      </c>
      <c r="D230" s="33" t="s">
        <v>59</v>
      </c>
      <c r="E230" s="33" t="s">
        <v>60</v>
      </c>
      <c r="F230" s="33" t="s">
        <v>61</v>
      </c>
      <c r="G230" s="33" t="s">
        <v>62</v>
      </c>
      <c r="H230" s="33" t="s">
        <v>56</v>
      </c>
    </row>
    <row r="231" spans="3:16" ht="21">
      <c r="C231" s="40" t="s">
        <v>18</v>
      </c>
      <c r="D231" s="35">
        <v>105</v>
      </c>
      <c r="E231" s="35">
        <v>9</v>
      </c>
      <c r="F231" s="35">
        <v>1</v>
      </c>
      <c r="G231" s="35">
        <v>2</v>
      </c>
      <c r="H231" s="36">
        <f>SUM(D231:G231)</f>
        <v>117</v>
      </c>
    </row>
    <row r="232" spans="3:16" ht="21">
      <c r="C232" s="40" t="s">
        <v>17</v>
      </c>
      <c r="D232" s="35">
        <v>58</v>
      </c>
      <c r="E232" s="35">
        <v>7</v>
      </c>
      <c r="F232" s="35">
        <v>2</v>
      </c>
      <c r="G232" s="35">
        <v>1</v>
      </c>
      <c r="H232" s="36">
        <f t="shared" ref="H232:H234" si="29">SUM(D232:G232)</f>
        <v>68</v>
      </c>
    </row>
    <row r="233" spans="3:16" ht="42">
      <c r="C233" s="40" t="s">
        <v>133</v>
      </c>
      <c r="D233" s="35">
        <v>21</v>
      </c>
      <c r="E233" s="35">
        <v>0</v>
      </c>
      <c r="F233" s="35">
        <v>0</v>
      </c>
      <c r="G233" s="35">
        <v>0</v>
      </c>
      <c r="H233" s="36">
        <f t="shared" si="29"/>
        <v>21</v>
      </c>
    </row>
    <row r="234" spans="3:16" ht="21.75" customHeight="1">
      <c r="C234" s="40" t="s">
        <v>56</v>
      </c>
      <c r="D234" s="35">
        <f>SUM(D231:D233)</f>
        <v>184</v>
      </c>
      <c r="E234" s="35">
        <f t="shared" ref="E234:G234" si="30">SUM(E231:E233)</f>
        <v>16</v>
      </c>
      <c r="F234" s="35">
        <f t="shared" si="30"/>
        <v>3</v>
      </c>
      <c r="G234" s="35">
        <f t="shared" si="30"/>
        <v>3</v>
      </c>
      <c r="H234" s="36">
        <f t="shared" si="29"/>
        <v>206</v>
      </c>
    </row>
    <row r="236" spans="3:16" ht="23.25">
      <c r="C236" s="33" t="s">
        <v>55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7">
        <f>D231/$D$234</f>
        <v>0.57065217391304346</v>
      </c>
      <c r="E237" s="37">
        <f>E231/$E$234</f>
        <v>0.5625</v>
      </c>
      <c r="F237" s="37">
        <f>F231/$F$234</f>
        <v>0.33333333333333331</v>
      </c>
      <c r="G237" s="37">
        <f>G231/$G$234</f>
        <v>0.66666666666666663</v>
      </c>
      <c r="H237" s="38">
        <f>H231/$H$234</f>
        <v>0.56796116504854366</v>
      </c>
    </row>
    <row r="238" spans="3:16" ht="21">
      <c r="C238" s="40" t="s">
        <v>17</v>
      </c>
      <c r="D238" s="37">
        <f t="shared" ref="D238:D239" si="31">D232/$D$234</f>
        <v>0.31521739130434784</v>
      </c>
      <c r="E238" s="37">
        <f t="shared" ref="E238:E239" si="32">E232/$E$234</f>
        <v>0.4375</v>
      </c>
      <c r="F238" s="37">
        <f t="shared" ref="F238:F239" si="33">F232/$F$234</f>
        <v>0.66666666666666663</v>
      </c>
      <c r="G238" s="37">
        <f t="shared" ref="G238:G239" si="34">G232/$G$234</f>
        <v>0.33333333333333331</v>
      </c>
      <c r="H238" s="38">
        <f t="shared" ref="H238:H239" si="35">H232/$H$234</f>
        <v>0.3300970873786408</v>
      </c>
    </row>
    <row r="239" spans="3:16" ht="42">
      <c r="C239" s="40" t="s">
        <v>133</v>
      </c>
      <c r="D239" s="37">
        <f t="shared" si="31"/>
        <v>0.11413043478260869</v>
      </c>
      <c r="E239" s="37">
        <f t="shared" si="32"/>
        <v>0</v>
      </c>
      <c r="F239" s="37">
        <f t="shared" si="33"/>
        <v>0</v>
      </c>
      <c r="G239" s="37">
        <f t="shared" si="34"/>
        <v>0</v>
      </c>
      <c r="H239" s="38">
        <f t="shared" si="35"/>
        <v>0.10194174757281553</v>
      </c>
    </row>
    <row r="244" spans="3:16" ht="23.25">
      <c r="C244" s="115" t="s">
        <v>99</v>
      </c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</row>
    <row r="246" spans="3:16" ht="42" customHeight="1">
      <c r="C246" s="114" t="s">
        <v>100</v>
      </c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</row>
    <row r="248" spans="3:16" ht="23.25">
      <c r="C248" s="33" t="s">
        <v>54</v>
      </c>
      <c r="D248" s="33" t="s">
        <v>59</v>
      </c>
      <c r="E248" s="33" t="s">
        <v>60</v>
      </c>
      <c r="F248" s="33" t="s">
        <v>61</v>
      </c>
      <c r="G248" s="33" t="s">
        <v>62</v>
      </c>
      <c r="H248" s="33" t="s">
        <v>56</v>
      </c>
    </row>
    <row r="249" spans="3:16" ht="21">
      <c r="C249" s="40">
        <v>1</v>
      </c>
      <c r="D249" s="35">
        <v>0</v>
      </c>
      <c r="E249" s="35">
        <v>0</v>
      </c>
      <c r="F249" s="35">
        <v>0</v>
      </c>
      <c r="G249" s="35">
        <v>0</v>
      </c>
      <c r="H249" s="35">
        <f>SUM(D249:G249)</f>
        <v>0</v>
      </c>
    </row>
    <row r="250" spans="3:16" ht="21">
      <c r="C250" s="40">
        <v>2</v>
      </c>
      <c r="D250" s="35">
        <v>6</v>
      </c>
      <c r="E250" s="35">
        <v>0</v>
      </c>
      <c r="F250" s="35">
        <v>0</v>
      </c>
      <c r="G250" s="35">
        <v>0</v>
      </c>
      <c r="H250" s="35">
        <f t="shared" ref="H250:H253" si="36">SUM(D250:G250)</f>
        <v>6</v>
      </c>
    </row>
    <row r="251" spans="3:16" ht="21">
      <c r="C251" s="40">
        <v>3</v>
      </c>
      <c r="D251" s="35">
        <v>50</v>
      </c>
      <c r="E251" s="35">
        <v>3</v>
      </c>
      <c r="F251" s="35">
        <v>0</v>
      </c>
      <c r="G251" s="35">
        <v>1</v>
      </c>
      <c r="H251" s="35">
        <f t="shared" si="36"/>
        <v>54</v>
      </c>
    </row>
    <row r="252" spans="3:16" ht="21">
      <c r="C252" s="40">
        <v>4</v>
      </c>
      <c r="D252" s="35">
        <v>103</v>
      </c>
      <c r="E252" s="35">
        <v>12</v>
      </c>
      <c r="F252" s="35">
        <v>1</v>
      </c>
      <c r="G252" s="35">
        <v>2</v>
      </c>
      <c r="H252" s="35">
        <f t="shared" si="36"/>
        <v>118</v>
      </c>
    </row>
    <row r="253" spans="3:16" ht="21">
      <c r="C253" s="40">
        <v>5</v>
      </c>
      <c r="D253" s="35">
        <v>25</v>
      </c>
      <c r="E253" s="35">
        <v>1</v>
      </c>
      <c r="F253" s="35">
        <v>2</v>
      </c>
      <c r="G253" s="35">
        <v>0</v>
      </c>
      <c r="H253" s="35">
        <f t="shared" si="36"/>
        <v>28</v>
      </c>
    </row>
    <row r="254" spans="3:16" ht="21">
      <c r="C254" s="40" t="s">
        <v>56</v>
      </c>
      <c r="D254" s="35">
        <f>SUM(D249:D253)</f>
        <v>184</v>
      </c>
      <c r="E254" s="35">
        <f t="shared" ref="E254:H254" si="37">SUM(E249:E253)</f>
        <v>16</v>
      </c>
      <c r="F254" s="35">
        <f t="shared" si="37"/>
        <v>3</v>
      </c>
      <c r="G254" s="35">
        <f t="shared" si="37"/>
        <v>3</v>
      </c>
      <c r="H254" s="35">
        <f t="shared" si="37"/>
        <v>206</v>
      </c>
    </row>
    <row r="256" spans="3:16" ht="23.25">
      <c r="C256" s="56" t="s">
        <v>55</v>
      </c>
      <c r="D256" s="33" t="s">
        <v>59</v>
      </c>
      <c r="E256" s="33" t="s">
        <v>60</v>
      </c>
      <c r="F256" s="33" t="s">
        <v>61</v>
      </c>
      <c r="G256" s="33" t="s">
        <v>62</v>
      </c>
      <c r="H256" s="33" t="s">
        <v>56</v>
      </c>
    </row>
    <row r="257" spans="3:16" ht="21">
      <c r="C257" s="40">
        <v>1</v>
      </c>
      <c r="D257" s="37">
        <f>D249/$D$254</f>
        <v>0</v>
      </c>
      <c r="E257" s="37">
        <f>E249/$E$254</f>
        <v>0</v>
      </c>
      <c r="F257" s="37">
        <f>F249/$F$254</f>
        <v>0</v>
      </c>
      <c r="G257" s="37">
        <f>G249/$G$254</f>
        <v>0</v>
      </c>
      <c r="H257" s="37">
        <f>H249/$H$254</f>
        <v>0</v>
      </c>
    </row>
    <row r="258" spans="3:16" ht="21">
      <c r="C258" s="40">
        <v>2</v>
      </c>
      <c r="D258" s="37">
        <f t="shared" ref="D258:D261" si="38">D250/$D$254</f>
        <v>3.2608695652173912E-2</v>
      </c>
      <c r="E258" s="37">
        <f t="shared" ref="E258:E261" si="39">E250/$E$254</f>
        <v>0</v>
      </c>
      <c r="F258" s="37">
        <f t="shared" ref="F258:F261" si="40">F250/$F$254</f>
        <v>0</v>
      </c>
      <c r="G258" s="37">
        <f t="shared" ref="G258:G261" si="41">G250/$G$254</f>
        <v>0</v>
      </c>
      <c r="H258" s="37">
        <f t="shared" ref="H258:H261" si="42">H250/$H$254</f>
        <v>2.9126213592233011E-2</v>
      </c>
    </row>
    <row r="259" spans="3:16" ht="21">
      <c r="C259" s="40">
        <v>3</v>
      </c>
      <c r="D259" s="37">
        <f t="shared" si="38"/>
        <v>0.27173913043478259</v>
      </c>
      <c r="E259" s="37">
        <f t="shared" si="39"/>
        <v>0.1875</v>
      </c>
      <c r="F259" s="37">
        <f t="shared" si="40"/>
        <v>0</v>
      </c>
      <c r="G259" s="37">
        <f t="shared" si="41"/>
        <v>0.33333333333333331</v>
      </c>
      <c r="H259" s="37">
        <f t="shared" si="42"/>
        <v>0.26213592233009708</v>
      </c>
    </row>
    <row r="260" spans="3:16" ht="21">
      <c r="C260" s="40">
        <v>4</v>
      </c>
      <c r="D260" s="37">
        <f t="shared" si="38"/>
        <v>0.55978260869565222</v>
      </c>
      <c r="E260" s="37">
        <f t="shared" si="39"/>
        <v>0.75</v>
      </c>
      <c r="F260" s="37">
        <f t="shared" si="40"/>
        <v>0.33333333333333331</v>
      </c>
      <c r="G260" s="37">
        <f t="shared" si="41"/>
        <v>0.66666666666666663</v>
      </c>
      <c r="H260" s="37">
        <f t="shared" si="42"/>
        <v>0.57281553398058249</v>
      </c>
    </row>
    <row r="261" spans="3:16" ht="21">
      <c r="C261" s="40">
        <v>5</v>
      </c>
      <c r="D261" s="37">
        <f t="shared" si="38"/>
        <v>0.1358695652173913</v>
      </c>
      <c r="E261" s="37">
        <f t="shared" si="39"/>
        <v>6.25E-2</v>
      </c>
      <c r="F261" s="37">
        <f t="shared" si="40"/>
        <v>0.66666666666666663</v>
      </c>
      <c r="G261" s="37">
        <f t="shared" si="41"/>
        <v>0</v>
      </c>
      <c r="H261" s="37">
        <f t="shared" si="42"/>
        <v>0.13592233009708737</v>
      </c>
    </row>
    <row r="265" spans="3:16" s="55" customFormat="1" ht="45.75" customHeight="1">
      <c r="C265" s="114" t="s">
        <v>134</v>
      </c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</row>
    <row r="267" spans="3:16" ht="46.5">
      <c r="C267" s="57" t="s">
        <v>102</v>
      </c>
      <c r="D267" s="33" t="s">
        <v>59</v>
      </c>
      <c r="E267" s="33" t="s">
        <v>103</v>
      </c>
    </row>
    <row r="268" spans="3:16" ht="21">
      <c r="C268" s="34" t="s">
        <v>37</v>
      </c>
      <c r="D268" s="35">
        <v>87</v>
      </c>
      <c r="E268" s="37">
        <f>D268/$D$272</f>
        <v>0.47282608695652173</v>
      </c>
    </row>
    <row r="269" spans="3:16" ht="21">
      <c r="C269" s="34" t="s">
        <v>104</v>
      </c>
      <c r="D269" s="35">
        <v>92</v>
      </c>
      <c r="E269" s="37">
        <f t="shared" ref="E269:E270" si="43">D269/$D$272</f>
        <v>0.5</v>
      </c>
    </row>
    <row r="270" spans="3:16" ht="21">
      <c r="C270" s="34" t="s">
        <v>101</v>
      </c>
      <c r="D270" s="35">
        <v>5</v>
      </c>
      <c r="E270" s="37">
        <f t="shared" si="43"/>
        <v>2.717391304347826E-2</v>
      </c>
    </row>
    <row r="271" spans="3:16" ht="21">
      <c r="C271" s="34" t="s">
        <v>305</v>
      </c>
      <c r="D271" s="35">
        <v>0</v>
      </c>
      <c r="E271" s="37">
        <f>D271/$D$272</f>
        <v>0</v>
      </c>
    </row>
    <row r="272" spans="3:16" ht="21">
      <c r="C272" s="34" t="s">
        <v>56</v>
      </c>
      <c r="D272" s="35">
        <f>SUM(D268:D271)</f>
        <v>184</v>
      </c>
    </row>
    <row r="273" spans="3:5" ht="21">
      <c r="C273" s="69"/>
      <c r="D273" s="70"/>
      <c r="E273" s="71"/>
    </row>
    <row r="274" spans="3:5" ht="21">
      <c r="C274" s="69"/>
      <c r="D274" s="70"/>
      <c r="E274" s="71"/>
    </row>
    <row r="275" spans="3:5" ht="33" customHeight="1"/>
  </sheetData>
  <mergeCells count="31">
    <mergeCell ref="C74:P74"/>
    <mergeCell ref="C36:P36"/>
    <mergeCell ref="C38:P38"/>
    <mergeCell ref="C49:P49"/>
    <mergeCell ref="C62:P62"/>
    <mergeCell ref="C76:P76"/>
    <mergeCell ref="C95:P95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22:P122"/>
    <mergeCell ref="C124:P124"/>
    <mergeCell ref="C141:P141"/>
    <mergeCell ref="C145:P145"/>
    <mergeCell ref="C158:P158"/>
    <mergeCell ref="C173:P173"/>
    <mergeCell ref="C192:P192"/>
    <mergeCell ref="C194:P194"/>
    <mergeCell ref="C205:P205"/>
    <mergeCell ref="C207:P207"/>
    <mergeCell ref="C246:P246"/>
    <mergeCell ref="C265:P265"/>
    <mergeCell ref="C223:P223"/>
    <mergeCell ref="C244:P244"/>
    <mergeCell ref="C226:P226"/>
    <mergeCell ref="C228:P228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93"/>
  <sheetViews>
    <sheetView workbookViewId="0">
      <selection activeCell="G83" sqref="G8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3"/>
      <c r="D11" s="123"/>
      <c r="E11" s="123"/>
      <c r="F11" s="123"/>
      <c r="G11" s="123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311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90">
        <v>1</v>
      </c>
      <c r="C15" s="102" t="s">
        <v>355</v>
      </c>
      <c r="D15" s="102" t="s">
        <v>356</v>
      </c>
      <c r="E15" s="102" t="s">
        <v>387</v>
      </c>
      <c r="F15" s="102" t="s">
        <v>366</v>
      </c>
      <c r="G15" s="102" t="s">
        <v>328</v>
      </c>
      <c r="H15" s="102" t="s">
        <v>373</v>
      </c>
      <c r="I15" s="102" t="s">
        <v>374</v>
      </c>
      <c r="J15" s="102" t="s">
        <v>329</v>
      </c>
      <c r="K15" s="102" t="s">
        <v>314</v>
      </c>
    </row>
    <row r="16" spans="2:16">
      <c r="B16" s="90">
        <v>2</v>
      </c>
      <c r="C16" s="101" t="s">
        <v>357</v>
      </c>
      <c r="D16" s="101" t="s">
        <v>358</v>
      </c>
      <c r="E16" s="101" t="s">
        <v>388</v>
      </c>
      <c r="F16" s="101" t="s">
        <v>367</v>
      </c>
      <c r="G16" s="101" t="s">
        <v>16</v>
      </c>
      <c r="H16" s="101" t="s">
        <v>375</v>
      </c>
      <c r="I16" s="101" t="s">
        <v>376</v>
      </c>
      <c r="J16" s="101" t="s">
        <v>313</v>
      </c>
      <c r="K16" s="101" t="s">
        <v>391</v>
      </c>
    </row>
    <row r="17" spans="2:15">
      <c r="B17" s="90">
        <v>3</v>
      </c>
      <c r="C17" s="102" t="s">
        <v>359</v>
      </c>
      <c r="D17" s="102" t="s">
        <v>360</v>
      </c>
      <c r="E17" s="102" t="s">
        <v>312</v>
      </c>
      <c r="F17" s="102" t="s">
        <v>368</v>
      </c>
      <c r="G17" s="102" t="s">
        <v>16</v>
      </c>
      <c r="H17" s="102" t="s">
        <v>377</v>
      </c>
      <c r="I17" s="102" t="s">
        <v>378</v>
      </c>
      <c r="J17" s="102" t="s">
        <v>329</v>
      </c>
      <c r="K17" s="102" t="s">
        <v>319</v>
      </c>
    </row>
    <row r="18" spans="2:15">
      <c r="B18" s="90">
        <v>4</v>
      </c>
      <c r="C18" s="101" t="s">
        <v>361</v>
      </c>
      <c r="D18" s="101" t="s">
        <v>361</v>
      </c>
      <c r="E18" s="101" t="s">
        <v>389</v>
      </c>
      <c r="F18" s="101" t="s">
        <v>369</v>
      </c>
      <c r="G18" s="101" t="s">
        <v>390</v>
      </c>
      <c r="H18" s="101" t="s">
        <v>379</v>
      </c>
      <c r="I18" s="101" t="s">
        <v>380</v>
      </c>
      <c r="J18" s="101" t="s">
        <v>313</v>
      </c>
      <c r="K18" s="101" t="s">
        <v>319</v>
      </c>
    </row>
    <row r="19" spans="2:15">
      <c r="B19" s="90">
        <v>5</v>
      </c>
      <c r="C19" s="102" t="s">
        <v>362</v>
      </c>
      <c r="D19" s="102" t="s">
        <v>363</v>
      </c>
      <c r="E19" s="102" t="s">
        <v>315</v>
      </c>
      <c r="F19" s="102" t="s">
        <v>370</v>
      </c>
      <c r="G19" s="102" t="s">
        <v>316</v>
      </c>
      <c r="H19" s="102" t="s">
        <v>381</v>
      </c>
      <c r="I19" s="102" t="s">
        <v>382</v>
      </c>
      <c r="J19" s="102" t="s">
        <v>313</v>
      </c>
      <c r="K19" s="102" t="s">
        <v>314</v>
      </c>
    </row>
    <row r="20" spans="2:15">
      <c r="B20" s="90">
        <v>6</v>
      </c>
      <c r="C20" s="101" t="s">
        <v>364</v>
      </c>
      <c r="D20" s="101" t="s">
        <v>365</v>
      </c>
      <c r="E20" s="101" t="s">
        <v>312</v>
      </c>
      <c r="F20" s="101" t="s">
        <v>371</v>
      </c>
      <c r="G20" s="101" t="s">
        <v>16</v>
      </c>
      <c r="H20" s="101" t="s">
        <v>383</v>
      </c>
      <c r="I20" s="101" t="s">
        <v>384</v>
      </c>
      <c r="J20" s="101" t="s">
        <v>313</v>
      </c>
      <c r="K20" s="101" t="s">
        <v>314</v>
      </c>
    </row>
    <row r="21" spans="2:15">
      <c r="B21" s="90">
        <v>7</v>
      </c>
      <c r="C21" s="102" t="s">
        <v>339</v>
      </c>
      <c r="D21" s="102" t="s">
        <v>340</v>
      </c>
      <c r="E21" s="102" t="s">
        <v>344</v>
      </c>
      <c r="F21" s="102" t="s">
        <v>341</v>
      </c>
      <c r="G21" s="102" t="s">
        <v>345</v>
      </c>
      <c r="H21" s="102" t="s">
        <v>342</v>
      </c>
      <c r="I21" s="102" t="s">
        <v>343</v>
      </c>
      <c r="J21" s="102" t="s">
        <v>313</v>
      </c>
      <c r="K21" s="102" t="s">
        <v>314</v>
      </c>
    </row>
    <row r="22" spans="2:15">
      <c r="B22" s="90">
        <v>8</v>
      </c>
      <c r="C22" s="101" t="s">
        <v>338</v>
      </c>
      <c r="D22" s="101" t="s">
        <v>338</v>
      </c>
      <c r="E22" s="101" t="s">
        <v>312</v>
      </c>
      <c r="F22" s="101" t="s">
        <v>372</v>
      </c>
      <c r="G22" s="101" t="s">
        <v>16</v>
      </c>
      <c r="H22" s="101" t="s">
        <v>385</v>
      </c>
      <c r="I22" s="101" t="s">
        <v>386</v>
      </c>
      <c r="J22" s="101" t="s">
        <v>313</v>
      </c>
      <c r="K22" s="101" t="s">
        <v>314</v>
      </c>
    </row>
    <row r="23" spans="2:15">
      <c r="B23" s="90">
        <v>9</v>
      </c>
      <c r="C23" s="102" t="s">
        <v>321</v>
      </c>
      <c r="D23" s="102" t="s">
        <v>321</v>
      </c>
      <c r="E23" s="102" t="s">
        <v>315</v>
      </c>
      <c r="F23" s="102" t="s">
        <v>323</v>
      </c>
      <c r="G23" s="102" t="s">
        <v>316</v>
      </c>
      <c r="H23" s="102" t="s">
        <v>325</v>
      </c>
      <c r="I23" s="102" t="s">
        <v>326</v>
      </c>
      <c r="J23" s="102" t="s">
        <v>330</v>
      </c>
      <c r="K23" s="102" t="s">
        <v>319</v>
      </c>
    </row>
    <row r="24" spans="2:15">
      <c r="B24" s="90">
        <v>10</v>
      </c>
      <c r="C24" s="101" t="s">
        <v>322</v>
      </c>
      <c r="D24" s="101" t="s">
        <v>322</v>
      </c>
      <c r="E24" s="101" t="s">
        <v>315</v>
      </c>
      <c r="F24" s="101" t="s">
        <v>324</v>
      </c>
      <c r="G24" s="101" t="s">
        <v>316</v>
      </c>
      <c r="H24" s="101" t="s">
        <v>325</v>
      </c>
      <c r="I24" s="101" t="s">
        <v>327</v>
      </c>
      <c r="J24" s="101" t="s">
        <v>330</v>
      </c>
      <c r="K24" s="101" t="s">
        <v>319</v>
      </c>
    </row>
    <row r="25" spans="2:15">
      <c r="B25" s="94"/>
      <c r="C25" s="95"/>
      <c r="D25" s="95"/>
    </row>
    <row r="26" spans="2:15" ht="81" customHeight="1">
      <c r="B26" s="96" t="s">
        <v>6</v>
      </c>
      <c r="C26" s="97" t="s">
        <v>106</v>
      </c>
      <c r="D26" s="98" t="s">
        <v>108</v>
      </c>
      <c r="E26" s="11"/>
      <c r="F26" s="12"/>
      <c r="G26" s="13"/>
      <c r="H26" s="13"/>
      <c r="I26" s="14"/>
      <c r="J26" s="13"/>
      <c r="K26" s="13"/>
      <c r="L26" s="13"/>
      <c r="M26" s="13"/>
      <c r="N26" s="15"/>
      <c r="O26" s="16"/>
    </row>
    <row r="27" spans="2:15" ht="15.75">
      <c r="B27" s="73">
        <v>1</v>
      </c>
      <c r="C27" s="91" t="s">
        <v>170</v>
      </c>
      <c r="D27" s="91" t="s">
        <v>109</v>
      </c>
      <c r="E27" s="17"/>
      <c r="F27" s="17"/>
      <c r="G27" s="13"/>
      <c r="H27" s="13"/>
      <c r="I27" s="14"/>
      <c r="J27" s="13"/>
      <c r="K27" s="13"/>
      <c r="L27" s="13"/>
      <c r="M27" s="13"/>
      <c r="N27" s="15"/>
      <c r="O27" s="16"/>
    </row>
    <row r="28" spans="2:15" ht="15.75">
      <c r="B28" s="73">
        <v>2</v>
      </c>
      <c r="C28" s="93" t="s">
        <v>107</v>
      </c>
      <c r="D28" s="93" t="s">
        <v>109</v>
      </c>
      <c r="E28" s="17"/>
      <c r="F28" s="17"/>
      <c r="G28" s="13"/>
      <c r="H28" s="13"/>
      <c r="I28" s="14"/>
      <c r="J28" s="13"/>
      <c r="K28" s="13"/>
      <c r="L28" s="13"/>
      <c r="M28" s="13"/>
      <c r="N28" s="15"/>
      <c r="O28" s="16"/>
    </row>
    <row r="29" spans="2:15" ht="15.75">
      <c r="B29" s="73">
        <v>3</v>
      </c>
      <c r="C29" s="91" t="s">
        <v>107</v>
      </c>
      <c r="D29" s="91" t="s">
        <v>109</v>
      </c>
      <c r="E29" s="17"/>
      <c r="F29" s="17"/>
      <c r="G29" s="13"/>
      <c r="H29" s="13"/>
      <c r="I29" s="14"/>
      <c r="J29" s="13"/>
      <c r="K29" s="13"/>
      <c r="L29" s="13"/>
      <c r="M29" s="13"/>
      <c r="N29" s="15"/>
      <c r="O29" s="16"/>
    </row>
    <row r="30" spans="2:15" ht="15.75">
      <c r="B30" s="73">
        <v>4</v>
      </c>
      <c r="C30" s="93" t="s">
        <v>170</v>
      </c>
      <c r="D30" s="93" t="s">
        <v>109</v>
      </c>
      <c r="E30" s="17"/>
      <c r="F30" s="17"/>
      <c r="G30" s="13"/>
      <c r="H30" s="13"/>
      <c r="I30" s="14"/>
      <c r="J30" s="13"/>
      <c r="K30" s="13"/>
      <c r="L30" s="13"/>
      <c r="M30" s="13"/>
      <c r="N30" s="15"/>
      <c r="O30" s="16"/>
    </row>
    <row r="31" spans="2:15" ht="15.75">
      <c r="B31" s="73">
        <v>5</v>
      </c>
      <c r="C31" s="91" t="s">
        <v>170</v>
      </c>
      <c r="D31" s="91" t="s">
        <v>109</v>
      </c>
      <c r="E31" s="17"/>
      <c r="F31" s="17"/>
      <c r="G31" s="13"/>
      <c r="H31" s="13"/>
      <c r="I31" s="14"/>
      <c r="J31" s="13"/>
      <c r="K31" s="13"/>
      <c r="L31" s="13"/>
      <c r="M31" s="13"/>
      <c r="N31" s="15"/>
      <c r="O31" s="16"/>
    </row>
    <row r="32" spans="2:15" ht="15.75">
      <c r="B32" s="73">
        <v>6</v>
      </c>
      <c r="C32" s="93" t="s">
        <v>107</v>
      </c>
      <c r="D32" s="93" t="s">
        <v>109</v>
      </c>
      <c r="E32" s="17"/>
      <c r="F32" s="17"/>
      <c r="G32" s="13"/>
      <c r="H32" s="13"/>
      <c r="I32" s="14"/>
      <c r="J32" s="13"/>
      <c r="K32" s="13"/>
      <c r="L32" s="13"/>
      <c r="M32" s="13"/>
      <c r="N32" s="15"/>
      <c r="O32" s="16"/>
    </row>
    <row r="33" spans="2:15" ht="15.75">
      <c r="B33" s="73">
        <v>7</v>
      </c>
      <c r="C33" s="91" t="s">
        <v>170</v>
      </c>
      <c r="D33" s="91" t="s">
        <v>110</v>
      </c>
      <c r="E33" s="17"/>
      <c r="F33" s="17"/>
      <c r="G33" s="13"/>
      <c r="H33" s="13"/>
      <c r="I33" s="14"/>
      <c r="J33" s="13"/>
      <c r="K33" s="13"/>
      <c r="L33" s="13"/>
      <c r="M33" s="13"/>
      <c r="N33" s="15"/>
      <c r="O33" s="16"/>
    </row>
    <row r="34" spans="2:15" ht="15.75">
      <c r="B34" s="73">
        <v>8</v>
      </c>
      <c r="C34" s="93" t="s">
        <v>107</v>
      </c>
      <c r="D34" s="93" t="s">
        <v>109</v>
      </c>
      <c r="E34" s="17"/>
      <c r="F34" s="17"/>
      <c r="G34" s="13"/>
      <c r="H34" s="13"/>
      <c r="I34" s="14"/>
      <c r="J34" s="13"/>
      <c r="K34" s="13"/>
      <c r="L34" s="13"/>
      <c r="M34" s="13"/>
      <c r="N34" s="15"/>
      <c r="O34" s="16"/>
    </row>
    <row r="35" spans="2:15" ht="15.75">
      <c r="B35" s="73">
        <v>9</v>
      </c>
      <c r="C35" s="91" t="s">
        <v>107</v>
      </c>
      <c r="D35" s="91" t="s">
        <v>109</v>
      </c>
      <c r="E35" s="17"/>
      <c r="F35" s="17"/>
      <c r="G35" s="13"/>
      <c r="H35" s="13"/>
      <c r="I35" s="14"/>
      <c r="J35" s="13"/>
      <c r="K35" s="13"/>
      <c r="L35" s="13"/>
      <c r="M35" s="13"/>
      <c r="N35" s="15"/>
      <c r="O35" s="16"/>
    </row>
    <row r="36" spans="2:15" ht="15.75">
      <c r="B36" s="73">
        <v>10</v>
      </c>
      <c r="C36" s="93" t="s">
        <v>107</v>
      </c>
      <c r="D36" s="93" t="s">
        <v>109</v>
      </c>
      <c r="E36" s="17"/>
      <c r="F36" s="17"/>
      <c r="G36" s="13"/>
      <c r="H36" s="13"/>
      <c r="I36" s="14"/>
      <c r="J36" s="13"/>
      <c r="K36" s="13"/>
      <c r="L36" s="13"/>
      <c r="M36" s="13"/>
      <c r="N36" s="15"/>
      <c r="O36" s="16"/>
    </row>
    <row r="37" spans="2:15" ht="15.75">
      <c r="B37" s="10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2:15" ht="78.75">
      <c r="B38" s="7" t="s">
        <v>6</v>
      </c>
      <c r="C38" s="8" t="s">
        <v>111</v>
      </c>
      <c r="D38" s="8" t="s">
        <v>19</v>
      </c>
    </row>
    <row r="39" spans="2:15" s="20" customFormat="1" ht="30">
      <c r="B39" s="68">
        <v>1</v>
      </c>
      <c r="C39" s="102" t="s">
        <v>20</v>
      </c>
      <c r="D39" s="99" t="s">
        <v>394</v>
      </c>
      <c r="G39" s="19"/>
    </row>
    <row r="40" spans="2:15" s="20" customFormat="1" ht="45">
      <c r="B40" s="68">
        <v>2</v>
      </c>
      <c r="C40" s="101" t="s">
        <v>38</v>
      </c>
      <c r="D40" s="103" t="s">
        <v>395</v>
      </c>
      <c r="G40" s="19"/>
    </row>
    <row r="41" spans="2:15" s="20" customFormat="1">
      <c r="B41" s="68">
        <v>3</v>
      </c>
      <c r="C41" s="102" t="s">
        <v>20</v>
      </c>
      <c r="D41" s="102" t="s">
        <v>392</v>
      </c>
      <c r="G41" s="19"/>
    </row>
    <row r="42" spans="2:15" s="20" customFormat="1" ht="45">
      <c r="B42" s="68">
        <v>4</v>
      </c>
      <c r="C42" s="101" t="s">
        <v>20</v>
      </c>
      <c r="D42" s="103" t="s">
        <v>396</v>
      </c>
      <c r="G42" s="19"/>
    </row>
    <row r="43" spans="2:15" s="20" customFormat="1" ht="45">
      <c r="B43" s="68">
        <v>5</v>
      </c>
      <c r="C43" s="102" t="s">
        <v>20</v>
      </c>
      <c r="D43" s="99" t="s">
        <v>397</v>
      </c>
      <c r="G43" s="19"/>
    </row>
    <row r="44" spans="2:15" s="20" customFormat="1">
      <c r="B44" s="68">
        <v>6</v>
      </c>
      <c r="C44" s="101" t="s">
        <v>38</v>
      </c>
      <c r="D44" s="101" t="s">
        <v>393</v>
      </c>
      <c r="G44" s="19"/>
    </row>
    <row r="45" spans="2:15" s="20" customFormat="1" ht="33" customHeight="1">
      <c r="B45" s="68">
        <v>7</v>
      </c>
      <c r="C45" s="102" t="s">
        <v>20</v>
      </c>
      <c r="D45" s="99" t="s">
        <v>398</v>
      </c>
      <c r="G45" s="19"/>
    </row>
    <row r="46" spans="2:15" s="20" customFormat="1" ht="60">
      <c r="B46" s="68">
        <v>8</v>
      </c>
      <c r="C46" s="101" t="s">
        <v>20</v>
      </c>
      <c r="D46" s="103" t="s">
        <v>399</v>
      </c>
      <c r="G46" s="19"/>
    </row>
    <row r="47" spans="2:15" s="20" customFormat="1">
      <c r="B47" s="68">
        <v>9</v>
      </c>
      <c r="C47" s="102" t="s">
        <v>38</v>
      </c>
      <c r="D47" s="102" t="s">
        <v>332</v>
      </c>
      <c r="G47" s="19"/>
    </row>
    <row r="48" spans="2:15" s="20" customFormat="1" ht="45">
      <c r="B48" s="68">
        <v>10</v>
      </c>
      <c r="C48" s="101" t="s">
        <v>38</v>
      </c>
      <c r="D48" s="103" t="s">
        <v>333</v>
      </c>
      <c r="G48" s="19"/>
    </row>
    <row r="50" spans="1:18" ht="63">
      <c r="B50" s="7" t="s">
        <v>6</v>
      </c>
      <c r="C50" s="8" t="s">
        <v>21</v>
      </c>
      <c r="D50" s="8" t="s">
        <v>112</v>
      </c>
      <c r="E50" s="8" t="s">
        <v>22</v>
      </c>
    </row>
    <row r="51" spans="1:18" s="20" customFormat="1">
      <c r="B51" s="68">
        <v>1</v>
      </c>
      <c r="C51" s="102" t="s">
        <v>170</v>
      </c>
      <c r="D51" s="102" t="s">
        <v>317</v>
      </c>
      <c r="E51" s="102" t="s">
        <v>17</v>
      </c>
      <c r="G51" s="19"/>
    </row>
    <row r="52" spans="1:18" s="20" customFormat="1">
      <c r="B52" s="68">
        <v>2</v>
      </c>
      <c r="C52" s="101" t="s">
        <v>20</v>
      </c>
      <c r="D52" s="101" t="s">
        <v>38</v>
      </c>
      <c r="E52" s="101" t="s">
        <v>400</v>
      </c>
      <c r="G52" s="19"/>
    </row>
    <row r="53" spans="1:18" s="20" customFormat="1" ht="45">
      <c r="B53" s="68">
        <v>3</v>
      </c>
      <c r="C53" s="102" t="s">
        <v>38</v>
      </c>
      <c r="D53" s="102" t="s">
        <v>317</v>
      </c>
      <c r="E53" s="99" t="s">
        <v>401</v>
      </c>
      <c r="G53" s="19"/>
    </row>
    <row r="54" spans="1:18" s="20" customFormat="1" ht="47.25" customHeight="1">
      <c r="B54" s="68">
        <v>4</v>
      </c>
      <c r="C54" s="101" t="s">
        <v>38</v>
      </c>
      <c r="D54" s="101" t="s">
        <v>317</v>
      </c>
      <c r="E54" s="103" t="s">
        <v>402</v>
      </c>
      <c r="G54" s="19"/>
    </row>
    <row r="55" spans="1:18" s="20" customFormat="1">
      <c r="B55" s="68">
        <v>5</v>
      </c>
      <c r="C55" s="102" t="s">
        <v>170</v>
      </c>
      <c r="D55" s="102" t="s">
        <v>317</v>
      </c>
      <c r="E55" s="102" t="s">
        <v>337</v>
      </c>
      <c r="G55" s="19"/>
    </row>
    <row r="56" spans="1:18" s="20" customFormat="1" ht="45">
      <c r="B56" s="68">
        <v>6</v>
      </c>
      <c r="C56" s="101" t="s">
        <v>38</v>
      </c>
      <c r="D56" s="101" t="s">
        <v>38</v>
      </c>
      <c r="E56" s="103" t="s">
        <v>403</v>
      </c>
      <c r="G56" s="19"/>
    </row>
    <row r="57" spans="1:18" s="20" customFormat="1">
      <c r="B57" s="68">
        <v>7</v>
      </c>
      <c r="C57" s="102" t="s">
        <v>170</v>
      </c>
      <c r="D57" s="102" t="s">
        <v>170</v>
      </c>
      <c r="E57" s="102" t="s">
        <v>346</v>
      </c>
      <c r="G57" s="19"/>
    </row>
    <row r="58" spans="1:18" s="20" customFormat="1" ht="60">
      <c r="B58" s="68">
        <v>8</v>
      </c>
      <c r="C58" s="101" t="s">
        <v>20</v>
      </c>
      <c r="D58" s="101" t="s">
        <v>317</v>
      </c>
      <c r="E58" s="103" t="s">
        <v>404</v>
      </c>
      <c r="G58" s="19"/>
    </row>
    <row r="59" spans="1:18" s="20" customFormat="1" ht="45">
      <c r="B59" s="68">
        <v>9</v>
      </c>
      <c r="C59" s="102" t="s">
        <v>38</v>
      </c>
      <c r="D59" s="102" t="s">
        <v>317</v>
      </c>
      <c r="E59" s="99" t="s">
        <v>334</v>
      </c>
      <c r="G59" s="19"/>
    </row>
    <row r="60" spans="1:18" s="20" customFormat="1" ht="45">
      <c r="B60" s="68">
        <v>10</v>
      </c>
      <c r="C60" s="101" t="s">
        <v>20</v>
      </c>
      <c r="D60" s="101" t="s">
        <v>38</v>
      </c>
      <c r="E60" s="103" t="s">
        <v>335</v>
      </c>
      <c r="G60" s="19"/>
    </row>
    <row r="62" spans="1:18" ht="56.25" customHeight="1">
      <c r="C62" s="124" t="s">
        <v>23</v>
      </c>
      <c r="D62" s="124"/>
      <c r="E62" s="124"/>
      <c r="F62" s="124"/>
      <c r="G62" s="124"/>
      <c r="H62" s="124"/>
      <c r="I62" s="124"/>
      <c r="J62" s="124"/>
      <c r="K62" s="21"/>
      <c r="L62" s="21"/>
      <c r="M62" s="21"/>
      <c r="O62" s="21"/>
      <c r="Q62" s="21"/>
      <c r="R62" s="21"/>
    </row>
    <row r="63" spans="1:18" ht="63">
      <c r="A63" s="22"/>
      <c r="B63" s="8" t="s">
        <v>6</v>
      </c>
      <c r="C63" s="23" t="s">
        <v>24</v>
      </c>
      <c r="D63" s="8" t="s">
        <v>25</v>
      </c>
      <c r="E63" s="8" t="s">
        <v>26</v>
      </c>
      <c r="F63" s="8" t="s">
        <v>27</v>
      </c>
      <c r="G63" s="8" t="s">
        <v>28</v>
      </c>
      <c r="H63" s="8" t="s">
        <v>29</v>
      </c>
      <c r="I63" s="8" t="s">
        <v>30</v>
      </c>
      <c r="J63" s="8" t="s">
        <v>31</v>
      </c>
    </row>
    <row r="64" spans="1:18" s="20" customFormat="1">
      <c r="B64" s="68">
        <v>1</v>
      </c>
      <c r="C64" s="91" t="s">
        <v>318</v>
      </c>
      <c r="D64" s="91" t="s">
        <v>110</v>
      </c>
      <c r="E64" s="91" t="s">
        <v>110</v>
      </c>
      <c r="F64" s="91" t="s">
        <v>318</v>
      </c>
      <c r="G64" s="91" t="s">
        <v>110</v>
      </c>
      <c r="H64" s="91" t="s">
        <v>110</v>
      </c>
      <c r="I64" s="91" t="s">
        <v>109</v>
      </c>
      <c r="J64" s="91" t="s">
        <v>109</v>
      </c>
    </row>
    <row r="65" spans="2:10" s="20" customFormat="1">
      <c r="B65" s="68">
        <v>2</v>
      </c>
      <c r="C65" s="93" t="s">
        <v>318</v>
      </c>
      <c r="D65" s="93" t="s">
        <v>110</v>
      </c>
      <c r="E65" s="93" t="s">
        <v>318</v>
      </c>
      <c r="F65" s="93" t="s">
        <v>109</v>
      </c>
      <c r="G65" s="93" t="s">
        <v>110</v>
      </c>
      <c r="H65" s="93" t="s">
        <v>110</v>
      </c>
      <c r="I65" s="93" t="s">
        <v>110</v>
      </c>
      <c r="J65" s="93" t="s">
        <v>318</v>
      </c>
    </row>
    <row r="66" spans="2:10" s="20" customFormat="1">
      <c r="B66" s="68">
        <v>3</v>
      </c>
      <c r="C66" s="91" t="s">
        <v>109</v>
      </c>
      <c r="D66" s="91" t="s">
        <v>110</v>
      </c>
      <c r="E66" s="91" t="s">
        <v>109</v>
      </c>
      <c r="F66" s="91" t="s">
        <v>109</v>
      </c>
      <c r="G66" s="91" t="s">
        <v>109</v>
      </c>
      <c r="H66" s="91" t="s">
        <v>109</v>
      </c>
      <c r="I66" s="91" t="s">
        <v>109</v>
      </c>
      <c r="J66" s="91" t="s">
        <v>318</v>
      </c>
    </row>
    <row r="67" spans="2:10" s="20" customFormat="1">
      <c r="B67" s="68">
        <v>4</v>
      </c>
      <c r="C67" s="93" t="s">
        <v>109</v>
      </c>
      <c r="D67" s="93" t="s">
        <v>110</v>
      </c>
      <c r="E67" s="93" t="s">
        <v>109</v>
      </c>
      <c r="F67" s="93" t="s">
        <v>109</v>
      </c>
      <c r="G67" s="93" t="s">
        <v>109</v>
      </c>
      <c r="H67" s="93" t="s">
        <v>110</v>
      </c>
      <c r="I67" s="93" t="s">
        <v>109</v>
      </c>
      <c r="J67" s="93" t="s">
        <v>109</v>
      </c>
    </row>
    <row r="68" spans="2:10" s="20" customFormat="1">
      <c r="B68" s="68">
        <v>5</v>
      </c>
      <c r="C68" s="91" t="s">
        <v>109</v>
      </c>
      <c r="D68" s="91" t="s">
        <v>318</v>
      </c>
      <c r="E68" s="91" t="s">
        <v>109</v>
      </c>
      <c r="F68" s="91" t="s">
        <v>110</v>
      </c>
      <c r="G68" s="91" t="s">
        <v>109</v>
      </c>
      <c r="H68" s="91" t="s">
        <v>110</v>
      </c>
      <c r="I68" s="91" t="s">
        <v>109</v>
      </c>
      <c r="J68" s="91" t="s">
        <v>109</v>
      </c>
    </row>
    <row r="69" spans="2:10" s="20" customFormat="1">
      <c r="B69" s="68">
        <v>6</v>
      </c>
      <c r="C69" s="93" t="s">
        <v>109</v>
      </c>
      <c r="D69" s="93" t="s">
        <v>318</v>
      </c>
      <c r="E69" s="93" t="s">
        <v>318</v>
      </c>
      <c r="F69" s="93" t="s">
        <v>318</v>
      </c>
      <c r="G69" s="93" t="s">
        <v>318</v>
      </c>
      <c r="H69" s="93" t="s">
        <v>109</v>
      </c>
      <c r="I69" s="93" t="s">
        <v>318</v>
      </c>
      <c r="J69" s="93" t="s">
        <v>318</v>
      </c>
    </row>
    <row r="70" spans="2:10" s="20" customFormat="1">
      <c r="B70" s="68">
        <v>7</v>
      </c>
      <c r="C70" s="91" t="s">
        <v>110</v>
      </c>
      <c r="D70" s="91" t="s">
        <v>110</v>
      </c>
      <c r="E70" s="91" t="s">
        <v>110</v>
      </c>
      <c r="F70" s="91" t="s">
        <v>110</v>
      </c>
      <c r="G70" s="91" t="s">
        <v>110</v>
      </c>
      <c r="H70" s="91" t="s">
        <v>110</v>
      </c>
      <c r="I70" s="91" t="s">
        <v>110</v>
      </c>
      <c r="J70" s="91" t="s">
        <v>110</v>
      </c>
    </row>
    <row r="71" spans="2:10" s="20" customFormat="1">
      <c r="B71" s="68">
        <v>8</v>
      </c>
      <c r="C71" s="93" t="s">
        <v>110</v>
      </c>
      <c r="D71" s="93" t="s">
        <v>110</v>
      </c>
      <c r="E71" s="93" t="s">
        <v>110</v>
      </c>
      <c r="F71" s="93" t="s">
        <v>109</v>
      </c>
      <c r="G71" s="93" t="s">
        <v>109</v>
      </c>
      <c r="H71" s="93" t="s">
        <v>110</v>
      </c>
      <c r="I71" s="93" t="s">
        <v>109</v>
      </c>
      <c r="J71" s="93" t="s">
        <v>110</v>
      </c>
    </row>
    <row r="72" spans="2:10" s="20" customFormat="1">
      <c r="B72" s="68">
        <v>9</v>
      </c>
      <c r="C72" s="91" t="s">
        <v>109</v>
      </c>
      <c r="D72" s="91" t="s">
        <v>331</v>
      </c>
      <c r="E72" s="91" t="s">
        <v>318</v>
      </c>
      <c r="F72" s="91" t="s">
        <v>109</v>
      </c>
      <c r="G72" s="91" t="s">
        <v>109</v>
      </c>
      <c r="H72" s="91" t="s">
        <v>109</v>
      </c>
      <c r="I72" s="91" t="s">
        <v>109</v>
      </c>
      <c r="J72" s="91" t="s">
        <v>109</v>
      </c>
    </row>
    <row r="73" spans="2:10" s="20" customFormat="1">
      <c r="B73" s="68">
        <v>10</v>
      </c>
      <c r="C73" s="93" t="s">
        <v>109</v>
      </c>
      <c r="D73" s="93" t="s">
        <v>331</v>
      </c>
      <c r="E73" s="93" t="s">
        <v>318</v>
      </c>
      <c r="F73" s="93" t="s">
        <v>110</v>
      </c>
      <c r="G73" s="93" t="s">
        <v>109</v>
      </c>
      <c r="H73" s="93" t="s">
        <v>110</v>
      </c>
      <c r="I73" s="93" t="s">
        <v>109</v>
      </c>
      <c r="J73" s="93" t="s">
        <v>109</v>
      </c>
    </row>
    <row r="74" spans="2:10">
      <c r="B74" s="66"/>
      <c r="C74" s="13"/>
      <c r="D74" s="13"/>
      <c r="E74" s="13"/>
      <c r="F74" s="13"/>
      <c r="G74" s="13"/>
      <c r="H74" s="13"/>
      <c r="I74" s="13"/>
      <c r="J74" s="13"/>
    </row>
    <row r="76" spans="2:10" ht="42.75" customHeight="1">
      <c r="C76" s="125"/>
      <c r="D76" s="126"/>
      <c r="E76" s="125" t="s">
        <v>32</v>
      </c>
      <c r="F76" s="127"/>
      <c r="G76" s="126"/>
    </row>
    <row r="77" spans="2:10" ht="31.5" customHeight="1">
      <c r="B77" s="7" t="s">
        <v>6</v>
      </c>
      <c r="C77" s="128" t="s">
        <v>33</v>
      </c>
      <c r="D77" s="128"/>
      <c r="E77" s="8" t="s">
        <v>34</v>
      </c>
      <c r="F77" s="8" t="s">
        <v>35</v>
      </c>
      <c r="G77" s="8" t="s">
        <v>36</v>
      </c>
    </row>
    <row r="78" spans="2:10" s="20" customFormat="1" ht="21" customHeight="1">
      <c r="B78" s="68">
        <v>1</v>
      </c>
      <c r="C78" s="121" t="s">
        <v>17</v>
      </c>
      <c r="D78" s="121"/>
      <c r="E78" s="102" t="s">
        <v>290</v>
      </c>
      <c r="F78" s="102" t="s">
        <v>290</v>
      </c>
      <c r="G78" s="102" t="s">
        <v>37</v>
      </c>
    </row>
    <row r="79" spans="2:10" s="20" customFormat="1" ht="21.75" customHeight="1">
      <c r="B79" s="68">
        <v>2</v>
      </c>
      <c r="C79" s="120" t="s">
        <v>405</v>
      </c>
      <c r="D79" s="120"/>
      <c r="E79" s="101" t="s">
        <v>37</v>
      </c>
      <c r="F79" s="101" t="s">
        <v>37</v>
      </c>
      <c r="G79" s="101" t="s">
        <v>37</v>
      </c>
    </row>
    <row r="80" spans="2:10" s="20" customFormat="1" ht="21.75" customHeight="1">
      <c r="B80" s="68">
        <v>3</v>
      </c>
      <c r="C80" s="121" t="s">
        <v>406</v>
      </c>
      <c r="D80" s="121"/>
      <c r="E80" s="102" t="s">
        <v>101</v>
      </c>
      <c r="F80" s="102" t="s">
        <v>290</v>
      </c>
      <c r="G80" s="102" t="s">
        <v>290</v>
      </c>
    </row>
    <row r="81" spans="2:10" s="20" customFormat="1" ht="32.25" customHeight="1">
      <c r="B81" s="68">
        <v>4</v>
      </c>
      <c r="C81" s="122" t="s">
        <v>408</v>
      </c>
      <c r="D81" s="120"/>
      <c r="E81" s="101" t="s">
        <v>37</v>
      </c>
      <c r="F81" s="101" t="s">
        <v>37</v>
      </c>
      <c r="G81" s="101" t="s">
        <v>37</v>
      </c>
    </row>
    <row r="82" spans="2:10" s="20" customFormat="1" ht="30.75" customHeight="1">
      <c r="B82" s="68">
        <v>5</v>
      </c>
      <c r="C82" s="143" t="s">
        <v>409</v>
      </c>
      <c r="D82" s="121"/>
      <c r="E82" s="102" t="s">
        <v>37</v>
      </c>
      <c r="F82" s="102" t="s">
        <v>37</v>
      </c>
      <c r="G82" s="102" t="s">
        <v>37</v>
      </c>
    </row>
    <row r="83" spans="2:10" s="20" customFormat="1" ht="62.25" customHeight="1">
      <c r="B83" s="68">
        <v>6</v>
      </c>
      <c r="C83" s="122" t="s">
        <v>410</v>
      </c>
      <c r="D83" s="120"/>
      <c r="E83" s="101" t="s">
        <v>290</v>
      </c>
      <c r="F83" s="101" t="s">
        <v>290</v>
      </c>
      <c r="G83" s="101" t="s">
        <v>101</v>
      </c>
    </row>
    <row r="84" spans="2:10" s="20" customFormat="1" ht="18.75" customHeight="1">
      <c r="B84" s="68">
        <v>7</v>
      </c>
      <c r="C84" s="121" t="s">
        <v>347</v>
      </c>
      <c r="D84" s="121"/>
      <c r="E84" s="102" t="s">
        <v>37</v>
      </c>
      <c r="F84" s="102" t="s">
        <v>37</v>
      </c>
      <c r="G84" s="102" t="s">
        <v>37</v>
      </c>
    </row>
    <row r="85" spans="2:10" s="20" customFormat="1" ht="18.75" customHeight="1">
      <c r="B85" s="68">
        <v>8</v>
      </c>
      <c r="C85" s="120" t="s">
        <v>407</v>
      </c>
      <c r="D85" s="120"/>
      <c r="E85" s="101" t="s">
        <v>101</v>
      </c>
      <c r="F85" s="101" t="s">
        <v>290</v>
      </c>
      <c r="G85" s="101" t="s">
        <v>290</v>
      </c>
    </row>
    <row r="86" spans="2:10" s="20" customFormat="1" ht="20.25" customHeight="1">
      <c r="B86" s="68">
        <v>9</v>
      </c>
      <c r="C86" s="121" t="s">
        <v>336</v>
      </c>
      <c r="D86" s="121"/>
      <c r="E86" s="102" t="s">
        <v>37</v>
      </c>
      <c r="F86" s="102" t="s">
        <v>37</v>
      </c>
      <c r="G86" s="102" t="s">
        <v>37</v>
      </c>
    </row>
    <row r="87" spans="2:10" s="20" customFormat="1" ht="49.5" customHeight="1">
      <c r="B87" s="68">
        <v>10</v>
      </c>
      <c r="C87" s="122" t="s">
        <v>411</v>
      </c>
      <c r="D87" s="120"/>
      <c r="E87" s="101" t="s">
        <v>37</v>
      </c>
      <c r="F87" s="101" t="s">
        <v>37</v>
      </c>
      <c r="G87" s="101" t="s">
        <v>37</v>
      </c>
    </row>
    <row r="88" spans="2:10">
      <c r="B88" s="12"/>
      <c r="C88" s="24"/>
      <c r="D88" s="24"/>
      <c r="E88" s="24"/>
      <c r="F88" s="24"/>
      <c r="G88" s="24"/>
      <c r="H88" s="24"/>
      <c r="I88" s="24"/>
      <c r="J88" s="24"/>
    </row>
    <row r="89" spans="2:10">
      <c r="C89" s="20"/>
    </row>
    <row r="90" spans="2:10">
      <c r="C90" s="20" t="s">
        <v>39</v>
      </c>
    </row>
    <row r="91" spans="2:10" ht="15.75" customHeight="1">
      <c r="C91" s="5" t="s">
        <v>40</v>
      </c>
    </row>
    <row r="92" spans="2:10">
      <c r="C92" s="25" t="s">
        <v>41</v>
      </c>
    </row>
    <row r="93" spans="2:10">
      <c r="C93" s="5" t="s">
        <v>42</v>
      </c>
    </row>
  </sheetData>
  <mergeCells count="15">
    <mergeCell ref="C83:D83"/>
    <mergeCell ref="C84:D84"/>
    <mergeCell ref="C85:D85"/>
    <mergeCell ref="C86:D86"/>
    <mergeCell ref="C87:D87"/>
    <mergeCell ref="C78:D78"/>
    <mergeCell ref="C11:G11"/>
    <mergeCell ref="C62:J62"/>
    <mergeCell ref="C76:D76"/>
    <mergeCell ref="E76:G76"/>
    <mergeCell ref="C77:D77"/>
    <mergeCell ref="C81:D81"/>
    <mergeCell ref="C82:D82"/>
    <mergeCell ref="C79:D79"/>
    <mergeCell ref="C80:D80"/>
  </mergeCells>
  <phoneticPr fontId="32" type="noConversion"/>
  <hyperlinks>
    <hyperlink ref="C92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F23" sqref="F23:F24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0" t="s">
        <v>45</v>
      </c>
      <c r="C15" s="129" t="s">
        <v>44</v>
      </c>
      <c r="D15" s="129"/>
      <c r="E15" s="129"/>
      <c r="F15" s="28"/>
      <c r="G15" s="28"/>
    </row>
    <row r="16" spans="2:7">
      <c r="B16" s="140"/>
      <c r="C16" s="129" t="s">
        <v>46</v>
      </c>
      <c r="D16" s="129"/>
      <c r="E16" s="64" t="s">
        <v>47</v>
      </c>
      <c r="F16" s="64" t="s">
        <v>48</v>
      </c>
      <c r="G16" s="64" t="s">
        <v>49</v>
      </c>
    </row>
    <row r="17" spans="2:7" ht="15" customHeight="1">
      <c r="B17" s="130">
        <v>2016</v>
      </c>
      <c r="C17" s="131" t="s">
        <v>50</v>
      </c>
      <c r="D17" s="132"/>
      <c r="E17" s="137" t="s">
        <v>350</v>
      </c>
      <c r="F17" s="141">
        <v>783652</v>
      </c>
      <c r="G17" s="142">
        <v>0.64700000000000002</v>
      </c>
    </row>
    <row r="18" spans="2:7">
      <c r="B18" s="130"/>
      <c r="C18" s="133"/>
      <c r="D18" s="134"/>
      <c r="E18" s="138"/>
      <c r="F18" s="141"/>
      <c r="G18" s="142"/>
    </row>
    <row r="19" spans="2:7">
      <c r="B19" s="130">
        <v>2015</v>
      </c>
      <c r="C19" s="133"/>
      <c r="D19" s="134"/>
      <c r="E19" s="138"/>
      <c r="F19" s="141">
        <v>1263062</v>
      </c>
      <c r="G19" s="142">
        <v>0.75700000000000001</v>
      </c>
    </row>
    <row r="20" spans="2:7">
      <c r="B20" s="130"/>
      <c r="C20" s="133"/>
      <c r="D20" s="134"/>
      <c r="E20" s="138"/>
      <c r="F20" s="141"/>
      <c r="G20" s="142"/>
    </row>
    <row r="21" spans="2:7">
      <c r="B21" s="130">
        <v>2014</v>
      </c>
      <c r="C21" s="133"/>
      <c r="D21" s="134"/>
      <c r="E21" s="138"/>
      <c r="F21" s="141">
        <v>1110994</v>
      </c>
      <c r="G21" s="142">
        <v>0.68700000000000006</v>
      </c>
    </row>
    <row r="22" spans="2:7">
      <c r="B22" s="130"/>
      <c r="C22" s="133"/>
      <c r="D22" s="134"/>
      <c r="E22" s="138"/>
      <c r="F22" s="141"/>
      <c r="G22" s="142"/>
    </row>
    <row r="23" spans="2:7">
      <c r="B23" s="130">
        <v>2013</v>
      </c>
      <c r="C23" s="133"/>
      <c r="D23" s="134"/>
      <c r="E23" s="138"/>
      <c r="F23" s="141">
        <v>1228233</v>
      </c>
      <c r="G23" s="142">
        <v>0.68799999999999994</v>
      </c>
    </row>
    <row r="24" spans="2:7">
      <c r="B24" s="130"/>
      <c r="C24" s="135"/>
      <c r="D24" s="136"/>
      <c r="E24" s="139"/>
      <c r="F24" s="141"/>
      <c r="G24" s="142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F23:F24"/>
    <mergeCell ref="G23:G24"/>
    <mergeCell ref="B21:B22"/>
    <mergeCell ref="F21:F22"/>
    <mergeCell ref="F17:F18"/>
    <mergeCell ref="G21:G22"/>
    <mergeCell ref="F19:F20"/>
    <mergeCell ref="G19:G20"/>
    <mergeCell ref="G17:G18"/>
    <mergeCell ref="C15:E15"/>
    <mergeCell ref="C16:D16"/>
    <mergeCell ref="B17:B18"/>
    <mergeCell ref="C17:D24"/>
    <mergeCell ref="E17:E24"/>
    <mergeCell ref="B23:B24"/>
    <mergeCell ref="B15:B16"/>
    <mergeCell ref="B19:B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2020-07-15T20:38:39Z</dcterms:modified>
</cp:coreProperties>
</file>