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1040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E244" i="62" l="1"/>
  <c r="C190" i="62"/>
  <c r="D185" i="62"/>
  <c r="D186" i="62"/>
  <c r="D187" i="62"/>
  <c r="D188" i="62"/>
  <c r="D189" i="62"/>
  <c r="D190" i="62"/>
  <c r="G67" i="62"/>
  <c r="G41" i="62"/>
  <c r="G40" i="62"/>
  <c r="J260" i="62"/>
  <c r="J261" i="62"/>
  <c r="E301" i="62"/>
  <c r="C438" i="62"/>
  <c r="E127" i="62"/>
  <c r="G65" i="62"/>
  <c r="G39" i="62"/>
  <c r="E251" i="62"/>
  <c r="G90" i="62"/>
  <c r="E248" i="62"/>
  <c r="C441" i="62"/>
  <c r="C406" i="62"/>
  <c r="E131" i="62"/>
  <c r="E304" i="62"/>
  <c r="C331" i="62"/>
  <c r="E132" i="62"/>
  <c r="C405" i="62"/>
  <c r="G91" i="62"/>
  <c r="E249" i="62"/>
  <c r="C421" i="62"/>
  <c r="G92" i="62"/>
  <c r="C439" i="62"/>
  <c r="I424" i="62"/>
  <c r="C422" i="62"/>
  <c r="C332" i="62"/>
  <c r="C404" i="62"/>
  <c r="E308" i="62"/>
  <c r="H403" i="62"/>
  <c r="E305" i="62"/>
  <c r="G94" i="62"/>
  <c r="I423" i="62"/>
  <c r="C442" i="62"/>
  <c r="E245" i="62"/>
  <c r="E129" i="62"/>
  <c r="C329" i="62"/>
  <c r="C354" i="62"/>
  <c r="C403" i="62"/>
  <c r="E247" i="62"/>
  <c r="E306" i="62"/>
  <c r="E128" i="62"/>
  <c r="C330" i="62"/>
  <c r="C333" i="62"/>
  <c r="E303" i="62"/>
  <c r="H402" i="62"/>
  <c r="G93" i="62"/>
  <c r="E250" i="62"/>
  <c r="C440" i="62"/>
  <c r="E130" i="62"/>
  <c r="E246" i="62"/>
  <c r="C353" i="62"/>
  <c r="E307" i="62"/>
  <c r="E302" i="62"/>
  <c r="J259" i="62"/>
  <c r="G64" i="62"/>
  <c r="G66" i="62"/>
</calcChain>
</file>

<file path=xl/sharedStrings.xml><?xml version="1.0" encoding="utf-8"?>
<sst xmlns="http://schemas.openxmlformats.org/spreadsheetml/2006/main" count="592" uniqueCount="292">
  <si>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</si>
  <si>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</si>
  <si>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</si>
  <si>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</si>
  <si>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</si>
  <si>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</si>
  <si>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</si>
  <si>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</si>
  <si>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</si>
  <si>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</si>
  <si>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</si>
  <si>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</si>
  <si>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</si>
  <si>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</si>
  <si>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</si>
  <si>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</si>
  <si>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</si>
  <si>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fijo</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</si>
  <si>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</si>
  <si>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</si>
  <si>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</si>
  <si>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</si>
  <si>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</si>
  <si>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</si>
  <si>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</si>
  <si>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</si>
  <si>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</si>
  <si>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</si>
  <si>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</si>
  <si>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Pereira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</si>
  <si>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</si>
  <si>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</si>
  <si>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</si>
  <si>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</si>
  <si>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</si>
  <si>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</si>
  <si>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</si>
  <si>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</si>
  <si>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</si>
  <si>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</si>
  <si>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</si>
  <si>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</si>
  <si>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</si>
  <si>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</si>
  <si>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</si>
  <si>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</si>
  <si>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</si>
  <si>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</si>
  <si>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</si>
  <si>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</si>
  <si>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</si>
  <si>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</si>
  <si>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</si>
  <si>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</si>
  <si>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</si>
  <si>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</si>
  <si>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Educación</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</si>
  <si>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</si>
  <si>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</si>
  <si>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</si>
  <si>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</si>
  <si>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</si>
  <si>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</si>
  <si>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</si>
  <si>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</si>
  <si>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</si>
  <si>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</si>
  <si>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</si>
  <si>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</si>
  <si>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</si>
  <si>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</si>
  <si>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</si>
  <si>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</si>
  <si>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</si>
  <si>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</si>
  <si>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</si>
  <si>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</si>
  <si>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</si>
  <si>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</si>
  <si>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</si>
  <si>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</si>
  <si>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</si>
  <si>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</si>
  <si>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</si>
  <si>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</si>
  <si>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</si>
  <si>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</si>
  <si>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</si>
  <si>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</si>
  <si>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</si>
  <si>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</si>
  <si>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</si>
  <si>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</si>
  <si>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</si>
  <si>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</si>
  <si>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</si>
  <si>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</si>
  <si>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</si>
  <si>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</si>
  <si>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</si>
  <si>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</si>
  <si>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</si>
  <si>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</si>
  <si>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</si>
  <si>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</si>
  <si>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</si>
  <si>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</si>
  <si>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</si>
  <si>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</si>
  <si>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</si>
  <si>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</si>
  <si>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</si>
  <si>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</si>
  <si>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</si>
  <si>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</si>
  <si>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</si>
  <si>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</si>
  <si>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</si>
  <si>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</si>
  <si>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entre 4 SMLV y menos de 5 SMLV</t>
  </si>
  <si>
    <t>más de 6 SMLV</t>
  </si>
  <si>
    <t>Pública</t>
  </si>
  <si>
    <t>TOTAL</t>
  </si>
  <si>
    <t xml:space="preserve">Empleado del gobierno	  </t>
  </si>
  <si>
    <t xml:space="preserve">Empleado de empresa particular  </t>
  </si>
  <si>
    <t>no</t>
  </si>
  <si>
    <t xml:space="preserve">no </t>
  </si>
  <si>
    <t>SIN RESPUESTA</t>
  </si>
  <si>
    <t>Servicios Sociales y de Salud</t>
  </si>
  <si>
    <t xml:space="preserve">Trabajador  independiente    (Sector público o privado)  </t>
  </si>
  <si>
    <t xml:space="preserve">Contrato de prestación de servicios	</t>
  </si>
  <si>
    <t>Otro tipo de contrato</t>
  </si>
  <si>
    <t>Docente</t>
  </si>
  <si>
    <t xml:space="preserve">Doctorado en Ciencias Ambientales
</t>
  </si>
  <si>
    <t>Universidad Tecnológica de Pereira</t>
  </si>
  <si>
    <t>La Julita</t>
  </si>
  <si>
    <t>Institucion educativa Pedro Uribe Mejia</t>
  </si>
  <si>
    <t>Santa Rosa de Cabal , Vereda el Jasmin km 5 via a chinchina</t>
  </si>
  <si>
    <t>Institución Educativa Lorencita Villegas de Santos</t>
  </si>
  <si>
    <t>Cra 10 Calle 14 Esquina</t>
  </si>
  <si>
    <t>UNIDAD ADMINISTRATIVA ESPECIAL PARA LA CONSOLIDACION TERRITORIAL UACT</t>
  </si>
  <si>
    <t>CRA.100 NO.25D-61 FONTIBON</t>
  </si>
  <si>
    <t>UTP</t>
  </si>
  <si>
    <t>la julita</t>
  </si>
  <si>
    <t>null</t>
  </si>
  <si>
    <t>deisyta00@gmail.com</t>
  </si>
  <si>
    <t>javijara136@yahoo.com</t>
  </si>
  <si>
    <t>asesortax@hotmail.com</t>
  </si>
  <si>
    <t>luzes@utp.edu.co</t>
  </si>
  <si>
    <t>bioaleja@utp.edu.co</t>
  </si>
  <si>
    <t>Ocupaciones en Ciencias Sociales, Educación, Servicios Gubernamentales y Religión</t>
  </si>
  <si>
    <t>Ocupaciones en Finanzas y administración</t>
  </si>
  <si>
    <t>Agricultura, ganadería, Caza y Silvicultura</t>
  </si>
  <si>
    <t>Administración Pública y Defensa; Seguridad Social de Afiliación Obligatoria</t>
  </si>
  <si>
    <t>entre 3 SMLV y menos de 4 SMLV</t>
  </si>
  <si>
    <t>Profesor</t>
  </si>
  <si>
    <t>Doecente de aula</t>
  </si>
  <si>
    <t>PROFESIONAL ESPECIALIZADO</t>
  </si>
  <si>
    <t>directora de departamento</t>
  </si>
  <si>
    <t>Director</t>
  </si>
  <si>
    <t>Rector</t>
  </si>
  <si>
    <t>LUIS HERNANDO QUIROGA</t>
  </si>
  <si>
    <t>Maria Teresa Zapata</t>
  </si>
  <si>
    <t>Sin datos</t>
  </si>
  <si>
    <t>Asumo que el programa de especialización que cursé tiene continuidad con la maestría en Historia.</t>
  </si>
  <si>
    <t>SI, QUE NOS PERMITAN ACTUALIZARNOS EN LOS TEMAS VISTOS EN LA MAESTRIA A TRAVES DE CAPACITACION ONLINE, YA QUE ME ENCUENTRO RADICADA EN BOOGOTA D.C.</t>
  </si>
  <si>
    <t>INTRODUCCIÓN:</t>
  </si>
  <si>
    <t>Equipo de trabajo</t>
  </si>
  <si>
    <t>dibotero@utp.edu.co</t>
  </si>
  <si>
    <t>Vereda La Julita, Pereira Cra 27#10-02 Los Álamos</t>
  </si>
  <si>
    <t>juanpablo77@utp.edu.co</t>
  </si>
  <si>
    <t>entre 5 SMLV y menos de 6 SMLV</t>
  </si>
  <si>
    <t>Escuela de Tecnología Química</t>
  </si>
  <si>
    <t>Profesor de pLanta, Asociado</t>
  </si>
  <si>
    <t>Director de Eswcuela de Tecnología Química</t>
  </si>
  <si>
    <t>Escuela de Tecnología Industrial</t>
  </si>
  <si>
    <t>SENA Risaralda / Tecnoparque</t>
  </si>
  <si>
    <t>Cra 10 No 17-15</t>
  </si>
  <si>
    <t>alexanderriosg@gmail.com</t>
  </si>
  <si>
    <t>Ocupaciones de Dirección y Gerencia</t>
  </si>
  <si>
    <t>Tecnoparque Pereira</t>
  </si>
  <si>
    <t>Dinamizador</t>
  </si>
  <si>
    <t>Supervisor</t>
  </si>
  <si>
    <t>Sistema Universitario del Eje Cafetero</t>
  </si>
  <si>
    <t>UTP Edificio Administrativo Oficina 1 A 420</t>
  </si>
  <si>
    <t>claudiapatricia6@gmail.com</t>
  </si>
  <si>
    <t xml:space="preserve">Privada 	</t>
  </si>
  <si>
    <t>Desarrollo Regional</t>
  </si>
  <si>
    <t>Profesional Area</t>
  </si>
  <si>
    <t>Coordinador del Area</t>
  </si>
  <si>
    <t>Inge Geo SAS.</t>
  </si>
  <si>
    <t>Carrera 6 # 8-16 Barrio el Centro</t>
  </si>
  <si>
    <t>Otras Actividades de Servicios Comunitarios, Sociales y Personales</t>
  </si>
  <si>
    <t>Aministracion</t>
  </si>
  <si>
    <t>Prestacion de servicios</t>
  </si>
  <si>
    <t>Byron Alexander Hidalgo Gomez</t>
  </si>
  <si>
    <t>Putumayo</t>
  </si>
  <si>
    <t>Mocoa</t>
  </si>
  <si>
    <t>UNIVERSIDAD NACIONAL DE COLOMBIA</t>
  </si>
  <si>
    <t>carrera 27 # 64-60</t>
  </si>
  <si>
    <t>eugenia.valencia@utp.edu.co</t>
  </si>
  <si>
    <t>Departamento de Ciencias Humanas</t>
  </si>
  <si>
    <t>Directora de Departamento</t>
  </si>
  <si>
    <t>Decano de la Facultad de Administración</t>
  </si>
  <si>
    <t>Caldas</t>
  </si>
  <si>
    <t>Manizales</t>
  </si>
  <si>
    <t>Emprendimiento</t>
  </si>
  <si>
    <t>Risaralda/Colombia</t>
  </si>
  <si>
    <t>Santa Rosa de Cabal</t>
  </si>
  <si>
    <t>Universidad del Valle</t>
  </si>
  <si>
    <t>Calle 13 #100-00</t>
  </si>
  <si>
    <t>giovanacarv@hotmail.com</t>
  </si>
  <si>
    <t>Profesora Nombrada</t>
  </si>
  <si>
    <t>Director de Escuela de Comunicación Social</t>
  </si>
  <si>
    <t>Valle del Cauca</t>
  </si>
  <si>
    <t>Cali</t>
  </si>
  <si>
    <t>I.E. CASD HERMÓGENES MAZA SEDE AMPARO SANTA CRUZ</t>
  </si>
  <si>
    <t>Cra 24A No 6-91</t>
  </si>
  <si>
    <t>olgalugo@casdquindio.edu.co</t>
  </si>
  <si>
    <t>entre 1 SMLV y menos de 2 SMLV</t>
  </si>
  <si>
    <t>Docente de aula</t>
  </si>
  <si>
    <t>Coordinadora</t>
  </si>
  <si>
    <t>Quindío</t>
  </si>
  <si>
    <t>Armenia</t>
  </si>
  <si>
    <t>Gobierno Autònomo Descentralizado Provincial de Santo Domingo de los Tsachilas</t>
  </si>
  <si>
    <t>Urbanizacion Los Angeles (Av. Esmeraldas y Colorados del Bua)</t>
  </si>
  <si>
    <t>parreno.evelyn@gmail.com</t>
  </si>
  <si>
    <t>Despacho de Prefectura</t>
  </si>
  <si>
    <t>Prefecto de la Provincia</t>
  </si>
  <si>
    <t>S/N</t>
  </si>
  <si>
    <t>Provincia de Santo Domingo de los Tsachilas</t>
  </si>
  <si>
    <t>Santo Domingo</t>
  </si>
  <si>
    <t>Ecuador</t>
  </si>
  <si>
    <t>Centro de Mediación ARMONIA</t>
  </si>
  <si>
    <t>Vía  Quevedo K5 1/2</t>
  </si>
  <si>
    <t>dilaben@utp.edu.co</t>
  </si>
  <si>
    <t>Despacho</t>
  </si>
  <si>
    <t>Directora</t>
  </si>
  <si>
    <t>PREFECTURA DE SANTO DOMINGO DE LOS TSACHILAS</t>
  </si>
  <si>
    <t>SANTO DOMINGO DE LOS TSACHILAS</t>
  </si>
  <si>
    <t>robem83@hotmail.com</t>
  </si>
  <si>
    <t>Fortalecimineto de la Cadena Productiva de la Caña Guadua</t>
  </si>
  <si>
    <t>Desarrollo Economico</t>
  </si>
  <si>
    <t>Santo Domingo de los Tsachilas</t>
  </si>
  <si>
    <t>Carrera 27 #10-02 Barrio Alamos - Risaralda - Colombia</t>
  </si>
  <si>
    <t>+57 6 3137300</t>
  </si>
  <si>
    <t>mau.hol@gmail.com</t>
  </si>
  <si>
    <t>Facultad de Ingenierías</t>
  </si>
  <si>
    <t>Director de Programa Ing. Eléctrica</t>
  </si>
  <si>
    <t>cr 27 N 10-02 Alamos</t>
  </si>
  <si>
    <t>santag1@une.net.co</t>
  </si>
  <si>
    <t>Ocupaciones en Ciencias Naturales, Aplicadas y relacionadas</t>
  </si>
  <si>
    <t>programa de Ing Física</t>
  </si>
  <si>
    <t>Director prograna</t>
  </si>
  <si>
    <t>Decano</t>
  </si>
  <si>
    <t>Académica</t>
  </si>
  <si>
    <t>Santa Rosa de Cabal.</t>
  </si>
  <si>
    <t>Municipio de Pereira</t>
  </si>
  <si>
    <t>Corregimiento de Combia</t>
  </si>
  <si>
    <t>doraelisatrejosg@gmail.ccom</t>
  </si>
  <si>
    <t>entre 2 SMLV y menos de 3 SMLV</t>
  </si>
  <si>
    <t>Educacion</t>
  </si>
  <si>
    <t>Coordinador</t>
  </si>
  <si>
    <t>FINANCIERA</t>
  </si>
  <si>
    <t>CUNDINAMARCA</t>
  </si>
  <si>
    <t>BOGOTA D.C.</t>
  </si>
  <si>
    <t>COLOMBIA</t>
  </si>
  <si>
    <t>facultad ciencias de la educacion</t>
  </si>
  <si>
    <t>psicopedagogia</t>
  </si>
  <si>
    <t>UNIVERSIDAD DEL QUINDÍO</t>
  </si>
  <si>
    <t>Cra 15 Calle 12 N</t>
  </si>
  <si>
    <t>7359300 PBX</t>
  </si>
  <si>
    <t>balpro8@hotmail.com</t>
  </si>
  <si>
    <t>FACULTAD DE CIENCIAS ECONÓMICAS</t>
  </si>
  <si>
    <t>PROFESOR</t>
  </si>
  <si>
    <t>Director del prograa de economía</t>
  </si>
  <si>
    <t>Quindio</t>
  </si>
  <si>
    <t>No sabe</t>
  </si>
  <si>
    <t>MEJORAR LA COMUNICACIÓN</t>
  </si>
  <si>
    <t>Seguir adelante en el proceso de acreditación de alta calidad.</t>
  </si>
  <si>
    <t>Existen algunos módulos que considero se deben ajustar</t>
  </si>
  <si>
    <t>En un mundo globalizado, siempre hay oportunidades de mejorar en la medida de lo posible.</t>
  </si>
  <si>
    <t>mayor compromiso de los directores de los programas en atención al estudiante</t>
  </si>
  <si>
    <t>Mejorar canales de comunicación y apoyo para que logren graduar las personas.</t>
  </si>
  <si>
    <t xml:space="preserve">Que los horarios de las videoconferencias sean mas accesibles </t>
  </si>
  <si>
    <t>Dar mejor horarios a las videoconferencias de estudios</t>
  </si>
  <si>
    <t>Alianzas con universidades fronterizas</t>
  </si>
  <si>
    <t>Ofrecer  mecanismos para estudiar a las  personas que trabajamos. ( Doctorado en Ciencias Ambientales), ya que el curriculo  no  permite a los que trabajamos por el horario.</t>
  </si>
  <si>
    <t>Que de manera más personal, se dirijan a los correos de los egresados, como sucedió en esta ocasión.</t>
  </si>
  <si>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</si>
  <si>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</si>
  <si>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Doctorado en Ciencias Ambientales</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</si>
</sst>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88">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27" fillId="32" borderId="1" xfId="0" applyFont="1" applyFill="1" applyBorder="1"/>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0" fillId="32" borderId="0" xfId="0" applyFill="1" applyAlignment="1"/>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6" xfId="0" applyFill="1" applyBorder="1" applyAlignment="1"/>
    <xf numFmtId="0" fontId="0" fillId="32" borderId="0" xfId="0" applyFill="1" applyBorder="1" applyAlignment="1"/>
    <xf numFmtId="0" fontId="0" fillId="32" borderId="7" xfId="0" applyFill="1" applyBorder="1" applyAlignment="1"/>
    <xf numFmtId="0" fontId="0" fillId="0" borderId="8" xfId="0" applyBorder="1"/>
    <xf numFmtId="0" fontId="0" fillId="0" borderId="9" xfId="0" applyBorder="1"/>
    <xf numFmtId="0" fontId="0" fillId="0" borderId="10" xfId="0" applyBorder="1"/>
    <xf numFmtId="0" fontId="0" fillId="32" borderId="11" xfId="0" applyFill="1" applyBorder="1"/>
    <xf numFmtId="0" fontId="0" fillId="32" borderId="7" xfId="0" applyFill="1" applyBorder="1"/>
    <xf numFmtId="0" fontId="0" fillId="32" borderId="12" xfId="0" applyFill="1" applyBorder="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3" fillId="32" borderId="0" xfId="0" applyFont="1" applyFill="1" applyAlignment="1">
      <alignment horizontal="left" vertical="top" wrapText="1"/>
    </xf>
    <xf numFmtId="0" fontId="28" fillId="32" borderId="0" xfId="0" applyFont="1" applyFill="1" applyAlignment="1">
      <alignment horizontal="left" vertical="top"/>
    </xf>
    <xf numFmtId="0" fontId="3" fillId="32" borderId="0" xfId="0" applyFont="1" applyFill="1" applyAlignment="1">
      <alignment horizontal="center" vertical="center" wrapText="1"/>
    </xf>
    <xf numFmtId="0" fontId="28" fillId="32" borderId="0" xfId="0" applyFont="1" applyFill="1" applyAlignment="1">
      <alignment horizontal="center" vertical="center" wrapText="1"/>
    </xf>
    <xf numFmtId="0" fontId="31" fillId="32" borderId="0" xfId="0" applyFont="1" applyFill="1" applyAlignment="1">
      <alignment horizontal="left" vertical="center" wrapText="1"/>
    </xf>
    <xf numFmtId="0" fontId="0" fillId="32" borderId="2" xfId="0" applyFill="1" applyBorder="1" applyAlignment="1">
      <alignment horizontal="center"/>
    </xf>
    <xf numFmtId="0" fontId="0" fillId="32" borderId="3" xfId="0" applyFill="1" applyBorder="1" applyAlignment="1">
      <alignment horizontal="center"/>
    </xf>
    <xf numFmtId="3" fontId="25" fillId="32" borderId="1" xfId="0" applyNumberFormat="1" applyFont="1" applyFill="1" applyBorder="1" applyAlignment="1">
      <alignment horizontal="center"/>
    </xf>
    <xf numFmtId="9" fontId="5" fillId="32" borderId="2" xfId="33" applyFont="1" applyFill="1" applyBorder="1" applyAlignment="1">
      <alignment horizontal="center"/>
    </xf>
    <xf numFmtId="9" fontId="5" fillId="32" borderId="3" xfId="33" applyFont="1" applyFill="1" applyBorder="1" applyAlignment="1">
      <alignment horizontal="center"/>
    </xf>
    <xf numFmtId="0" fontId="19" fillId="32" borderId="1" xfId="0" applyFont="1" applyFill="1" applyBorder="1" applyAlignment="1">
      <alignment horizontal="center"/>
    </xf>
    <xf numFmtId="0" fontId="21" fillId="32" borderId="1" xfId="0" applyFont="1" applyFill="1" applyBorder="1" applyAlignment="1">
      <alignment horizontal="center" vertical="top" wrapText="1"/>
    </xf>
    <xf numFmtId="0" fontId="0" fillId="0" borderId="1" xfId="0" applyBorder="1" applyAlignment="1">
      <alignment horizontal="center"/>
    </xf>
    <xf numFmtId="9" fontId="5" fillId="32" borderId="1" xfId="33" applyFont="1" applyFill="1" applyBorder="1" applyAlignment="1">
      <alignment horizontal="center"/>
    </xf>
    <xf numFmtId="0" fontId="0" fillId="32" borderId="1" xfId="0"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0" fillId="32" borderId="0" xfId="0" applyFill="1" applyAlignment="1">
      <alignment horizontal="center" wrapText="1"/>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4" fillId="32" borderId="1" xfId="0" applyFont="1" applyFill="1" applyBorder="1" applyAlignment="1">
      <alignment horizontal="center"/>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27" fillId="32" borderId="1" xfId="0" applyFont="1" applyFill="1" applyBorder="1" applyAlignment="1">
      <alignment horizontal="center" vertical="center" wrapText="1"/>
    </xf>
    <xf numFmtId="0" fontId="20" fillId="32" borderId="1" xfId="0" applyFont="1" applyFill="1" applyBorder="1" applyAlignment="1">
      <alignment horizontal="center" vertical="center" wrapText="1"/>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0" xfId="0" applyFill="1"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0" fontId="20" fillId="32" borderId="1" xfId="0" applyFont="1" applyFill="1" applyBorder="1" applyAlignment="1">
      <alignment horizontal="center" wrapText="1"/>
    </xf>
    <xf numFmtId="0" fontId="26" fillId="32" borderId="1" xfId="0" applyFont="1" applyFill="1" applyBorder="1" applyAlignment="1">
      <alignment horizontal="center" vertical="center" wrapText="1"/>
    </xf>
    <xf numFmtId="0" fontId="32" fillId="32" borderId="1" xfId="0" applyFont="1" applyFill="1" applyBorder="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D9B6-4703-800E-425F73DE0BEF}"/>
              </c:ext>
            </c:extLst>
          </c:dPt>
          <c:dPt>
            <c:idx val="1"/>
            <c:bubble3D val="0"/>
            <c:explosion val="9"/>
            <c:extLst>
              <c:ext xmlns:c16="http://schemas.microsoft.com/office/drawing/2014/chart" uri="{C3380CC4-5D6E-409C-BE32-E72D297353CC}">
                <c16:uniqueId val="{00000001-D9B6-4703-800E-425F73DE0BEF}"/>
              </c:ext>
            </c:extLst>
          </c:dPt>
          <c:dPt>
            <c:idx val="2"/>
            <c:bubble3D val="0"/>
            <c:explosion val="0"/>
            <c:extLst>
              <c:ext xmlns:c16="http://schemas.microsoft.com/office/drawing/2014/chart" uri="{C3380CC4-5D6E-409C-BE32-E72D297353CC}">
                <c16:uniqueId val="{00000002-D9B6-4703-800E-425F73DE0BEF}"/>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57%</c:v>
                  </c:pt>
                  <c:pt idx="1">
                    <c:v>33%</c:v>
                  </c:pt>
                  <c:pt idx="2">
                    <c:v>10%</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0.5714285714285714</c:v>
                </c:pt>
                <c:pt idx="1">
                  <c:v>0.33333333333333331</c:v>
                </c:pt>
                <c:pt idx="2">
                  <c:v>9.5238095238095233E-2</c:v>
                </c:pt>
              </c:numCache>
            </c:numRef>
          </c:val>
          <c:extLst>
            <c:ext xmlns:c16="http://schemas.microsoft.com/office/drawing/2014/chart" uri="{C3380CC4-5D6E-409C-BE32-E72D297353CC}">
              <c16:uniqueId val="{00000003-D9B6-4703-800E-425F73DE0BEF}"/>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Canal de comunicación contacto con la UTP  </a:t>
            </a:r>
            <a:endParaRPr lang="es-CO">
              <a:effectLst/>
            </a:endParaRPr>
          </a:p>
        </c:rich>
      </c:tx>
      <c:overlay val="0"/>
    </c:title>
    <c:autoTitleDeleted val="0"/>
    <c:plotArea>
      <c:layout/>
      <c:barChart>
        <c:barDir val="bar"/>
        <c:grouping val="clustered"/>
        <c:varyColors val="0"/>
        <c:ser>
          <c:idx val="0"/>
          <c:order val="0"/>
          <c:tx>
            <c:strRef>
              <c:f>Egresados!$E$300</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Egresados!$B$301:$B$308</c:f>
              <c:strCache>
                <c:ptCount val="8"/>
                <c:pt idx="0">
                  <c:v>Redes Sociales</c:v>
                </c:pt>
                <c:pt idx="1">
                  <c:v>Campus Informa</c:v>
                </c:pt>
                <c:pt idx="2">
                  <c:v>Programa del cual es egresado</c:v>
                </c:pt>
                <c:pt idx="3">
                  <c:v>Observatorio de egresados </c:v>
                </c:pt>
                <c:pt idx="4">
                  <c:v>Asociación de egresados </c:v>
                </c:pt>
                <c:pt idx="5">
                  <c:v>Universitaria Estéreo</c:v>
                </c:pt>
                <c:pt idx="6">
                  <c:v>Otros</c:v>
                </c:pt>
                <c:pt idx="7">
                  <c:v>Ninguno</c:v>
                </c:pt>
              </c:strCache>
            </c:strRef>
          </c:cat>
          <c:val>
            <c:numRef>
              <c:f>Egresados!$E$301:$E$308</c:f>
              <c:numCache>
                <c:formatCode>0%</c:formatCode>
                <c:ptCount val="8"/>
                <c:pt idx="0">
                  <c:v>0.5714285714285714</c:v>
                </c:pt>
                <c:pt idx="1">
                  <c:v>0.5714285714285714</c:v>
                </c:pt>
                <c:pt idx="2">
                  <c:v>0.14285714285714285</c:v>
                </c:pt>
                <c:pt idx="3">
                  <c:v>0.23809523809523808</c:v>
                </c:pt>
                <c:pt idx="4">
                  <c:v>0.14285714285714285</c:v>
                </c:pt>
                <c:pt idx="5">
                  <c:v>0.23809523809523808</c:v>
                </c:pt>
                <c:pt idx="6">
                  <c:v>4.7619047619047616E-2</c:v>
                </c:pt>
                <c:pt idx="7">
                  <c:v>4.7619047619047616E-2</c:v>
                </c:pt>
              </c:numCache>
            </c:numRef>
          </c:val>
          <c:extLst>
            <c:ext xmlns:c16="http://schemas.microsoft.com/office/drawing/2014/chart" uri="{C3380CC4-5D6E-409C-BE32-E72D297353CC}">
              <c16:uniqueId val="{00000000-0764-4434-A8CC-4FEC8BF41BC4}"/>
            </c:ext>
          </c:extLst>
        </c:ser>
        <c:dLbls>
          <c:showLegendKey val="0"/>
          <c:showVal val="0"/>
          <c:showCatName val="0"/>
          <c:showSerName val="0"/>
          <c:showPercent val="0"/>
          <c:showBubbleSize val="0"/>
        </c:dLbls>
        <c:gapWidth val="150"/>
        <c:axId val="168912767"/>
        <c:axId val="1"/>
      </c:barChart>
      <c:catAx>
        <c:axId val="168912767"/>
        <c:scaling>
          <c:orientation val="minMax"/>
        </c:scaling>
        <c:delete val="0"/>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b"/>
        <c:majorGridlines/>
        <c:numFmt formatCode="0%" sourceLinked="1"/>
        <c:majorTickMark val="out"/>
        <c:minorTickMark val="none"/>
        <c:tickLblPos val="nextTo"/>
        <c:crossAx val="168912767"/>
        <c:crosses val="autoZero"/>
        <c:crossBetween val="between"/>
      </c:valAx>
    </c:plotArea>
    <c:legend>
      <c:legendPos val="r"/>
      <c:layout>
        <c:manualLayout>
          <c:xMode val="edge"/>
          <c:yMode val="edge"/>
          <c:wMode val="edge"/>
          <c:hMode val="edge"/>
          <c:x val="0.91216550364832716"/>
          <c:y val="0.54293136586273172"/>
          <c:w val="0.98928556496809583"/>
          <c:h val="0.61279372558745115"/>
        </c:manualLayout>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Egresados!$C$329:$C$333</c:f>
              <c:numCache>
                <c:formatCode>0%</c:formatCode>
                <c:ptCount val="5"/>
                <c:pt idx="0">
                  <c:v>0</c:v>
                </c:pt>
                <c:pt idx="1">
                  <c:v>0</c:v>
                </c:pt>
                <c:pt idx="2">
                  <c:v>0.14285714285714285</c:v>
                </c:pt>
                <c:pt idx="3">
                  <c:v>0.42857142857142855</c:v>
                </c:pt>
                <c:pt idx="4">
                  <c:v>0.42857142857142855</c:v>
                </c:pt>
              </c:numCache>
            </c:numRef>
          </c:val>
          <c:extLst>
            <c:ext xmlns:c16="http://schemas.microsoft.com/office/drawing/2014/chart" uri="{C3380CC4-5D6E-409C-BE32-E72D297353CC}">
              <c16:uniqueId val="{00000000-E0FC-491D-98FB-59173E078C01}"/>
            </c:ext>
          </c:extLst>
        </c:ser>
        <c:dLbls>
          <c:showLegendKey val="0"/>
          <c:showVal val="0"/>
          <c:showCatName val="0"/>
          <c:showSerName val="0"/>
          <c:showPercent val="0"/>
          <c:showBubbleSize val="0"/>
        </c:dLbls>
        <c:gapWidth val="150"/>
        <c:overlap val="-25"/>
        <c:axId val="394098655"/>
        <c:axId val="1"/>
      </c:barChart>
      <c:catAx>
        <c:axId val="39409865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39409865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Egresados!$B$353:$B$354</c:f>
              <c:strCache>
                <c:ptCount val="2"/>
                <c:pt idx="0">
                  <c:v>Si</c:v>
                </c:pt>
                <c:pt idx="1">
                  <c:v>No</c:v>
                </c:pt>
              </c:strCache>
            </c:strRef>
          </c:cat>
          <c:val>
            <c:numRef>
              <c:f>Egresados!$C$353:$C$354</c:f>
              <c:numCache>
                <c:formatCode>0%</c:formatCode>
                <c:ptCount val="2"/>
                <c:pt idx="0">
                  <c:v>0.80952380952380953</c:v>
                </c:pt>
                <c:pt idx="1">
                  <c:v>0.19047619047619047</c:v>
                </c:pt>
              </c:numCache>
            </c:numRef>
          </c:val>
          <c:extLst>
            <c:ext xmlns:c16="http://schemas.microsoft.com/office/drawing/2014/chart" uri="{C3380CC4-5D6E-409C-BE32-E72D297353CC}">
              <c16:uniqueId val="{00000000-C92B-4600-AE09-2C3E8E54F222}"/>
            </c:ext>
          </c:extLst>
        </c:ser>
        <c:dLbls>
          <c:showLegendKey val="0"/>
          <c:showVal val="0"/>
          <c:showCatName val="0"/>
          <c:showSerName val="0"/>
          <c:showPercent val="0"/>
          <c:showBubbleSize val="0"/>
        </c:dLbls>
        <c:gapWidth val="150"/>
        <c:axId val="394104063"/>
        <c:axId val="1"/>
      </c:barChart>
      <c:catAx>
        <c:axId val="394104063"/>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394104063"/>
        <c:crosses val="autoZero"/>
        <c:crossBetween val="between"/>
      </c:valAx>
    </c:plotArea>
    <c:legend>
      <c:legendPos val="r"/>
      <c:layout>
        <c:manualLayout>
          <c:xMode val="edge"/>
          <c:yMode val="edge"/>
          <c:wMode val="edge"/>
          <c:hMode val="edge"/>
          <c:x val="0.92630248683703276"/>
          <c:y val="0.54786545298858924"/>
          <c:w val="0.98796664501444365"/>
          <c:h val="0.63160030528098887"/>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118A-42BF-B8F3-64CCF4C21409}"/>
              </c:ext>
            </c:extLst>
          </c:dPt>
          <c:dPt>
            <c:idx val="1"/>
            <c:bubble3D val="0"/>
            <c:extLst>
              <c:ext xmlns:c16="http://schemas.microsoft.com/office/drawing/2014/chart" uri="{C3380CC4-5D6E-409C-BE32-E72D297353CC}">
                <c16:uniqueId val="{00000001-118A-42BF-B8F3-64CCF4C21409}"/>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0.52380952380952384</c:v>
                </c:pt>
                <c:pt idx="1">
                  <c:v>0.47619047619047616</c:v>
                </c:pt>
              </c:numCache>
            </c:numRef>
          </c:val>
          <c:extLst>
            <c:ext xmlns:c16="http://schemas.microsoft.com/office/drawing/2014/chart" uri="{C3380CC4-5D6E-409C-BE32-E72D297353CC}">
              <c16:uniqueId val="{00000002-118A-42BF-B8F3-64CCF4C21409}"/>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AF4F-4FE1-A1CC-37AB05F81DBC}"/>
              </c:ext>
            </c:extLst>
          </c:dPt>
          <c:dPt>
            <c:idx val="1"/>
            <c:bubble3D val="0"/>
            <c:explosion val="7"/>
            <c:extLst>
              <c:ext xmlns:c16="http://schemas.microsoft.com/office/drawing/2014/chart" uri="{C3380CC4-5D6E-409C-BE32-E72D297353CC}">
                <c16:uniqueId val="{00000001-AF4F-4FE1-A1CC-37AB05F81DBC}"/>
              </c:ext>
            </c:extLst>
          </c:dPt>
          <c:dPt>
            <c:idx val="2"/>
            <c:bubble3D val="0"/>
            <c:explosion val="6"/>
            <c:extLst>
              <c:ext xmlns:c16="http://schemas.microsoft.com/office/drawing/2014/chart" uri="{C3380CC4-5D6E-409C-BE32-E72D297353CC}">
                <c16:uniqueId val="{00000002-AF4F-4FE1-A1CC-37AB05F81DBC}"/>
              </c:ext>
            </c:extLst>
          </c:dPt>
          <c:dPt>
            <c:idx val="3"/>
            <c:bubble3D val="0"/>
            <c:explosion val="6"/>
            <c:extLst>
              <c:ext xmlns:c16="http://schemas.microsoft.com/office/drawing/2014/chart" uri="{C3380CC4-5D6E-409C-BE32-E72D297353CC}">
                <c16:uniqueId val="{00000003-AF4F-4FE1-A1CC-37AB05F81DBC}"/>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29%</c:v>
                  </c:pt>
                  <c:pt idx="1">
                    <c:v>24%</c:v>
                  </c:pt>
                  <c:pt idx="2">
                    <c:v>33%</c:v>
                  </c:pt>
                  <c:pt idx="3">
                    <c:v>14%</c:v>
                  </c:pt>
                </c:lvl>
                <c:lvl>
                  <c:pt idx="0">
                    <c:v>0</c:v>
                  </c:pt>
                  <c:pt idx="1">
                    <c:v>1</c:v>
                  </c:pt>
                  <c:pt idx="2">
                    <c:v>2</c:v>
                  </c:pt>
                  <c:pt idx="3">
                    <c:v>Más de 2</c:v>
                  </c:pt>
                </c:lvl>
              </c:multiLvlStrCache>
            </c:multiLvlStrRef>
          </c:cat>
          <c:val>
            <c:numRef>
              <c:f>Egresados!$G$90:$G$93</c:f>
              <c:numCache>
                <c:formatCode>0%</c:formatCode>
                <c:ptCount val="4"/>
                <c:pt idx="0">
                  <c:v>0.2857142857142857</c:v>
                </c:pt>
                <c:pt idx="1">
                  <c:v>0.23809523809523808</c:v>
                </c:pt>
                <c:pt idx="2">
                  <c:v>0.33333333333333331</c:v>
                </c:pt>
                <c:pt idx="3">
                  <c:v>0.14285714285714285</c:v>
                </c:pt>
              </c:numCache>
            </c:numRef>
          </c:val>
          <c:extLst>
            <c:ext xmlns:c16="http://schemas.microsoft.com/office/drawing/2014/chart" uri="{C3380CC4-5D6E-409C-BE32-E72D297353CC}">
              <c16:uniqueId val="{00000004-AF4F-4FE1-A1CC-37AB05F81DBC}"/>
            </c:ext>
          </c:extLst>
        </c:ser>
        <c:ser>
          <c:idx val="1"/>
          <c:order val="1"/>
          <c:explosion val="25"/>
          <c:dPt>
            <c:idx val="0"/>
            <c:bubble3D val="0"/>
            <c:extLst>
              <c:ext xmlns:c16="http://schemas.microsoft.com/office/drawing/2014/chart" uri="{C3380CC4-5D6E-409C-BE32-E72D297353CC}">
                <c16:uniqueId val="{00000005-AF4F-4FE1-A1CC-37AB05F81DBC}"/>
              </c:ext>
            </c:extLst>
          </c:dPt>
          <c:dPt>
            <c:idx val="1"/>
            <c:bubble3D val="0"/>
            <c:extLst>
              <c:ext xmlns:c16="http://schemas.microsoft.com/office/drawing/2014/chart" uri="{C3380CC4-5D6E-409C-BE32-E72D297353CC}">
                <c16:uniqueId val="{00000006-AF4F-4FE1-A1CC-37AB05F81DBC}"/>
              </c:ext>
            </c:extLst>
          </c:dPt>
          <c:dPt>
            <c:idx val="2"/>
            <c:bubble3D val="0"/>
            <c:extLst>
              <c:ext xmlns:c16="http://schemas.microsoft.com/office/drawing/2014/chart" uri="{C3380CC4-5D6E-409C-BE32-E72D297353CC}">
                <c16:uniqueId val="{00000007-AF4F-4FE1-A1CC-37AB05F81DBC}"/>
              </c:ext>
            </c:extLst>
          </c:dPt>
          <c:dPt>
            <c:idx val="3"/>
            <c:bubble3D val="0"/>
            <c:extLst>
              <c:ext xmlns:c16="http://schemas.microsoft.com/office/drawing/2014/chart" uri="{C3380CC4-5D6E-409C-BE32-E72D297353CC}">
                <c16:uniqueId val="{00000008-AF4F-4FE1-A1CC-37AB05F81DBC}"/>
              </c:ext>
            </c:extLst>
          </c:dPt>
          <c:cat>
            <c:multiLvlStrRef>
              <c:f>Egresados!$F$90:$G$93</c:f>
              <c:multiLvlStrCache>
                <c:ptCount val="4"/>
                <c:lvl>
                  <c:pt idx="0">
                    <c:v>29%</c:v>
                  </c:pt>
                  <c:pt idx="1">
                    <c:v>24%</c:v>
                  </c:pt>
                  <c:pt idx="2">
                    <c:v>33%</c:v>
                  </c:pt>
                  <c:pt idx="3">
                    <c:v>14%</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AF4F-4FE1-A1CC-37AB05F81DBC}"/>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c:v>
                </c:pt>
                <c:pt idx="1">
                  <c:v>0</c:v>
                </c:pt>
                <c:pt idx="2">
                  <c:v>9.5238095238095233E-2</c:v>
                </c:pt>
                <c:pt idx="3">
                  <c:v>0</c:v>
                </c:pt>
                <c:pt idx="4">
                  <c:v>0.90476190476190477</c:v>
                </c:pt>
                <c:pt idx="5">
                  <c:v>0</c:v>
                </c:pt>
              </c:numCache>
            </c:numRef>
          </c:val>
          <c:extLst>
            <c:ext xmlns:c16="http://schemas.microsoft.com/office/drawing/2014/chart" uri="{C3380CC4-5D6E-409C-BE32-E72D297353CC}">
              <c16:uniqueId val="{00000000-810F-45E0-A95D-93F0DEA6CBB5}"/>
            </c:ext>
          </c:extLst>
        </c:ser>
        <c:dLbls>
          <c:showLegendKey val="0"/>
          <c:showVal val="0"/>
          <c:showCatName val="0"/>
          <c:showSerName val="0"/>
          <c:showPercent val="0"/>
          <c:showBubbleSize val="0"/>
        </c:dLbls>
        <c:gapWidth val="150"/>
        <c:axId val="654605391"/>
        <c:axId val="1"/>
      </c:barChart>
      <c:catAx>
        <c:axId val="65460539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654605391"/>
        <c:crosses val="autoZero"/>
        <c:crossBetween val="between"/>
      </c:valAx>
    </c:plotArea>
    <c:legend>
      <c:legendPos val="r"/>
      <c:layout>
        <c:manualLayout>
          <c:xMode val="edge"/>
          <c:yMode val="edge"/>
          <c:wMode val="edge"/>
          <c:hMode val="edge"/>
          <c:x val="0.90433447870999717"/>
          <c:y val="0.54547327466419637"/>
          <c:w val="0.98772741471611547"/>
          <c:h val="0.62920833719314495"/>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EF4A-497A-9D65-A16FF6BD9045}"/>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EF4A-497A-9D65-A16FF6BD9045}"/>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0.80952380952380953</c:v>
                </c:pt>
                <c:pt idx="1">
                  <c:v>9.5238095238095233E-2</c:v>
                </c:pt>
                <c:pt idx="2">
                  <c:v>9.5238095238095233E-2</c:v>
                </c:pt>
              </c:numCache>
            </c:numRef>
          </c:val>
          <c:extLst>
            <c:ext xmlns:c16="http://schemas.microsoft.com/office/drawing/2014/chart" uri="{C3380CC4-5D6E-409C-BE32-E72D297353CC}">
              <c16:uniqueId val="{00000002-EF4A-497A-9D65-A16FF6BD9045}"/>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EF4A-497A-9D65-A16FF6BD9045}"/>
            </c:ext>
          </c:extLst>
        </c:ser>
        <c:dLbls>
          <c:showLegendKey val="0"/>
          <c:showVal val="0"/>
          <c:showCatName val="0"/>
          <c:showSerName val="0"/>
          <c:showPercent val="0"/>
          <c:showBubbleSize val="0"/>
        </c:dLbls>
        <c:gapWidth val="150"/>
        <c:axId val="669557823"/>
        <c:axId val="1"/>
      </c:barChart>
      <c:catAx>
        <c:axId val="669557823"/>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669557823"/>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5FE8-4DA9-9E5C-BAB41219EF7E}"/>
              </c:ext>
            </c:extLst>
          </c:dPt>
          <c:dPt>
            <c:idx val="1"/>
            <c:bubble3D val="0"/>
            <c:extLst>
              <c:ext xmlns:c16="http://schemas.microsoft.com/office/drawing/2014/chart" uri="{C3380CC4-5D6E-409C-BE32-E72D297353CC}">
                <c16:uniqueId val="{00000001-5FE8-4DA9-9E5C-BAB41219EF7E}"/>
              </c:ext>
            </c:extLst>
          </c:dPt>
          <c:dPt>
            <c:idx val="2"/>
            <c:bubble3D val="0"/>
            <c:extLst>
              <c:ext xmlns:c16="http://schemas.microsoft.com/office/drawing/2014/chart" uri="{C3380CC4-5D6E-409C-BE32-E72D297353CC}">
                <c16:uniqueId val="{00000002-5FE8-4DA9-9E5C-BAB41219EF7E}"/>
              </c:ext>
            </c:extLst>
          </c:dPt>
          <c:dPt>
            <c:idx val="3"/>
            <c:bubble3D val="0"/>
            <c:extLst>
              <c:ext xmlns:c16="http://schemas.microsoft.com/office/drawing/2014/chart" uri="{C3380CC4-5D6E-409C-BE32-E72D297353CC}">
                <c16:uniqueId val="{00000003-5FE8-4DA9-9E5C-BAB41219EF7E}"/>
              </c:ext>
            </c:extLst>
          </c:dPt>
          <c:dPt>
            <c:idx val="4"/>
            <c:bubble3D val="0"/>
            <c:extLst>
              <c:ext xmlns:c16="http://schemas.microsoft.com/office/drawing/2014/chart" uri="{C3380CC4-5D6E-409C-BE32-E72D297353CC}">
                <c16:uniqueId val="{00000004-5FE8-4DA9-9E5C-BAB41219EF7E}"/>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Egresados!$B$185:$B$189</c:f>
              <c:strCache>
                <c:ptCount val="5"/>
                <c:pt idx="0">
                  <c:v>Servicios Sociales y de Salud</c:v>
                </c:pt>
                <c:pt idx="1">
                  <c:v>Agricultura, ganadería, Caza y Silvicultura</c:v>
                </c:pt>
                <c:pt idx="2">
                  <c:v>Administración Pública y Defensa; Seguridad Social de Afiliación Obligatoria</c:v>
                </c:pt>
                <c:pt idx="3">
                  <c:v>Educación</c:v>
                </c:pt>
                <c:pt idx="4">
                  <c:v>Sin datos</c:v>
                </c:pt>
              </c:strCache>
            </c:strRef>
          </c:cat>
          <c:val>
            <c:numRef>
              <c:f>Egresados!$D$185:$D$189</c:f>
              <c:numCache>
                <c:formatCode>0%</c:formatCode>
                <c:ptCount val="5"/>
                <c:pt idx="0">
                  <c:v>9.5238095238095233E-2</c:v>
                </c:pt>
                <c:pt idx="1">
                  <c:v>9.5238095238095233E-2</c:v>
                </c:pt>
                <c:pt idx="2">
                  <c:v>9.5238095238095233E-2</c:v>
                </c:pt>
                <c:pt idx="3">
                  <c:v>0.61904761904761907</c:v>
                </c:pt>
                <c:pt idx="4">
                  <c:v>9.5238095238095233E-2</c:v>
                </c:pt>
              </c:numCache>
            </c:numRef>
          </c:val>
          <c:extLst>
            <c:ext xmlns:c16="http://schemas.microsoft.com/office/drawing/2014/chart" uri="{C3380CC4-5D6E-409C-BE32-E72D297353CC}">
              <c16:uniqueId val="{00000005-5FE8-4DA9-9E5C-BAB41219EF7E}"/>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09F5-4FAF-B1ED-C2760A5E0558}"/>
              </c:ext>
            </c:extLst>
          </c:dPt>
          <c:dPt>
            <c:idx val="1"/>
            <c:bubble3D val="0"/>
            <c:extLst>
              <c:ext xmlns:c16="http://schemas.microsoft.com/office/drawing/2014/chart" uri="{C3380CC4-5D6E-409C-BE32-E72D297353CC}">
                <c16:uniqueId val="{00000001-09F5-4FAF-B1ED-C2760A5E05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Egresados!$E$214:$E$215</c:f>
              <c:numCache>
                <c:formatCode>0%</c:formatCode>
                <c:ptCount val="2"/>
                <c:pt idx="0">
                  <c:v>0.7142857142857143</c:v>
                </c:pt>
                <c:pt idx="1">
                  <c:v>0.2857142857142857</c:v>
                </c:pt>
              </c:numCache>
            </c:numRef>
          </c:val>
          <c:extLst>
            <c:ext xmlns:c16="http://schemas.microsoft.com/office/drawing/2014/chart" uri="{C3380CC4-5D6E-409C-BE32-E72D297353CC}">
              <c16:uniqueId val="{00000002-09F5-4FAF-B1ED-C2760A5E0558}"/>
            </c:ext>
          </c:extLst>
        </c:ser>
        <c:ser>
          <c:idx val="1"/>
          <c:order val="1"/>
          <c:dPt>
            <c:idx val="0"/>
            <c:bubble3D val="0"/>
            <c:extLst>
              <c:ext xmlns:c16="http://schemas.microsoft.com/office/drawing/2014/chart" uri="{C3380CC4-5D6E-409C-BE32-E72D297353CC}">
                <c16:uniqueId val="{00000003-09F5-4FAF-B1ED-C2760A5E0558}"/>
              </c:ext>
            </c:extLst>
          </c:dPt>
          <c:dPt>
            <c:idx val="1"/>
            <c:bubble3D val="0"/>
            <c:extLst>
              <c:ext xmlns:c16="http://schemas.microsoft.com/office/drawing/2014/chart" uri="{C3380CC4-5D6E-409C-BE32-E72D297353CC}">
                <c16:uniqueId val="{00000004-09F5-4FAF-B1ED-C2760A5E0558}"/>
              </c:ext>
            </c:extLst>
          </c:dPt>
          <c:val>
            <c:numRef>
              <c:f>Egresados!$E$215</c:f>
              <c:numCache>
                <c:formatCode>0%</c:formatCode>
                <c:ptCount val="1"/>
                <c:pt idx="0">
                  <c:v>0.2857142857142857</c:v>
                </c:pt>
              </c:numCache>
            </c:numRef>
          </c:val>
          <c:extLst>
            <c:ext xmlns:c16="http://schemas.microsoft.com/office/drawing/2014/chart" uri="{C3380CC4-5D6E-409C-BE32-E72D297353CC}">
              <c16:uniqueId val="{00000005-09F5-4FAF-B1ED-C2760A5E05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overlay val="0"/>
    </c:title>
    <c:autoTitleDeleted val="0"/>
    <c:plotArea>
      <c:layout>
        <c:manualLayout>
          <c:layoutTarget val="inner"/>
          <c:xMode val="edge"/>
          <c:yMode val="edge"/>
          <c:x val="0.43049095224984363"/>
          <c:y val="0.18067386835138569"/>
          <c:w val="0.42549960400844572"/>
          <c:h val="0.72868246832053951"/>
        </c:manualLayout>
      </c:layout>
      <c:barChart>
        <c:barDir val="bar"/>
        <c:grouping val="clustered"/>
        <c:varyColors val="0"/>
        <c:ser>
          <c:idx val="0"/>
          <c:order val="0"/>
          <c:tx>
            <c:strRef>
              <c:f>Egresados!$E$243</c:f>
              <c:strCache>
                <c:ptCount val="1"/>
                <c:pt idx="0">
                  <c:v>Frecuencia</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Egresados!$B$244:$B$251</c:f>
              <c:strCache>
                <c:ptCount val="8"/>
                <c:pt idx="0">
                  <c:v>Publicación de artículos en revistas internacionales Indexadas </c:v>
                </c:pt>
                <c:pt idx="1">
                  <c:v>Publicación de artículos en revistas nacionales Indexadas </c:v>
                </c:pt>
                <c:pt idx="2">
                  <c:v>Publicación en libros relacionados con Investigación desarrollada por el programa </c:v>
                </c:pt>
                <c:pt idx="3">
                  <c:v>Productos tecnológicos</c:v>
                </c:pt>
                <c:pt idx="4">
                  <c:v>Citas y/o co-citaciones</c:v>
                </c:pt>
                <c:pt idx="5">
                  <c:v>Obras de arte</c:v>
                </c:pt>
                <c:pt idx="6">
                  <c:v>Patentes</c:v>
                </c:pt>
                <c:pt idx="7">
                  <c:v>Otro tipo de producción científica </c:v>
                </c:pt>
              </c:strCache>
            </c:strRef>
          </c:cat>
          <c:val>
            <c:numRef>
              <c:f>Egresados!$E$244:$E$251</c:f>
              <c:numCache>
                <c:formatCode>0%</c:formatCode>
                <c:ptCount val="8"/>
                <c:pt idx="0">
                  <c:v>0.19047619047619047</c:v>
                </c:pt>
                <c:pt idx="1">
                  <c:v>0.33333333333333331</c:v>
                </c:pt>
                <c:pt idx="2">
                  <c:v>0.19047619047619047</c:v>
                </c:pt>
                <c:pt idx="3">
                  <c:v>0.14285714285714285</c:v>
                </c:pt>
                <c:pt idx="4">
                  <c:v>4.7619047619047616E-2</c:v>
                </c:pt>
                <c:pt idx="5">
                  <c:v>0</c:v>
                </c:pt>
                <c:pt idx="6">
                  <c:v>0</c:v>
                </c:pt>
                <c:pt idx="7">
                  <c:v>0.19047619047619047</c:v>
                </c:pt>
              </c:numCache>
            </c:numRef>
          </c:val>
          <c:extLst>
            <c:ext xmlns:c16="http://schemas.microsoft.com/office/drawing/2014/chart" uri="{C3380CC4-5D6E-409C-BE32-E72D297353CC}">
              <c16:uniqueId val="{00000000-296D-44F4-8423-42FD7DD3A67F}"/>
            </c:ext>
          </c:extLst>
        </c:ser>
        <c:dLbls>
          <c:showLegendKey val="0"/>
          <c:showVal val="0"/>
          <c:showCatName val="0"/>
          <c:showSerName val="0"/>
          <c:showPercent val="0"/>
          <c:showBubbleSize val="0"/>
        </c:dLbls>
        <c:gapWidth val="150"/>
        <c:axId val="168910687"/>
        <c:axId val="1"/>
      </c:barChart>
      <c:catAx>
        <c:axId val="168910687"/>
        <c:scaling>
          <c:orientation val="minMax"/>
        </c:scaling>
        <c:delete val="0"/>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b"/>
        <c:majorGridlines/>
        <c:numFmt formatCode="0%" sourceLinked="1"/>
        <c:majorTickMark val="out"/>
        <c:minorTickMark val="none"/>
        <c:tickLblPos val="nextTo"/>
        <c:crossAx val="168910687"/>
        <c:crosses val="autoZero"/>
        <c:crossBetween val="between"/>
      </c:valAx>
    </c:plotArea>
    <c:legend>
      <c:legendPos val="r"/>
      <c:layout>
        <c:manualLayout>
          <c:xMode val="edge"/>
          <c:yMode val="edge"/>
          <c:wMode val="edge"/>
          <c:hMode val="edge"/>
          <c:x val="0.94181721666814122"/>
          <c:y val="0.53627027796224269"/>
          <c:w val="0.99254645603756464"/>
          <c:h val="0.58914192201878379"/>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Egresados!$J$258</c:f>
              <c:strCache>
                <c:ptCount val="1"/>
                <c:pt idx="0">
                  <c:v>Porcentaje</c:v>
                </c:pt>
              </c:strCache>
            </c:strRef>
          </c:tx>
          <c:explosion val="20"/>
          <c:dPt>
            <c:idx val="0"/>
            <c:bubble3D val="0"/>
            <c:explosion val="12"/>
            <c:extLst>
              <c:ext xmlns:c16="http://schemas.microsoft.com/office/drawing/2014/chart" uri="{C3380CC4-5D6E-409C-BE32-E72D297353CC}">
                <c16:uniqueId val="{00000000-56D5-470D-A58A-606853EB0BF6}"/>
              </c:ext>
            </c:extLst>
          </c:dPt>
          <c:dPt>
            <c:idx val="1"/>
            <c:bubble3D val="0"/>
            <c:explosion val="0"/>
            <c:extLst>
              <c:ext xmlns:c16="http://schemas.microsoft.com/office/drawing/2014/chart" uri="{C3380CC4-5D6E-409C-BE32-E72D297353CC}">
                <c16:uniqueId val="{00000001-56D5-470D-A58A-606853EB0BF6}"/>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Egresados!$H$259:$I$260</c:f>
              <c:strCache>
                <c:ptCount val="2"/>
                <c:pt idx="0">
                  <c:v>Si</c:v>
                </c:pt>
                <c:pt idx="1">
                  <c:v>No</c:v>
                </c:pt>
              </c:strCache>
            </c:strRef>
          </c:cat>
          <c:val>
            <c:numRef>
              <c:f>Egresados!$J$259:$J$260</c:f>
              <c:numCache>
                <c:formatCode>0%</c:formatCode>
                <c:ptCount val="2"/>
                <c:pt idx="0">
                  <c:v>0.80952380952380953</c:v>
                </c:pt>
                <c:pt idx="1">
                  <c:v>0.19047619047619047</c:v>
                </c:pt>
              </c:numCache>
            </c:numRef>
          </c:val>
          <c:extLst>
            <c:ext xmlns:c16="http://schemas.microsoft.com/office/drawing/2014/chart" uri="{C3380CC4-5D6E-409C-BE32-E72D297353CC}">
              <c16:uniqueId val="{00000002-56D5-470D-A58A-606853EB0BF6}"/>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wMode val="edge"/>
          <c:hMode val="edge"/>
          <c:x val="0.8481898910748451"/>
          <c:y val="0.56512935883014626"/>
          <c:w val="0.92556181445373542"/>
          <c:h val="0.73958246744580658"/>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6" Type="http://schemas.openxmlformats.org/officeDocument/2006/relationships/image" Target="../media/image6.pn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5" Type="http://schemas.openxmlformats.org/officeDocument/2006/relationships/chart" Target="../charts/chart1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23812</xdr:colOff>
      <xdr:row>2</xdr:row>
      <xdr:rowOff>95250</xdr:rowOff>
    </xdr:from>
    <xdr:to>
      <xdr:col>14</xdr:col>
      <xdr:colOff>627062</xdr:colOff>
      <xdr:row>11</xdr:row>
      <xdr:rowOff>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23812" y="476250"/>
          <a:ext cx="11239500"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Doctorado en Ciencias Ambientales</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EAF92808-2C2D-4996-985B-0C33FA9CFF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119945</xdr:colOff>
      <xdr:row>13</xdr:row>
      <xdr:rowOff>91722</xdr:rowOff>
    </xdr:from>
    <xdr:to>
      <xdr:col>13</xdr:col>
      <xdr:colOff>630803</xdr:colOff>
      <xdr:row>32</xdr:row>
      <xdr:rowOff>141212</xdr:rowOff>
    </xdr:to>
    <xdr:pic>
      <xdr:nvPicPr>
        <xdr:cNvPr id="5" name="Imagen 4">
          <a:extLst>
            <a:ext uri="{FF2B5EF4-FFF2-40B4-BE49-F238E27FC236}">
              <a16:creationId xmlns:a16="http://schemas.microsoft.com/office/drawing/2014/main" id="{52D107BD-AD97-460D-A336-043BE1B49D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7223" y="2476500"/>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7F4D9E72-39E7-4B00-9AB0-021D88F296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FA868494-0BE2-4168-BD3D-9FCB73904E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1E83184E-1141-4C6A-B8BA-4C2E85FF5FA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95EA2BBA-3460-4E6F-A421-7E6564C7A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3EA1959B-5E0F-4D45-9899-BA5FE8151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B43C66AA-F9F8-4A21-8563-ECBA00EB35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EFDA1C8F-DAD7-49F8-B96C-B664F2E09A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3F90C881-1E62-4144-A407-B4D7764693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193</xdr:row>
      <xdr:rowOff>19050</xdr:rowOff>
    </xdr:from>
    <xdr:to>
      <xdr:col>4</xdr:col>
      <xdr:colOff>1670050</xdr:colOff>
      <xdr:row>207</xdr:row>
      <xdr:rowOff>95250</xdr:rowOff>
    </xdr:to>
    <xdr:graphicFrame macro="">
      <xdr:nvGraphicFramePr>
        <xdr:cNvPr id="54292396" name="16 Gráfico">
          <a:extLst>
            <a:ext uri="{FF2B5EF4-FFF2-40B4-BE49-F238E27FC236}">
              <a16:creationId xmlns:a16="http://schemas.microsoft.com/office/drawing/2014/main" id="{848E17FC-867B-422C-AEE2-58BF7071D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211</xdr:row>
      <xdr:rowOff>57150</xdr:rowOff>
    </xdr:from>
    <xdr:to>
      <xdr:col>11</xdr:col>
      <xdr:colOff>222250</xdr:colOff>
      <xdr:row>222</xdr:row>
      <xdr:rowOff>19050</xdr:rowOff>
    </xdr:to>
    <xdr:graphicFrame macro="">
      <xdr:nvGraphicFramePr>
        <xdr:cNvPr id="54292397" name="17 Gráfico">
          <a:extLst>
            <a:ext uri="{FF2B5EF4-FFF2-40B4-BE49-F238E27FC236}">
              <a16:creationId xmlns:a16="http://schemas.microsoft.com/office/drawing/2014/main" id="{C9245890-2931-4912-8B07-35044CCB1A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171450</xdr:colOff>
      <xdr:row>234</xdr:row>
      <xdr:rowOff>349250</xdr:rowOff>
    </xdr:from>
    <xdr:to>
      <xdr:col>18</xdr:col>
      <xdr:colOff>419100</xdr:colOff>
      <xdr:row>246</xdr:row>
      <xdr:rowOff>95250</xdr:rowOff>
    </xdr:to>
    <xdr:graphicFrame macro="">
      <xdr:nvGraphicFramePr>
        <xdr:cNvPr id="54292398" name="18 Gráfico">
          <a:extLst>
            <a:ext uri="{FF2B5EF4-FFF2-40B4-BE49-F238E27FC236}">
              <a16:creationId xmlns:a16="http://schemas.microsoft.com/office/drawing/2014/main" id="{1D3D6237-23FD-41C0-A01D-92B3B8C37F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400050</xdr:colOff>
      <xdr:row>262</xdr:row>
      <xdr:rowOff>177800</xdr:rowOff>
    </xdr:from>
    <xdr:to>
      <xdr:col>5</xdr:col>
      <xdr:colOff>152400</xdr:colOff>
      <xdr:row>277</xdr:row>
      <xdr:rowOff>0</xdr:rowOff>
    </xdr:to>
    <xdr:graphicFrame macro="">
      <xdr:nvGraphicFramePr>
        <xdr:cNvPr id="54292399" name="19 Gráfico">
          <a:extLst>
            <a:ext uri="{FF2B5EF4-FFF2-40B4-BE49-F238E27FC236}">
              <a16:creationId xmlns:a16="http://schemas.microsoft.com/office/drawing/2014/main" id="{D13DCBDD-DEA8-4469-B593-0A651FECD0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577850</xdr:colOff>
      <xdr:row>289</xdr:row>
      <xdr:rowOff>25400</xdr:rowOff>
    </xdr:from>
    <xdr:to>
      <xdr:col>12</xdr:col>
      <xdr:colOff>127000</xdr:colOff>
      <xdr:row>306</xdr:row>
      <xdr:rowOff>76200</xdr:rowOff>
    </xdr:to>
    <xdr:graphicFrame macro="">
      <xdr:nvGraphicFramePr>
        <xdr:cNvPr id="54292400" name="20 Gráfico">
          <a:extLst>
            <a:ext uri="{FF2B5EF4-FFF2-40B4-BE49-F238E27FC236}">
              <a16:creationId xmlns:a16="http://schemas.microsoft.com/office/drawing/2014/main" id="{5BA16121-D93E-4692-88B0-AA3BB613B0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1047750</xdr:colOff>
      <xdr:row>319</xdr:row>
      <xdr:rowOff>165100</xdr:rowOff>
    </xdr:from>
    <xdr:to>
      <xdr:col>9</xdr:col>
      <xdr:colOff>622300</xdr:colOff>
      <xdr:row>334</xdr:row>
      <xdr:rowOff>57150</xdr:rowOff>
    </xdr:to>
    <xdr:graphicFrame macro="">
      <xdr:nvGraphicFramePr>
        <xdr:cNvPr id="54292401" name="21 Gráfico">
          <a:extLst>
            <a:ext uri="{FF2B5EF4-FFF2-40B4-BE49-F238E27FC236}">
              <a16:creationId xmlns:a16="http://schemas.microsoft.com/office/drawing/2014/main" id="{2FC15E38-563A-4C47-A673-CA18062BE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0</xdr:colOff>
      <xdr:row>346</xdr:row>
      <xdr:rowOff>19050</xdr:rowOff>
    </xdr:from>
    <xdr:to>
      <xdr:col>8</xdr:col>
      <xdr:colOff>590550</xdr:colOff>
      <xdr:row>360</xdr:row>
      <xdr:rowOff>95250</xdr:rowOff>
    </xdr:to>
    <xdr:graphicFrame macro="">
      <xdr:nvGraphicFramePr>
        <xdr:cNvPr id="54292402" name="22 Gráfico">
          <a:extLst>
            <a:ext uri="{FF2B5EF4-FFF2-40B4-BE49-F238E27FC236}">
              <a16:creationId xmlns:a16="http://schemas.microsoft.com/office/drawing/2014/main" id="{C7C7CE34-B29C-459C-8DE5-B845C59270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0</xdr:col>
      <xdr:colOff>469900</xdr:colOff>
      <xdr:row>13</xdr:row>
      <xdr:rowOff>88900</xdr:rowOff>
    </xdr:from>
    <xdr:to>
      <xdr:col>5</xdr:col>
      <xdr:colOff>2184400</xdr:colOff>
      <xdr:row>33</xdr:row>
      <xdr:rowOff>38100</xdr:rowOff>
    </xdr:to>
    <xdr:pic>
      <xdr:nvPicPr>
        <xdr:cNvPr id="54292403" name="Imagen 1">
          <a:extLst>
            <a:ext uri="{FF2B5EF4-FFF2-40B4-BE49-F238E27FC236}">
              <a16:creationId xmlns:a16="http://schemas.microsoft.com/office/drawing/2014/main" id="{679447E7-D62E-4854-ADE0-B2E3E905279C}"/>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69900" y="2806700"/>
          <a:ext cx="9328150" cy="363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topLeftCell="A43" zoomScale="70" zoomScaleNormal="70" workbookViewId="0">
      <selection activeCell="B66" sqref="B66:O66"/>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9" t="s">
        <v>166</v>
      </c>
      <c r="C46" s="49"/>
      <c r="D46" s="49"/>
      <c r="E46" s="49"/>
      <c r="F46" s="49"/>
      <c r="G46" s="49"/>
      <c r="H46" s="49"/>
      <c r="I46" s="49"/>
      <c r="J46" s="49"/>
      <c r="K46" s="49"/>
      <c r="L46" s="49"/>
      <c r="M46" s="49"/>
      <c r="N46" s="49"/>
      <c r="O46" s="49"/>
    </row>
    <row r="47" spans="2:18" ht="409.6" customHeight="1">
      <c r="B47" s="50" t="s">
        <v>291</v>
      </c>
      <c r="C47" s="50"/>
      <c r="D47" s="50"/>
      <c r="E47" s="50"/>
      <c r="F47" s="50"/>
      <c r="G47" s="50"/>
      <c r="H47" s="50"/>
      <c r="I47" s="50"/>
      <c r="J47" s="50"/>
      <c r="K47" s="50"/>
      <c r="L47" s="50"/>
      <c r="M47" s="50"/>
      <c r="N47" s="50"/>
      <c r="O47" s="50"/>
      <c r="R47" s="34"/>
    </row>
    <row r="48" spans="2:18" ht="14.5" customHeight="1">
      <c r="B48" s="50"/>
      <c r="C48" s="50"/>
      <c r="D48" s="50"/>
      <c r="E48" s="50"/>
      <c r="F48" s="50"/>
      <c r="G48" s="50"/>
      <c r="H48" s="50"/>
      <c r="I48" s="50"/>
      <c r="J48" s="50"/>
      <c r="K48" s="50"/>
      <c r="L48" s="50"/>
      <c r="M48" s="50"/>
      <c r="N48" s="50"/>
      <c r="O48" s="50"/>
    </row>
    <row r="49" spans="2:15" ht="14.5" customHeight="1">
      <c r="B49" s="50"/>
      <c r="C49" s="50"/>
      <c r="D49" s="50"/>
      <c r="E49" s="50"/>
      <c r="F49" s="50"/>
      <c r="G49" s="50"/>
      <c r="H49" s="50"/>
      <c r="I49" s="50"/>
      <c r="J49" s="50"/>
      <c r="K49" s="50"/>
      <c r="L49" s="50"/>
      <c r="M49" s="50"/>
      <c r="N49" s="50"/>
      <c r="O49" s="50"/>
    </row>
    <row r="50" spans="2:15" ht="14.5" customHeight="1">
      <c r="B50" s="50"/>
      <c r="C50" s="50"/>
      <c r="D50" s="50"/>
      <c r="E50" s="50"/>
      <c r="F50" s="50"/>
      <c r="G50" s="50"/>
      <c r="H50" s="50"/>
      <c r="I50" s="50"/>
      <c r="J50" s="50"/>
      <c r="K50" s="50"/>
      <c r="L50" s="50"/>
      <c r="M50" s="50"/>
      <c r="N50" s="50"/>
      <c r="O50" s="50"/>
    </row>
    <row r="51" spans="2:15" ht="14.5" customHeight="1">
      <c r="B51" s="50"/>
      <c r="C51" s="50"/>
      <c r="D51" s="50"/>
      <c r="E51" s="50"/>
      <c r="F51" s="50"/>
      <c r="G51" s="50"/>
      <c r="H51" s="50"/>
      <c r="I51" s="50"/>
      <c r="J51" s="50"/>
      <c r="K51" s="50"/>
      <c r="L51" s="50"/>
      <c r="M51" s="50"/>
      <c r="N51" s="50"/>
      <c r="O51" s="50"/>
    </row>
    <row r="52" spans="2:15" ht="59" customHeight="1">
      <c r="B52" s="50"/>
      <c r="C52" s="50"/>
      <c r="D52" s="50"/>
      <c r="E52" s="50"/>
      <c r="F52" s="50"/>
      <c r="G52" s="50"/>
      <c r="H52" s="50"/>
      <c r="I52" s="50"/>
      <c r="J52" s="50"/>
      <c r="K52" s="50"/>
      <c r="L52" s="50"/>
      <c r="M52" s="50"/>
      <c r="N52" s="50"/>
      <c r="O52" s="50"/>
    </row>
    <row r="54" spans="2:15" ht="36.75" customHeight="1">
      <c r="B54" s="35" t="s">
        <v>167</v>
      </c>
    </row>
    <row r="55" spans="2:15" ht="14.5" customHeight="1">
      <c r="B55" s="51" t="s">
        <v>289</v>
      </c>
      <c r="C55" s="52"/>
      <c r="D55" s="52"/>
      <c r="E55" s="52"/>
      <c r="F55" s="52"/>
      <c r="G55" s="52"/>
      <c r="H55" s="52"/>
      <c r="I55" s="52"/>
      <c r="J55" s="52"/>
      <c r="K55" s="52"/>
      <c r="L55" s="52"/>
      <c r="M55" s="52"/>
      <c r="N55" s="52"/>
    </row>
    <row r="56" spans="2:15" ht="14.5" customHeight="1">
      <c r="B56" s="52"/>
      <c r="C56" s="52"/>
      <c r="D56" s="52"/>
      <c r="E56" s="52"/>
      <c r="F56" s="52"/>
      <c r="G56" s="52"/>
      <c r="H56" s="52"/>
      <c r="I56" s="52"/>
      <c r="J56" s="52"/>
      <c r="K56" s="52"/>
      <c r="L56" s="52"/>
      <c r="M56" s="52"/>
      <c r="N56" s="52"/>
    </row>
    <row r="57" spans="2:15" ht="14.5" customHeight="1">
      <c r="B57" s="52"/>
      <c r="C57" s="52"/>
      <c r="D57" s="52"/>
      <c r="E57" s="52"/>
      <c r="F57" s="52"/>
      <c r="G57" s="52"/>
      <c r="H57" s="52"/>
      <c r="I57" s="52"/>
      <c r="J57" s="52"/>
      <c r="K57" s="52"/>
      <c r="L57" s="52"/>
      <c r="M57" s="52"/>
      <c r="N57" s="52"/>
    </row>
    <row r="58" spans="2:15" ht="14.5" customHeight="1">
      <c r="B58" s="52"/>
      <c r="C58" s="52"/>
      <c r="D58" s="52"/>
      <c r="E58" s="52"/>
      <c r="F58" s="52"/>
      <c r="G58" s="52"/>
      <c r="H58" s="52"/>
      <c r="I58" s="52"/>
      <c r="J58" s="52"/>
      <c r="K58" s="52"/>
      <c r="L58" s="52"/>
      <c r="M58" s="52"/>
      <c r="N58" s="52"/>
    </row>
    <row r="59" spans="2:15" ht="14.5" customHeight="1">
      <c r="B59" s="52"/>
      <c r="C59" s="52"/>
      <c r="D59" s="52"/>
      <c r="E59" s="52"/>
      <c r="F59" s="52"/>
      <c r="G59" s="52"/>
      <c r="H59" s="52"/>
      <c r="I59" s="52"/>
      <c r="J59" s="52"/>
      <c r="K59" s="52"/>
      <c r="L59" s="52"/>
      <c r="M59" s="52"/>
      <c r="N59" s="52"/>
    </row>
    <row r="60" spans="2:15" ht="14.5" customHeight="1">
      <c r="B60" s="52"/>
      <c r="C60" s="52"/>
      <c r="D60" s="52"/>
      <c r="E60" s="52"/>
      <c r="F60" s="52"/>
      <c r="G60" s="52"/>
      <c r="H60" s="52"/>
      <c r="I60" s="52"/>
      <c r="J60" s="52"/>
      <c r="K60" s="52"/>
      <c r="L60" s="52"/>
      <c r="M60" s="52"/>
      <c r="N60" s="52"/>
    </row>
    <row r="61" spans="2:15" ht="14.5" customHeight="1">
      <c r="B61" s="52"/>
      <c r="C61" s="52"/>
      <c r="D61" s="52"/>
      <c r="E61" s="52"/>
      <c r="F61" s="52"/>
      <c r="G61" s="52"/>
      <c r="H61" s="52"/>
      <c r="I61" s="52"/>
      <c r="J61" s="52"/>
      <c r="K61" s="52"/>
      <c r="L61" s="52"/>
      <c r="M61" s="52"/>
      <c r="N61" s="52"/>
    </row>
    <row r="62" spans="2:15" ht="14.5" customHeight="1">
      <c r="B62" s="52"/>
      <c r="C62" s="52"/>
      <c r="D62" s="52"/>
      <c r="E62" s="52"/>
      <c r="F62" s="52"/>
      <c r="G62" s="52"/>
      <c r="H62" s="52"/>
      <c r="I62" s="52"/>
      <c r="J62" s="52"/>
      <c r="K62" s="52"/>
      <c r="L62" s="52"/>
      <c r="M62" s="52"/>
      <c r="N62" s="52"/>
    </row>
    <row r="63" spans="2:15" ht="14.5" customHeight="1">
      <c r="B63" s="52"/>
      <c r="C63" s="52"/>
      <c r="D63" s="52"/>
      <c r="E63" s="52"/>
      <c r="F63" s="52"/>
      <c r="G63" s="52"/>
      <c r="H63" s="52"/>
      <c r="I63" s="52"/>
      <c r="J63" s="52"/>
      <c r="K63" s="52"/>
      <c r="L63" s="52"/>
      <c r="M63" s="52"/>
      <c r="N63" s="52"/>
    </row>
    <row r="64" spans="2:15" ht="59.25" customHeight="1">
      <c r="B64" s="52"/>
      <c r="C64" s="52"/>
      <c r="D64" s="52"/>
      <c r="E64" s="52"/>
      <c r="F64" s="52"/>
      <c r="G64" s="52"/>
      <c r="H64" s="52"/>
      <c r="I64" s="52"/>
      <c r="J64" s="52"/>
      <c r="K64" s="52"/>
      <c r="L64" s="52"/>
      <c r="M64" s="52"/>
      <c r="N64" s="52"/>
    </row>
    <row r="66" spans="2:15" ht="165" customHeight="1">
      <c r="B66" s="53" t="s">
        <v>290</v>
      </c>
      <c r="C66" s="54"/>
      <c r="D66" s="54"/>
      <c r="E66" s="54"/>
      <c r="F66" s="54"/>
      <c r="G66" s="54"/>
      <c r="H66" s="54"/>
      <c r="I66" s="54"/>
      <c r="J66" s="54"/>
      <c r="K66" s="54"/>
      <c r="L66" s="54"/>
      <c r="M66" s="54"/>
      <c r="N66" s="54"/>
      <c r="O66" s="54"/>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62"/>
  <sheetViews>
    <sheetView zoomScale="85" zoomScaleNormal="85" workbookViewId="0">
      <selection activeCell="D4" sqref="D4"/>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25</v>
      </c>
    </row>
    <row r="12" spans="2:6" ht="28.5" customHeight="1">
      <c r="B12" s="55" t="s">
        <v>133</v>
      </c>
      <c r="C12" s="55"/>
      <c r="D12" s="55"/>
      <c r="E12" s="55"/>
      <c r="F12" s="55"/>
    </row>
    <row r="13" spans="2:6">
      <c r="B13" s="10" t="s">
        <v>26</v>
      </c>
    </row>
    <row r="36" spans="2:7" ht="15.5">
      <c r="B36" s="9" t="s">
        <v>0</v>
      </c>
    </row>
    <row r="38" spans="2:7">
      <c r="B38" s="6" t="s">
        <v>0</v>
      </c>
      <c r="C38" s="32" t="s">
        <v>1</v>
      </c>
      <c r="D38" s="32" t="s">
        <v>2</v>
      </c>
      <c r="F38" s="6" t="s">
        <v>0</v>
      </c>
      <c r="G38" s="32" t="s">
        <v>2</v>
      </c>
    </row>
    <row r="39" spans="2:7">
      <c r="B39" s="7" t="s">
        <v>3</v>
      </c>
      <c r="C39" s="8">
        <v>11</v>
      </c>
      <c r="D39" s="13">
        <v>0.52380952380952384</v>
      </c>
      <c r="F39" s="7" t="s">
        <v>3</v>
      </c>
      <c r="G39" s="13">
        <f>D39</f>
        <v>0.52380952380952384</v>
      </c>
    </row>
    <row r="40" spans="2:7">
      <c r="B40" s="7" t="s">
        <v>4</v>
      </c>
      <c r="C40" s="8">
        <v>10</v>
      </c>
      <c r="D40" s="13">
        <v>0.47619047619047616</v>
      </c>
      <c r="F40" s="7" t="s">
        <v>4</v>
      </c>
      <c r="G40" s="13">
        <f>D40</f>
        <v>0.47619047619047616</v>
      </c>
    </row>
    <row r="41" spans="2:7">
      <c r="B41" s="7" t="s">
        <v>5</v>
      </c>
      <c r="C41" s="11">
        <v>21</v>
      </c>
      <c r="D41" s="13">
        <v>1</v>
      </c>
      <c r="F41" s="7" t="s">
        <v>5</v>
      </c>
      <c r="G41" s="13">
        <f>D41</f>
        <v>1</v>
      </c>
    </row>
    <row r="61" spans="2:7" ht="15.5">
      <c r="B61" s="9" t="s">
        <v>21</v>
      </c>
    </row>
    <row r="63" spans="2:7">
      <c r="B63" s="6" t="s">
        <v>21</v>
      </c>
      <c r="C63" s="32" t="s">
        <v>1</v>
      </c>
      <c r="D63" s="32" t="s">
        <v>2</v>
      </c>
      <c r="F63" s="6" t="s">
        <v>21</v>
      </c>
      <c r="G63" s="32" t="s">
        <v>2</v>
      </c>
    </row>
    <row r="64" spans="2:7">
      <c r="B64" s="7" t="s">
        <v>24</v>
      </c>
      <c r="C64" s="8">
        <v>12</v>
      </c>
      <c r="D64" s="13">
        <v>0.5714285714285714</v>
      </c>
      <c r="F64" s="7" t="s">
        <v>24</v>
      </c>
      <c r="G64" s="13">
        <f>D64</f>
        <v>0.5714285714285714</v>
      </c>
    </row>
    <row r="65" spans="2:7">
      <c r="B65" s="7" t="s">
        <v>6</v>
      </c>
      <c r="C65" s="8">
        <v>7</v>
      </c>
      <c r="D65" s="13">
        <v>0.33333333333333331</v>
      </c>
      <c r="F65" s="7" t="s">
        <v>6</v>
      </c>
      <c r="G65" s="13">
        <f>D65</f>
        <v>0.33333333333333331</v>
      </c>
    </row>
    <row r="66" spans="2:7">
      <c r="B66" s="7" t="s">
        <v>113</v>
      </c>
      <c r="C66" s="8">
        <v>2</v>
      </c>
      <c r="D66" s="13">
        <v>9.5238095238095233E-2</v>
      </c>
      <c r="F66" s="7" t="s">
        <v>114</v>
      </c>
      <c r="G66" s="13">
        <f>D66</f>
        <v>9.5238095238095233E-2</v>
      </c>
    </row>
    <row r="67" spans="2:7">
      <c r="B67" s="7" t="s">
        <v>5</v>
      </c>
      <c r="C67" s="11">
        <v>21</v>
      </c>
      <c r="D67" s="13">
        <v>1</v>
      </c>
      <c r="F67" s="7" t="s">
        <v>5</v>
      </c>
      <c r="G67" s="13">
        <f>D67</f>
        <v>1</v>
      </c>
    </row>
    <row r="87" spans="2:7" ht="15.5">
      <c r="B87" s="9" t="s">
        <v>7</v>
      </c>
    </row>
    <row r="89" spans="2:7">
      <c r="B89" s="6" t="s">
        <v>45</v>
      </c>
      <c r="C89" s="32" t="s">
        <v>1</v>
      </c>
      <c r="D89" s="32" t="s">
        <v>2</v>
      </c>
      <c r="F89" s="6" t="s">
        <v>45</v>
      </c>
      <c r="G89" s="32" t="s">
        <v>2</v>
      </c>
    </row>
    <row r="90" spans="2:7">
      <c r="B90" s="7">
        <v>0</v>
      </c>
      <c r="C90" s="8">
        <v>6</v>
      </c>
      <c r="D90" s="13">
        <v>0.2857142857142857</v>
      </c>
      <c r="F90" s="7">
        <v>0</v>
      </c>
      <c r="G90" s="13">
        <f>D90</f>
        <v>0.2857142857142857</v>
      </c>
    </row>
    <row r="91" spans="2:7">
      <c r="B91" s="7">
        <v>1</v>
      </c>
      <c r="C91" s="8">
        <v>5</v>
      </c>
      <c r="D91" s="13">
        <v>0.23809523809523808</v>
      </c>
      <c r="F91" s="7">
        <v>1</v>
      </c>
      <c r="G91" s="13">
        <f>D91</f>
        <v>0.23809523809523808</v>
      </c>
    </row>
    <row r="92" spans="2:7">
      <c r="B92" s="12">
        <v>2</v>
      </c>
      <c r="C92" s="8">
        <v>7</v>
      </c>
      <c r="D92" s="13">
        <v>0.33333333333333331</v>
      </c>
      <c r="F92" s="12">
        <v>2</v>
      </c>
      <c r="G92" s="13">
        <f>D92</f>
        <v>0.33333333333333331</v>
      </c>
    </row>
    <row r="93" spans="2:7">
      <c r="B93" s="2" t="s">
        <v>118</v>
      </c>
      <c r="C93" s="8">
        <v>3</v>
      </c>
      <c r="D93" s="13">
        <v>0.14285714285714285</v>
      </c>
      <c r="F93" s="2" t="s">
        <v>118</v>
      </c>
      <c r="G93" s="13">
        <f>D93</f>
        <v>0.14285714285714285</v>
      </c>
    </row>
    <row r="94" spans="2:7">
      <c r="B94" s="7" t="s">
        <v>5</v>
      </c>
      <c r="C94" s="11">
        <v>21</v>
      </c>
      <c r="D94" s="13">
        <v>1</v>
      </c>
      <c r="F94" s="7" t="s">
        <v>5</v>
      </c>
      <c r="G94" s="13">
        <f>D94</f>
        <v>1</v>
      </c>
    </row>
    <row r="114" spans="2:12" ht="15.5">
      <c r="B114" s="9" t="s">
        <v>47</v>
      </c>
    </row>
    <row r="115" spans="2:12" ht="15.5">
      <c r="B115" s="9"/>
    </row>
    <row r="117" spans="2:12" ht="84" customHeight="1">
      <c r="B117" s="86" t="s">
        <v>48</v>
      </c>
      <c r="C117" s="86"/>
      <c r="D117" s="86"/>
      <c r="E117" s="87" t="s">
        <v>1</v>
      </c>
      <c r="F117" s="87"/>
      <c r="H117" s="86" t="s">
        <v>49</v>
      </c>
      <c r="I117" s="86"/>
      <c r="J117" s="86"/>
      <c r="K117" s="87" t="s">
        <v>1</v>
      </c>
      <c r="L117" s="87"/>
    </row>
    <row r="118" spans="2:12">
      <c r="B118" s="62" t="s">
        <v>14</v>
      </c>
      <c r="C118" s="62"/>
      <c r="D118" s="62"/>
      <c r="E118" s="63">
        <v>0</v>
      </c>
      <c r="F118" s="63"/>
      <c r="H118" s="58" t="s">
        <v>115</v>
      </c>
      <c r="I118" s="58"/>
      <c r="J118" s="58"/>
      <c r="K118" s="56">
        <v>17</v>
      </c>
      <c r="L118" s="57"/>
    </row>
    <row r="119" spans="2:12">
      <c r="B119" s="62" t="s">
        <v>15</v>
      </c>
      <c r="C119" s="62"/>
      <c r="D119" s="62"/>
      <c r="E119" s="63">
        <v>0</v>
      </c>
      <c r="F119" s="63"/>
      <c r="H119" s="58" t="s">
        <v>125</v>
      </c>
      <c r="I119" s="58"/>
      <c r="J119" s="58"/>
      <c r="K119" s="56">
        <v>2</v>
      </c>
      <c r="L119" s="57"/>
    </row>
    <row r="120" spans="2:12">
      <c r="B120" s="62" t="s">
        <v>22</v>
      </c>
      <c r="C120" s="62"/>
      <c r="D120" s="62"/>
      <c r="E120" s="63">
        <v>2</v>
      </c>
      <c r="F120" s="63"/>
      <c r="H120" s="58" t="s">
        <v>116</v>
      </c>
      <c r="I120" s="58"/>
      <c r="J120" s="58"/>
      <c r="K120" s="56">
        <v>2</v>
      </c>
      <c r="L120" s="57"/>
    </row>
    <row r="121" spans="2:12">
      <c r="B121" s="62" t="s">
        <v>52</v>
      </c>
      <c r="C121" s="62"/>
      <c r="D121" s="62"/>
      <c r="E121" s="63">
        <v>0</v>
      </c>
      <c r="F121" s="63"/>
      <c r="H121" s="19"/>
      <c r="I121" s="19"/>
      <c r="J121" s="19"/>
      <c r="K121" s="36"/>
      <c r="L121" s="36"/>
    </row>
    <row r="122" spans="2:12">
      <c r="B122" s="62" t="s">
        <v>53</v>
      </c>
      <c r="C122" s="62"/>
      <c r="D122" s="62"/>
      <c r="E122" s="63">
        <v>19</v>
      </c>
      <c r="F122" s="63"/>
      <c r="H122" s="19"/>
      <c r="I122" s="19"/>
      <c r="J122" s="19"/>
      <c r="K122" s="36"/>
      <c r="L122" s="36"/>
    </row>
    <row r="123" spans="2:12">
      <c r="B123" s="62" t="s">
        <v>16</v>
      </c>
      <c r="C123" s="62"/>
      <c r="D123" s="62"/>
      <c r="E123" s="63">
        <v>0</v>
      </c>
      <c r="F123" s="63"/>
      <c r="H123" s="19"/>
      <c r="I123" s="19"/>
      <c r="J123" s="19"/>
      <c r="K123" s="36"/>
      <c r="L123" s="36"/>
    </row>
    <row r="124" spans="2:12">
      <c r="B124" s="20"/>
      <c r="C124" s="20"/>
      <c r="D124" s="20"/>
      <c r="E124" s="31"/>
      <c r="F124" s="31"/>
      <c r="H124" s="19"/>
      <c r="I124" s="19"/>
      <c r="J124" s="19"/>
      <c r="K124" s="36"/>
      <c r="L124" s="36"/>
    </row>
    <row r="126" spans="2:12">
      <c r="B126" s="85" t="s">
        <v>51</v>
      </c>
      <c r="C126" s="85"/>
      <c r="D126" s="85"/>
      <c r="E126" s="85" t="s">
        <v>2</v>
      </c>
      <c r="F126" s="85"/>
      <c r="H126" s="85" t="s">
        <v>117</v>
      </c>
      <c r="I126" s="85"/>
      <c r="J126" s="85"/>
      <c r="K126" s="83" t="s">
        <v>2</v>
      </c>
      <c r="L126" s="84"/>
    </row>
    <row r="127" spans="2:12">
      <c r="B127" s="62" t="s">
        <v>14</v>
      </c>
      <c r="C127" s="62"/>
      <c r="D127" s="62"/>
      <c r="E127" s="64">
        <f t="shared" ref="E127:E132" si="0">E118/$C$94</f>
        <v>0</v>
      </c>
      <c r="F127" s="64"/>
      <c r="H127" s="62" t="s">
        <v>13</v>
      </c>
      <c r="I127" s="62"/>
      <c r="J127" s="62"/>
      <c r="K127" s="59">
        <v>0.80952380952380953</v>
      </c>
      <c r="L127" s="60"/>
    </row>
    <row r="128" spans="2:12">
      <c r="B128" s="62" t="s">
        <v>15</v>
      </c>
      <c r="C128" s="62"/>
      <c r="D128" s="62"/>
      <c r="E128" s="64">
        <f t="shared" si="0"/>
        <v>0</v>
      </c>
      <c r="F128" s="64"/>
      <c r="H128" s="58" t="s">
        <v>126</v>
      </c>
      <c r="I128" s="58"/>
      <c r="J128" s="58"/>
      <c r="K128" s="59">
        <v>9.5238095238095233E-2</v>
      </c>
      <c r="L128" s="60"/>
    </row>
    <row r="129" spans="2:12">
      <c r="B129" s="62" t="s">
        <v>22</v>
      </c>
      <c r="C129" s="62"/>
      <c r="D129" s="62"/>
      <c r="E129" s="64">
        <f t="shared" si="0"/>
        <v>9.5238095238095233E-2</v>
      </c>
      <c r="F129" s="64"/>
      <c r="H129" s="58" t="s">
        <v>116</v>
      </c>
      <c r="I129" s="58"/>
      <c r="J129" s="58"/>
      <c r="K129" s="59">
        <v>9.5238095238095233E-2</v>
      </c>
      <c r="L129" s="60"/>
    </row>
    <row r="130" spans="2:12">
      <c r="B130" s="62" t="s">
        <v>52</v>
      </c>
      <c r="C130" s="62"/>
      <c r="D130" s="62"/>
      <c r="E130" s="64">
        <f t="shared" si="0"/>
        <v>0</v>
      </c>
      <c r="F130" s="64"/>
    </row>
    <row r="131" spans="2:12">
      <c r="B131" s="62" t="s">
        <v>53</v>
      </c>
      <c r="C131" s="62"/>
      <c r="D131" s="62"/>
      <c r="E131" s="64">
        <f t="shared" si="0"/>
        <v>0.90476190476190477</v>
      </c>
      <c r="F131" s="64"/>
    </row>
    <row r="132" spans="2:12">
      <c r="B132" s="62" t="s">
        <v>16</v>
      </c>
      <c r="C132" s="62"/>
      <c r="D132" s="62"/>
      <c r="E132" s="64">
        <f t="shared" si="0"/>
        <v>0</v>
      </c>
      <c r="F132" s="64"/>
    </row>
    <row r="154" spans="2:18" ht="15.5">
      <c r="B154" s="9" t="s">
        <v>27</v>
      </c>
    </row>
    <row r="156" spans="2:18">
      <c r="B156" s="21" t="s">
        <v>31</v>
      </c>
      <c r="C156" s="21" t="s">
        <v>32</v>
      </c>
      <c r="D156" s="21" t="s">
        <v>33</v>
      </c>
      <c r="E156" s="21" t="s">
        <v>34</v>
      </c>
      <c r="F156" s="21" t="s">
        <v>54</v>
      </c>
      <c r="G156" s="21" t="s">
        <v>55</v>
      </c>
      <c r="H156" s="21" t="s">
        <v>44</v>
      </c>
      <c r="I156" s="21" t="s">
        <v>46</v>
      </c>
      <c r="J156" s="21" t="s">
        <v>50</v>
      </c>
      <c r="K156" s="21" t="s">
        <v>57</v>
      </c>
      <c r="L156" s="21" t="s">
        <v>58</v>
      </c>
      <c r="M156" s="21" t="s">
        <v>35</v>
      </c>
      <c r="N156" s="21" t="s">
        <v>36</v>
      </c>
      <c r="O156" s="21" t="s">
        <v>37</v>
      </c>
      <c r="P156" s="21" t="s">
        <v>38</v>
      </c>
      <c r="Q156" s="21" t="s">
        <v>39</v>
      </c>
      <c r="R156" s="21" t="s">
        <v>40</v>
      </c>
    </row>
    <row r="157" spans="2:18">
      <c r="B157" s="37" t="s">
        <v>127</v>
      </c>
      <c r="C157" s="37" t="s">
        <v>127</v>
      </c>
      <c r="D157" s="37" t="s">
        <v>127</v>
      </c>
      <c r="E157" s="37" t="s">
        <v>168</v>
      </c>
      <c r="F157" s="37" t="s">
        <v>127</v>
      </c>
      <c r="G157" s="37" t="s">
        <v>127</v>
      </c>
      <c r="H157" s="37" t="s">
        <v>129</v>
      </c>
      <c r="I157" s="37" t="s">
        <v>127</v>
      </c>
      <c r="J157" s="37" t="s">
        <v>127</v>
      </c>
      <c r="K157" s="37" t="s">
        <v>127</v>
      </c>
      <c r="L157" s="37" t="s">
        <v>127</v>
      </c>
      <c r="M157" s="37" t="s">
        <v>127</v>
      </c>
      <c r="N157" s="37" t="s">
        <v>127</v>
      </c>
      <c r="O157" s="37" t="s">
        <v>127</v>
      </c>
      <c r="P157" s="37" t="s">
        <v>127</v>
      </c>
      <c r="Q157" s="37" t="s">
        <v>127</v>
      </c>
      <c r="R157" s="37" t="s">
        <v>127</v>
      </c>
    </row>
    <row r="158" spans="2:18">
      <c r="B158" s="37" t="s">
        <v>134</v>
      </c>
      <c r="C158" s="37" t="s">
        <v>169</v>
      </c>
      <c r="D158" s="37">
        <v>3137300</v>
      </c>
      <c r="E158" s="37" t="s">
        <v>170</v>
      </c>
      <c r="F158" s="37" t="s">
        <v>150</v>
      </c>
      <c r="G158" s="37" t="s">
        <v>56</v>
      </c>
      <c r="H158" s="37" t="s">
        <v>123</v>
      </c>
      <c r="I158" s="37" t="s">
        <v>18</v>
      </c>
      <c r="J158" s="37" t="s">
        <v>13</v>
      </c>
      <c r="K158" s="37" t="s">
        <v>121</v>
      </c>
      <c r="L158" s="37" t="s">
        <v>171</v>
      </c>
      <c r="M158" s="37" t="s">
        <v>172</v>
      </c>
      <c r="N158" s="37" t="s">
        <v>173</v>
      </c>
      <c r="O158" s="37" t="s">
        <v>174</v>
      </c>
      <c r="P158" s="37" t="s">
        <v>28</v>
      </c>
      <c r="Q158" s="37" t="s">
        <v>29</v>
      </c>
      <c r="R158" s="37" t="s">
        <v>30</v>
      </c>
    </row>
    <row r="159" spans="2:18">
      <c r="B159" s="37" t="s">
        <v>134</v>
      </c>
      <c r="C159" s="37" t="s">
        <v>135</v>
      </c>
      <c r="D159" s="37">
        <v>3137239</v>
      </c>
      <c r="E159" s="37" t="s">
        <v>144</v>
      </c>
      <c r="F159" s="37" t="s">
        <v>150</v>
      </c>
      <c r="G159" s="37" t="s">
        <v>56</v>
      </c>
      <c r="H159" s="37" t="s">
        <v>123</v>
      </c>
      <c r="I159" s="37" t="s">
        <v>18</v>
      </c>
      <c r="J159" s="37" t="s">
        <v>13</v>
      </c>
      <c r="K159" s="37" t="s">
        <v>121</v>
      </c>
      <c r="L159" s="37" t="s">
        <v>120</v>
      </c>
      <c r="M159" s="37" t="s">
        <v>175</v>
      </c>
      <c r="N159" s="37" t="s">
        <v>155</v>
      </c>
      <c r="O159" s="37" t="s">
        <v>159</v>
      </c>
      <c r="P159" s="37" t="s">
        <v>28</v>
      </c>
      <c r="Q159" s="37" t="s">
        <v>29</v>
      </c>
      <c r="R159" s="37" t="s">
        <v>30</v>
      </c>
    </row>
    <row r="160" spans="2:18">
      <c r="B160" s="37" t="s">
        <v>176</v>
      </c>
      <c r="C160" s="37" t="s">
        <v>177</v>
      </c>
      <c r="D160" s="37">
        <v>3135800</v>
      </c>
      <c r="E160" s="37" t="s">
        <v>178</v>
      </c>
      <c r="F160" s="37" t="s">
        <v>179</v>
      </c>
      <c r="G160" s="37" t="s">
        <v>56</v>
      </c>
      <c r="H160" s="37" t="s">
        <v>123</v>
      </c>
      <c r="I160" s="37" t="s">
        <v>130</v>
      </c>
      <c r="J160" s="37" t="s">
        <v>12</v>
      </c>
      <c r="K160" s="37" t="s">
        <v>121</v>
      </c>
      <c r="L160" s="37" t="s">
        <v>120</v>
      </c>
      <c r="M160" s="37" t="s">
        <v>180</v>
      </c>
      <c r="N160" s="37" t="s">
        <v>181</v>
      </c>
      <c r="O160" s="37" t="s">
        <v>182</v>
      </c>
      <c r="P160" s="37" t="s">
        <v>28</v>
      </c>
      <c r="Q160" s="37" t="s">
        <v>29</v>
      </c>
      <c r="R160" s="37" t="s">
        <v>30</v>
      </c>
    </row>
    <row r="161" spans="2:18">
      <c r="B161" s="37" t="s">
        <v>183</v>
      </c>
      <c r="C161" s="37" t="s">
        <v>184</v>
      </c>
      <c r="D161" s="37">
        <v>3212221</v>
      </c>
      <c r="E161" s="37" t="s">
        <v>185</v>
      </c>
      <c r="F161" s="37" t="s">
        <v>179</v>
      </c>
      <c r="G161" s="37" t="s">
        <v>56</v>
      </c>
      <c r="H161" s="37" t="s">
        <v>124</v>
      </c>
      <c r="I161" s="37" t="s">
        <v>17</v>
      </c>
      <c r="J161" s="37" t="s">
        <v>13</v>
      </c>
      <c r="K161" s="37" t="s">
        <v>186</v>
      </c>
      <c r="L161" s="37" t="s">
        <v>119</v>
      </c>
      <c r="M161" s="37" t="s">
        <v>187</v>
      </c>
      <c r="N161" s="37" t="s">
        <v>188</v>
      </c>
      <c r="O161" s="37" t="s">
        <v>189</v>
      </c>
      <c r="P161" s="37" t="s">
        <v>28</v>
      </c>
      <c r="Q161" s="37" t="s">
        <v>29</v>
      </c>
      <c r="R161" s="37" t="s">
        <v>30</v>
      </c>
    </row>
    <row r="162" spans="2:18">
      <c r="B162" s="37" t="s">
        <v>190</v>
      </c>
      <c r="C162" s="37" t="s">
        <v>191</v>
      </c>
      <c r="D162" s="37">
        <v>3003802576</v>
      </c>
      <c r="E162" s="37" t="s">
        <v>144</v>
      </c>
      <c r="F162" s="37" t="s">
        <v>151</v>
      </c>
      <c r="G162" s="37" t="s">
        <v>192</v>
      </c>
      <c r="H162" s="37" t="s">
        <v>124</v>
      </c>
      <c r="I162" s="37" t="s">
        <v>130</v>
      </c>
      <c r="J162" s="37" t="s">
        <v>13</v>
      </c>
      <c r="K162" s="37" t="s">
        <v>186</v>
      </c>
      <c r="L162" s="37" t="s">
        <v>119</v>
      </c>
      <c r="M162" s="37" t="s">
        <v>193</v>
      </c>
      <c r="N162" s="37" t="s">
        <v>194</v>
      </c>
      <c r="O162" s="37" t="s">
        <v>195</v>
      </c>
      <c r="P162" s="37" t="s">
        <v>196</v>
      </c>
      <c r="Q162" s="37" t="s">
        <v>197</v>
      </c>
      <c r="R162" s="37" t="s">
        <v>30</v>
      </c>
    </row>
    <row r="163" spans="2:18">
      <c r="B163" s="37" t="s">
        <v>198</v>
      </c>
      <c r="C163" s="37" t="s">
        <v>199</v>
      </c>
      <c r="D163" s="37">
        <v>8879300</v>
      </c>
      <c r="E163" s="37" t="s">
        <v>200</v>
      </c>
      <c r="F163" s="37" t="s">
        <v>150</v>
      </c>
      <c r="G163" s="37" t="s">
        <v>56</v>
      </c>
      <c r="H163" s="37" t="s">
        <v>123</v>
      </c>
      <c r="I163" s="37" t="s">
        <v>17</v>
      </c>
      <c r="J163" s="37" t="s">
        <v>13</v>
      </c>
      <c r="K163" s="37" t="s">
        <v>121</v>
      </c>
      <c r="L163" s="37" t="s">
        <v>171</v>
      </c>
      <c r="M163" s="37" t="s">
        <v>201</v>
      </c>
      <c r="N163" s="37" t="s">
        <v>202</v>
      </c>
      <c r="O163" s="37" t="s">
        <v>203</v>
      </c>
      <c r="P163" s="37" t="s">
        <v>204</v>
      </c>
      <c r="Q163" s="37" t="s">
        <v>205</v>
      </c>
      <c r="R163" s="37" t="s">
        <v>30</v>
      </c>
    </row>
    <row r="164" spans="2:18">
      <c r="B164" s="37" t="s">
        <v>136</v>
      </c>
      <c r="C164" s="37" t="s">
        <v>137</v>
      </c>
      <c r="D164" s="37">
        <v>3173638974</v>
      </c>
      <c r="E164" s="37" t="s">
        <v>145</v>
      </c>
      <c r="F164" s="37" t="s">
        <v>150</v>
      </c>
      <c r="G164" s="37" t="s">
        <v>152</v>
      </c>
      <c r="H164" s="37" t="s">
        <v>123</v>
      </c>
      <c r="I164" s="37" t="s">
        <v>18</v>
      </c>
      <c r="J164" s="37" t="s">
        <v>13</v>
      </c>
      <c r="K164" s="37" t="s">
        <v>121</v>
      </c>
      <c r="L164" s="37" t="s">
        <v>154</v>
      </c>
      <c r="M164" s="37" t="s">
        <v>206</v>
      </c>
      <c r="N164" s="37" t="s">
        <v>156</v>
      </c>
      <c r="O164" s="37" t="s">
        <v>160</v>
      </c>
      <c r="P164" s="37" t="s">
        <v>207</v>
      </c>
      <c r="Q164" s="37" t="s">
        <v>208</v>
      </c>
      <c r="R164" s="37" t="s">
        <v>30</v>
      </c>
    </row>
    <row r="165" spans="2:18">
      <c r="B165" s="37" t="s">
        <v>209</v>
      </c>
      <c r="C165" s="37" t="s">
        <v>210</v>
      </c>
      <c r="D165" s="37">
        <v>31212100</v>
      </c>
      <c r="E165" s="37" t="s">
        <v>211</v>
      </c>
      <c r="F165" s="37" t="s">
        <v>150</v>
      </c>
      <c r="G165" s="37" t="s">
        <v>56</v>
      </c>
      <c r="H165" s="37" t="s">
        <v>123</v>
      </c>
      <c r="I165" s="37" t="s">
        <v>18</v>
      </c>
      <c r="J165" s="37" t="s">
        <v>13</v>
      </c>
      <c r="K165" s="37" t="s">
        <v>121</v>
      </c>
      <c r="L165" s="37" t="s">
        <v>120</v>
      </c>
      <c r="M165" s="37" t="s">
        <v>56</v>
      </c>
      <c r="N165" s="37" t="s">
        <v>212</v>
      </c>
      <c r="O165" s="37" t="s">
        <v>213</v>
      </c>
      <c r="P165" s="37" t="s">
        <v>214</v>
      </c>
      <c r="Q165" s="37" t="s">
        <v>215</v>
      </c>
      <c r="R165" s="37" t="s">
        <v>30</v>
      </c>
    </row>
    <row r="166" spans="2:18">
      <c r="B166" s="37" t="s">
        <v>216</v>
      </c>
      <c r="C166" s="37" t="s">
        <v>217</v>
      </c>
      <c r="D166" s="37">
        <v>7455240</v>
      </c>
      <c r="E166" s="37" t="s">
        <v>218</v>
      </c>
      <c r="F166" s="37" t="s">
        <v>150</v>
      </c>
      <c r="G166" s="37" t="s">
        <v>56</v>
      </c>
      <c r="H166" s="37" t="s">
        <v>123</v>
      </c>
      <c r="I166" s="37" t="s">
        <v>18</v>
      </c>
      <c r="J166" s="37" t="s">
        <v>13</v>
      </c>
      <c r="K166" s="37" t="s">
        <v>121</v>
      </c>
      <c r="L166" s="37" t="s">
        <v>219</v>
      </c>
      <c r="M166" s="37" t="s">
        <v>56</v>
      </c>
      <c r="N166" s="37" t="s">
        <v>220</v>
      </c>
      <c r="O166" s="37" t="s">
        <v>221</v>
      </c>
      <c r="P166" s="37" t="s">
        <v>222</v>
      </c>
      <c r="Q166" s="37" t="s">
        <v>223</v>
      </c>
      <c r="R166" s="37" t="s">
        <v>30</v>
      </c>
    </row>
    <row r="167" spans="2:18">
      <c r="B167" s="37" t="s">
        <v>224</v>
      </c>
      <c r="C167" s="37" t="s">
        <v>225</v>
      </c>
      <c r="D167" s="37">
        <v>2762949</v>
      </c>
      <c r="E167" s="37" t="s">
        <v>226</v>
      </c>
      <c r="F167" s="37" t="s">
        <v>179</v>
      </c>
      <c r="G167" s="37" t="s">
        <v>153</v>
      </c>
      <c r="H167" s="37" t="s">
        <v>123</v>
      </c>
      <c r="I167" s="37" t="s">
        <v>131</v>
      </c>
      <c r="J167" s="37" t="s">
        <v>13</v>
      </c>
      <c r="K167" s="37" t="s">
        <v>121</v>
      </c>
      <c r="L167" s="37" t="s">
        <v>120</v>
      </c>
      <c r="M167" s="37" t="s">
        <v>227</v>
      </c>
      <c r="N167" s="37" t="s">
        <v>228</v>
      </c>
      <c r="O167" s="37" t="s">
        <v>229</v>
      </c>
      <c r="P167" s="37" t="s">
        <v>230</v>
      </c>
      <c r="Q167" s="37" t="s">
        <v>231</v>
      </c>
      <c r="R167" s="37" t="s">
        <v>232</v>
      </c>
    </row>
    <row r="168" spans="2:18">
      <c r="B168" s="37" t="s">
        <v>233</v>
      </c>
      <c r="C168" s="37" t="s">
        <v>234</v>
      </c>
      <c r="D168" s="37">
        <v>3741957</v>
      </c>
      <c r="E168" s="37" t="s">
        <v>235</v>
      </c>
      <c r="F168" s="37" t="s">
        <v>179</v>
      </c>
      <c r="G168" s="37" t="s">
        <v>192</v>
      </c>
      <c r="H168" s="37" t="s">
        <v>124</v>
      </c>
      <c r="I168" s="37" t="s">
        <v>130</v>
      </c>
      <c r="J168" s="37" t="s">
        <v>13</v>
      </c>
      <c r="K168" s="37" t="s">
        <v>186</v>
      </c>
      <c r="L168" s="37" t="s">
        <v>154</v>
      </c>
      <c r="M168" s="37" t="s">
        <v>236</v>
      </c>
      <c r="N168" s="37" t="s">
        <v>237</v>
      </c>
      <c r="O168" s="37" t="s">
        <v>229</v>
      </c>
      <c r="P168" s="37" t="s">
        <v>230</v>
      </c>
      <c r="Q168" s="37" t="s">
        <v>231</v>
      </c>
      <c r="R168" s="37" t="s">
        <v>232</v>
      </c>
    </row>
    <row r="169" spans="2:18">
      <c r="B169" s="37" t="s">
        <v>238</v>
      </c>
      <c r="C169" s="37" t="s">
        <v>239</v>
      </c>
      <c r="D169" s="37">
        <v>997614372</v>
      </c>
      <c r="E169" s="37" t="s">
        <v>240</v>
      </c>
      <c r="F169" s="37" t="s">
        <v>179</v>
      </c>
      <c r="G169" s="37" t="s">
        <v>152</v>
      </c>
      <c r="H169" s="37" t="s">
        <v>123</v>
      </c>
      <c r="I169" s="37" t="s">
        <v>131</v>
      </c>
      <c r="J169" s="37" t="s">
        <v>13</v>
      </c>
      <c r="K169" s="37" t="s">
        <v>121</v>
      </c>
      <c r="L169" s="37" t="s">
        <v>154</v>
      </c>
      <c r="M169" s="37" t="s">
        <v>241</v>
      </c>
      <c r="N169" s="37" t="s">
        <v>182</v>
      </c>
      <c r="O169" s="37" t="s">
        <v>159</v>
      </c>
      <c r="P169" s="37" t="s">
        <v>242</v>
      </c>
      <c r="Q169" s="37" t="s">
        <v>243</v>
      </c>
      <c r="R169" s="37" t="s">
        <v>232</v>
      </c>
    </row>
    <row r="170" spans="2:18">
      <c r="B170" s="37" t="s">
        <v>134</v>
      </c>
      <c r="C170" s="37" t="s">
        <v>244</v>
      </c>
      <c r="D170" s="37" t="s">
        <v>245</v>
      </c>
      <c r="E170" s="37" t="s">
        <v>246</v>
      </c>
      <c r="F170" s="37" t="s">
        <v>150</v>
      </c>
      <c r="G170" s="37" t="s">
        <v>56</v>
      </c>
      <c r="H170" s="37" t="s">
        <v>123</v>
      </c>
      <c r="I170" s="37" t="s">
        <v>18</v>
      </c>
      <c r="J170" s="37" t="s">
        <v>13</v>
      </c>
      <c r="K170" s="37" t="s">
        <v>121</v>
      </c>
      <c r="L170" s="37" t="s">
        <v>120</v>
      </c>
      <c r="M170" s="37" t="s">
        <v>247</v>
      </c>
      <c r="N170" s="37" t="s">
        <v>132</v>
      </c>
      <c r="O170" s="37" t="s">
        <v>248</v>
      </c>
      <c r="P170" s="37" t="s">
        <v>28</v>
      </c>
      <c r="Q170" s="37" t="s">
        <v>29</v>
      </c>
      <c r="R170" s="37" t="s">
        <v>30</v>
      </c>
    </row>
    <row r="171" spans="2:18">
      <c r="B171" s="37" t="s">
        <v>142</v>
      </c>
      <c r="C171" s="37" t="s">
        <v>249</v>
      </c>
      <c r="D171" s="37">
        <v>31371300</v>
      </c>
      <c r="E171" s="37" t="s">
        <v>250</v>
      </c>
      <c r="F171" s="37" t="s">
        <v>251</v>
      </c>
      <c r="G171" s="37" t="s">
        <v>56</v>
      </c>
      <c r="H171" s="37" t="s">
        <v>123</v>
      </c>
      <c r="I171" s="37" t="s">
        <v>17</v>
      </c>
      <c r="J171" s="37" t="s">
        <v>13</v>
      </c>
      <c r="K171" s="37" t="s">
        <v>121</v>
      </c>
      <c r="L171" s="37" t="s">
        <v>154</v>
      </c>
      <c r="M171" s="37" t="s">
        <v>252</v>
      </c>
      <c r="N171" s="37" t="s">
        <v>253</v>
      </c>
      <c r="O171" s="37" t="s">
        <v>254</v>
      </c>
      <c r="P171" s="37" t="s">
        <v>28</v>
      </c>
      <c r="Q171" s="37" t="s">
        <v>29</v>
      </c>
      <c r="R171" s="37" t="s">
        <v>30</v>
      </c>
    </row>
    <row r="172" spans="2:18">
      <c r="B172" s="37" t="s">
        <v>138</v>
      </c>
      <c r="C172" s="37" t="s">
        <v>139</v>
      </c>
      <c r="D172" s="37">
        <v>3006464036</v>
      </c>
      <c r="E172" s="37" t="s">
        <v>146</v>
      </c>
      <c r="F172" s="37" t="s">
        <v>150</v>
      </c>
      <c r="G172" s="37" t="s">
        <v>56</v>
      </c>
      <c r="H172" s="37" t="s">
        <v>123</v>
      </c>
      <c r="I172" s="37" t="s">
        <v>18</v>
      </c>
      <c r="J172" s="37" t="s">
        <v>13</v>
      </c>
      <c r="K172" s="37" t="s">
        <v>121</v>
      </c>
      <c r="L172" s="37" t="s">
        <v>119</v>
      </c>
      <c r="M172" s="37" t="s">
        <v>255</v>
      </c>
      <c r="N172" s="37" t="s">
        <v>132</v>
      </c>
      <c r="O172" s="37" t="s">
        <v>160</v>
      </c>
      <c r="P172" s="37" t="s">
        <v>28</v>
      </c>
      <c r="Q172" s="37" t="s">
        <v>256</v>
      </c>
      <c r="R172" s="37" t="s">
        <v>30</v>
      </c>
    </row>
    <row r="173" spans="2:18">
      <c r="B173" s="37" t="s">
        <v>257</v>
      </c>
      <c r="C173" s="37" t="s">
        <v>258</v>
      </c>
      <c r="D173" s="37">
        <v>3299267</v>
      </c>
      <c r="E173" s="37" t="s">
        <v>259</v>
      </c>
      <c r="F173" s="37" t="s">
        <v>251</v>
      </c>
      <c r="G173" s="37" t="s">
        <v>56</v>
      </c>
      <c r="H173" s="37" t="s">
        <v>123</v>
      </c>
      <c r="I173" s="37" t="s">
        <v>18</v>
      </c>
      <c r="J173" s="37" t="s">
        <v>13</v>
      </c>
      <c r="K173" s="37" t="s">
        <v>121</v>
      </c>
      <c r="L173" s="37" t="s">
        <v>260</v>
      </c>
      <c r="M173" s="37" t="s">
        <v>261</v>
      </c>
      <c r="N173" s="37" t="s">
        <v>132</v>
      </c>
      <c r="O173" s="37" t="s">
        <v>262</v>
      </c>
      <c r="P173" s="37" t="s">
        <v>28</v>
      </c>
      <c r="Q173" s="37" t="s">
        <v>29</v>
      </c>
      <c r="R173" s="37" t="s">
        <v>30</v>
      </c>
    </row>
    <row r="174" spans="2:18">
      <c r="B174" s="37" t="s">
        <v>127</v>
      </c>
      <c r="C174" s="37" t="s">
        <v>127</v>
      </c>
      <c r="D174" s="37" t="s">
        <v>127</v>
      </c>
      <c r="E174" s="37" t="s">
        <v>149</v>
      </c>
      <c r="F174" s="37" t="s">
        <v>127</v>
      </c>
      <c r="G174" s="37" t="s">
        <v>127</v>
      </c>
      <c r="H174" s="37" t="s">
        <v>127</v>
      </c>
      <c r="I174" s="37" t="s">
        <v>127</v>
      </c>
      <c r="J174" s="37" t="s">
        <v>127</v>
      </c>
      <c r="K174" s="37" t="s">
        <v>127</v>
      </c>
      <c r="L174" s="37" t="s">
        <v>127</v>
      </c>
      <c r="M174" s="37" t="s">
        <v>127</v>
      </c>
      <c r="N174" s="37" t="s">
        <v>127</v>
      </c>
      <c r="O174" s="37" t="s">
        <v>127</v>
      </c>
      <c r="P174" s="37" t="s">
        <v>127</v>
      </c>
      <c r="Q174" s="37" t="s">
        <v>127</v>
      </c>
      <c r="R174" s="37" t="s">
        <v>127</v>
      </c>
    </row>
    <row r="175" spans="2:18">
      <c r="B175" s="37" t="s">
        <v>140</v>
      </c>
      <c r="C175" s="37" t="s">
        <v>141</v>
      </c>
      <c r="D175" s="37">
        <v>4221030</v>
      </c>
      <c r="E175" s="37" t="s">
        <v>147</v>
      </c>
      <c r="F175" s="37" t="s">
        <v>151</v>
      </c>
      <c r="G175" s="37" t="s">
        <v>153</v>
      </c>
      <c r="H175" s="37" t="s">
        <v>123</v>
      </c>
      <c r="I175" s="37" t="s">
        <v>131</v>
      </c>
      <c r="J175" s="37" t="s">
        <v>13</v>
      </c>
      <c r="K175" s="37" t="s">
        <v>121</v>
      </c>
      <c r="L175" s="37" t="s">
        <v>119</v>
      </c>
      <c r="M175" s="37" t="s">
        <v>263</v>
      </c>
      <c r="N175" s="37" t="s">
        <v>157</v>
      </c>
      <c r="O175" s="37" t="s">
        <v>161</v>
      </c>
      <c r="P175" s="37" t="s">
        <v>264</v>
      </c>
      <c r="Q175" s="37" t="s">
        <v>265</v>
      </c>
      <c r="R175" s="37" t="s">
        <v>266</v>
      </c>
    </row>
    <row r="176" spans="2:18">
      <c r="B176" s="37" t="s">
        <v>142</v>
      </c>
      <c r="C176" s="37" t="s">
        <v>143</v>
      </c>
      <c r="D176" s="37">
        <v>3137235</v>
      </c>
      <c r="E176" s="37" t="s">
        <v>148</v>
      </c>
      <c r="F176" s="37" t="s">
        <v>150</v>
      </c>
      <c r="G176" s="37" t="s">
        <v>56</v>
      </c>
      <c r="H176" s="37" t="s">
        <v>123</v>
      </c>
      <c r="I176" s="37" t="s">
        <v>17</v>
      </c>
      <c r="J176" s="37" t="s">
        <v>13</v>
      </c>
      <c r="K176" s="37" t="s">
        <v>121</v>
      </c>
      <c r="L176" s="37" t="s">
        <v>120</v>
      </c>
      <c r="M176" s="37" t="s">
        <v>267</v>
      </c>
      <c r="N176" s="37" t="s">
        <v>158</v>
      </c>
      <c r="O176" s="37" t="s">
        <v>162</v>
      </c>
      <c r="P176" s="37" t="s">
        <v>268</v>
      </c>
      <c r="Q176" s="37" t="s">
        <v>29</v>
      </c>
      <c r="R176" s="37" t="s">
        <v>30</v>
      </c>
    </row>
    <row r="177" spans="2:18">
      <c r="B177" s="37" t="s">
        <v>269</v>
      </c>
      <c r="C177" s="37" t="s">
        <v>270</v>
      </c>
      <c r="D177" s="37" t="s">
        <v>271</v>
      </c>
      <c r="E177" s="37" t="s">
        <v>272</v>
      </c>
      <c r="F177" s="37" t="s">
        <v>150</v>
      </c>
      <c r="G177" s="37" t="s">
        <v>56</v>
      </c>
      <c r="H177" s="37" t="s">
        <v>123</v>
      </c>
      <c r="I177" s="37" t="s">
        <v>17</v>
      </c>
      <c r="J177" s="37" t="s">
        <v>13</v>
      </c>
      <c r="K177" s="37" t="s">
        <v>121</v>
      </c>
      <c r="L177" s="37" t="s">
        <v>171</v>
      </c>
      <c r="M177" s="37" t="s">
        <v>273</v>
      </c>
      <c r="N177" s="37" t="s">
        <v>274</v>
      </c>
      <c r="O177" s="37" t="s">
        <v>275</v>
      </c>
      <c r="P177" s="37" t="s">
        <v>276</v>
      </c>
      <c r="Q177" s="37" t="s">
        <v>223</v>
      </c>
      <c r="R177" s="37" t="s">
        <v>30</v>
      </c>
    </row>
    <row r="178" spans="2:18">
      <c r="B178" s="2"/>
      <c r="C178" s="2"/>
      <c r="D178" s="2"/>
      <c r="E178" s="2"/>
      <c r="F178" s="2"/>
      <c r="G178" s="2"/>
      <c r="H178" s="2"/>
      <c r="I178" s="2"/>
      <c r="J178" s="2"/>
      <c r="K178" s="2"/>
      <c r="L178" s="2"/>
      <c r="M178" s="2"/>
      <c r="N178" s="2"/>
      <c r="O178" s="2"/>
      <c r="P178" s="2"/>
      <c r="Q178" s="2"/>
      <c r="R178" s="2"/>
    </row>
    <row r="179" spans="2:18">
      <c r="B179" s="2"/>
      <c r="C179" s="2"/>
      <c r="D179" s="2"/>
      <c r="E179" s="2"/>
      <c r="F179" s="2"/>
      <c r="G179" s="2"/>
      <c r="H179" s="2"/>
      <c r="I179" s="2"/>
      <c r="J179" s="2"/>
      <c r="K179" s="2"/>
      <c r="L179" s="2"/>
      <c r="M179" s="2"/>
      <c r="N179" s="2"/>
      <c r="O179" s="2"/>
      <c r="P179" s="2"/>
      <c r="Q179" s="2"/>
      <c r="R179" s="2"/>
    </row>
    <row r="184" spans="2:18">
      <c r="B184" s="22" t="s">
        <v>41</v>
      </c>
      <c r="C184" s="2" t="s">
        <v>1</v>
      </c>
      <c r="D184" s="2" t="s">
        <v>2</v>
      </c>
    </row>
    <row r="185" spans="2:18">
      <c r="B185" s="25" t="s">
        <v>128</v>
      </c>
      <c r="C185" s="23">
        <v>2</v>
      </c>
      <c r="D185" s="24">
        <f>C185/$C$190</f>
        <v>9.5238095238095233E-2</v>
      </c>
    </row>
    <row r="186" spans="2:18">
      <c r="B186" s="2" t="s">
        <v>152</v>
      </c>
      <c r="C186" s="23">
        <v>2</v>
      </c>
      <c r="D186" s="24">
        <f>C186/$C$190</f>
        <v>9.5238095238095233E-2</v>
      </c>
    </row>
    <row r="187" spans="2:18">
      <c r="B187" s="2" t="s">
        <v>153</v>
      </c>
      <c r="C187" s="23">
        <v>2</v>
      </c>
      <c r="D187" s="24">
        <f>C187/$C$190</f>
        <v>9.5238095238095233E-2</v>
      </c>
    </row>
    <row r="188" spans="2:18">
      <c r="B188" s="2" t="s">
        <v>56</v>
      </c>
      <c r="C188" s="23">
        <v>13</v>
      </c>
      <c r="D188" s="24">
        <f>C188/$C$190</f>
        <v>0.61904761904761907</v>
      </c>
    </row>
    <row r="189" spans="2:18">
      <c r="B189" s="2" t="s">
        <v>163</v>
      </c>
      <c r="C189" s="28">
        <v>2</v>
      </c>
      <c r="D189" s="24">
        <f>C189/$C$190</f>
        <v>9.5238095238095233E-2</v>
      </c>
    </row>
    <row r="190" spans="2:18">
      <c r="B190" s="2" t="s">
        <v>5</v>
      </c>
      <c r="C190" s="2">
        <f>SUM(C185:C189)</f>
        <v>21</v>
      </c>
      <c r="D190" s="24">
        <f>SUM(D185:D189)</f>
        <v>1</v>
      </c>
    </row>
    <row r="191" spans="2:18">
      <c r="B191" s="82"/>
      <c r="C191" s="82"/>
      <c r="D191" s="5"/>
    </row>
    <row r="192" spans="2:18">
      <c r="B192" s="31"/>
      <c r="C192" s="31"/>
      <c r="D192" s="5"/>
    </row>
    <row r="211" spans="2:5" ht="15.5">
      <c r="B211" s="9" t="s">
        <v>60</v>
      </c>
    </row>
    <row r="213" spans="2:5" ht="69" customHeight="1">
      <c r="B213" s="80" t="s">
        <v>59</v>
      </c>
      <c r="C213" s="81"/>
      <c r="D213" s="15" t="s">
        <v>1</v>
      </c>
      <c r="E213" s="15" t="s">
        <v>2</v>
      </c>
    </row>
    <row r="214" spans="2:5">
      <c r="B214" s="56" t="s">
        <v>13</v>
      </c>
      <c r="C214" s="57"/>
      <c r="D214" s="2">
        <v>15</v>
      </c>
      <c r="E214" s="18">
        <v>0.7142857142857143</v>
      </c>
    </row>
    <row r="215" spans="2:5">
      <c r="B215" s="65" t="s">
        <v>12</v>
      </c>
      <c r="C215" s="65"/>
      <c r="D215" s="2">
        <v>6</v>
      </c>
      <c r="E215" s="18">
        <v>0.2857142857142857</v>
      </c>
    </row>
    <row r="216" spans="2:5">
      <c r="B216" s="65" t="s">
        <v>122</v>
      </c>
      <c r="C216" s="65"/>
      <c r="D216" s="17">
        <v>21</v>
      </c>
    </row>
    <row r="217" spans="2:5">
      <c r="B217" s="82"/>
      <c r="C217" s="82"/>
      <c r="D217" s="82"/>
    </row>
    <row r="218" spans="2:5">
      <c r="B218" s="82"/>
      <c r="C218" s="82"/>
      <c r="D218" s="82"/>
    </row>
    <row r="219" spans="2:5">
      <c r="B219" s="82"/>
      <c r="C219" s="82"/>
      <c r="D219" s="82"/>
    </row>
    <row r="220" spans="2:5">
      <c r="B220" s="82"/>
      <c r="C220" s="82"/>
      <c r="D220" s="82"/>
    </row>
    <row r="221" spans="2:5">
      <c r="B221" s="82"/>
      <c r="C221" s="82"/>
      <c r="D221" s="82"/>
    </row>
    <row r="222" spans="2:5">
      <c r="B222" s="82"/>
      <c r="C222" s="82"/>
      <c r="D222" s="82"/>
    </row>
    <row r="229" spans="2:5">
      <c r="B229" s="4" t="s">
        <v>61</v>
      </c>
    </row>
    <row r="231" spans="2:5">
      <c r="B231" s="4" t="s">
        <v>62</v>
      </c>
    </row>
    <row r="232" spans="2:5">
      <c r="B232" s="4"/>
    </row>
    <row r="233" spans="2:5">
      <c r="B233" s="61" t="s">
        <v>71</v>
      </c>
      <c r="C233" s="61"/>
      <c r="D233" s="61"/>
      <c r="E233" s="27" t="s">
        <v>1</v>
      </c>
    </row>
    <row r="234" spans="2:5" ht="48" customHeight="1">
      <c r="B234" s="78" t="s">
        <v>63</v>
      </c>
      <c r="C234" s="78"/>
      <c r="D234" s="78"/>
      <c r="E234" s="26">
        <v>4</v>
      </c>
    </row>
    <row r="235" spans="2:5" ht="36" customHeight="1">
      <c r="B235" s="78" t="s">
        <v>64</v>
      </c>
      <c r="C235" s="78"/>
      <c r="D235" s="78"/>
      <c r="E235" s="26">
        <v>7</v>
      </c>
    </row>
    <row r="236" spans="2:5" ht="60" customHeight="1">
      <c r="B236" s="78" t="s">
        <v>65</v>
      </c>
      <c r="C236" s="78"/>
      <c r="D236" s="78"/>
      <c r="E236" s="26">
        <v>4</v>
      </c>
    </row>
    <row r="237" spans="2:5">
      <c r="B237" s="78" t="s">
        <v>66</v>
      </c>
      <c r="C237" s="78"/>
      <c r="D237" s="78"/>
      <c r="E237" s="26">
        <v>3</v>
      </c>
    </row>
    <row r="238" spans="2:5">
      <c r="B238" s="78" t="s">
        <v>67</v>
      </c>
      <c r="C238" s="78"/>
      <c r="D238" s="78"/>
      <c r="E238" s="26">
        <v>1</v>
      </c>
    </row>
    <row r="239" spans="2:5">
      <c r="B239" s="78" t="s">
        <v>68</v>
      </c>
      <c r="C239" s="78"/>
      <c r="D239" s="78"/>
      <c r="E239" s="26">
        <v>0</v>
      </c>
    </row>
    <row r="240" spans="2:5">
      <c r="B240" s="78" t="s">
        <v>69</v>
      </c>
      <c r="C240" s="78"/>
      <c r="D240" s="78"/>
      <c r="E240" s="26">
        <v>0</v>
      </c>
    </row>
    <row r="241" spans="2:5" ht="24" customHeight="1">
      <c r="B241" s="78" t="s">
        <v>70</v>
      </c>
      <c r="C241" s="78"/>
      <c r="D241" s="78"/>
      <c r="E241" s="26">
        <v>4</v>
      </c>
    </row>
    <row r="243" spans="2:5">
      <c r="B243" s="61" t="s">
        <v>71</v>
      </c>
      <c r="C243" s="61"/>
      <c r="D243" s="61"/>
      <c r="E243" s="27" t="s">
        <v>1</v>
      </c>
    </row>
    <row r="244" spans="2:5" ht="48" customHeight="1">
      <c r="B244" s="78" t="s">
        <v>63</v>
      </c>
      <c r="C244" s="78"/>
      <c r="D244" s="78"/>
      <c r="E244" s="13">
        <f>E234/$C$94</f>
        <v>0.19047619047619047</v>
      </c>
    </row>
    <row r="245" spans="2:5" ht="36" customHeight="1">
      <c r="B245" s="78" t="s">
        <v>64</v>
      </c>
      <c r="C245" s="78"/>
      <c r="D245" s="78"/>
      <c r="E245" s="13">
        <f t="shared" ref="E245:E251" si="1">E235/$C$94</f>
        <v>0.33333333333333331</v>
      </c>
    </row>
    <row r="246" spans="2:5" ht="60" customHeight="1">
      <c r="B246" s="78" t="s">
        <v>65</v>
      </c>
      <c r="C246" s="78"/>
      <c r="D246" s="78"/>
      <c r="E246" s="13">
        <f t="shared" si="1"/>
        <v>0.19047619047619047</v>
      </c>
    </row>
    <row r="247" spans="2:5">
      <c r="B247" s="78" t="s">
        <v>66</v>
      </c>
      <c r="C247" s="78"/>
      <c r="D247" s="78"/>
      <c r="E247" s="13">
        <f t="shared" si="1"/>
        <v>0.14285714285714285</v>
      </c>
    </row>
    <row r="248" spans="2:5">
      <c r="B248" s="78" t="s">
        <v>67</v>
      </c>
      <c r="C248" s="78"/>
      <c r="D248" s="78"/>
      <c r="E248" s="13">
        <f t="shared" si="1"/>
        <v>4.7619047619047616E-2</v>
      </c>
    </row>
    <row r="249" spans="2:5">
      <c r="B249" s="78" t="s">
        <v>68</v>
      </c>
      <c r="C249" s="78"/>
      <c r="D249" s="78"/>
      <c r="E249" s="13">
        <f t="shared" si="1"/>
        <v>0</v>
      </c>
    </row>
    <row r="250" spans="2:5">
      <c r="B250" s="78" t="s">
        <v>69</v>
      </c>
      <c r="C250" s="78"/>
      <c r="D250" s="78"/>
      <c r="E250" s="13">
        <f t="shared" si="1"/>
        <v>0</v>
      </c>
    </row>
    <row r="251" spans="2:5" ht="24" customHeight="1">
      <c r="B251" s="78" t="s">
        <v>70</v>
      </c>
      <c r="C251" s="78"/>
      <c r="D251" s="78"/>
      <c r="E251" s="13">
        <f t="shared" si="1"/>
        <v>0.19047619047619047</v>
      </c>
    </row>
    <row r="256" spans="2:5" ht="15.5">
      <c r="B256" s="9" t="s">
        <v>73</v>
      </c>
    </row>
    <row r="258" spans="2:10" ht="108" customHeight="1">
      <c r="B258" s="79" t="s">
        <v>72</v>
      </c>
      <c r="C258" s="79"/>
      <c r="D258" s="79"/>
      <c r="E258" s="30" t="s">
        <v>1</v>
      </c>
      <c r="F258" s="30" t="s">
        <v>2</v>
      </c>
      <c r="H258" s="65"/>
      <c r="I258" s="65"/>
      <c r="J258" s="30" t="s">
        <v>2</v>
      </c>
    </row>
    <row r="259" spans="2:10">
      <c r="B259" s="62" t="s">
        <v>13</v>
      </c>
      <c r="C259" s="62"/>
      <c r="D259" s="62"/>
      <c r="E259" s="8">
        <v>17</v>
      </c>
      <c r="F259" s="13">
        <v>0.80952380952380953</v>
      </c>
      <c r="H259" s="71" t="s">
        <v>13</v>
      </c>
      <c r="I259" s="72"/>
      <c r="J259" s="13">
        <f>F259</f>
        <v>0.80952380952380953</v>
      </c>
    </row>
    <row r="260" spans="2:10">
      <c r="B260" s="62" t="s">
        <v>12</v>
      </c>
      <c r="C260" s="62"/>
      <c r="D260" s="62"/>
      <c r="E260" s="8">
        <v>4</v>
      </c>
      <c r="F260" s="13">
        <v>0.19047619047619047</v>
      </c>
      <c r="H260" s="62" t="s">
        <v>12</v>
      </c>
      <c r="I260" s="62"/>
      <c r="J260" s="13">
        <f>F260</f>
        <v>0.19047619047619047</v>
      </c>
    </row>
    <row r="261" spans="2:10">
      <c r="B261" s="62" t="s">
        <v>5</v>
      </c>
      <c r="C261" s="62"/>
      <c r="D261" s="62"/>
      <c r="E261" s="11">
        <v>21</v>
      </c>
      <c r="F261" s="13">
        <v>1</v>
      </c>
      <c r="H261" s="62" t="s">
        <v>5</v>
      </c>
      <c r="I261" s="62"/>
      <c r="J261" s="13">
        <f>F261</f>
        <v>1</v>
      </c>
    </row>
    <row r="285" spans="2:2" ht="15.5">
      <c r="B285" s="9" t="s">
        <v>75</v>
      </c>
    </row>
    <row r="286" spans="2:2" ht="15.5">
      <c r="B286" s="9"/>
    </row>
    <row r="287" spans="2:2">
      <c r="B287" s="4" t="s">
        <v>74</v>
      </c>
    </row>
    <row r="288" spans="2:2">
      <c r="B288" s="4"/>
    </row>
    <row r="289" spans="2:5">
      <c r="B289" s="4"/>
    </row>
    <row r="290" spans="2:5">
      <c r="B290" s="61" t="s">
        <v>82</v>
      </c>
      <c r="C290" s="61"/>
      <c r="D290" s="61"/>
      <c r="E290" s="3" t="s">
        <v>1</v>
      </c>
    </row>
    <row r="291" spans="2:5">
      <c r="B291" s="73" t="s">
        <v>76</v>
      </c>
      <c r="C291" s="73"/>
      <c r="D291" s="73"/>
      <c r="E291" s="2">
        <v>12</v>
      </c>
    </row>
    <row r="292" spans="2:5">
      <c r="B292" s="73" t="s">
        <v>77</v>
      </c>
      <c r="C292" s="73"/>
      <c r="D292" s="73"/>
      <c r="E292" s="2">
        <v>12</v>
      </c>
    </row>
    <row r="293" spans="2:5">
      <c r="B293" s="73" t="s">
        <v>78</v>
      </c>
      <c r="C293" s="73"/>
      <c r="D293" s="73"/>
      <c r="E293" s="2">
        <v>3</v>
      </c>
    </row>
    <row r="294" spans="2:5">
      <c r="B294" s="73" t="s">
        <v>79</v>
      </c>
      <c r="C294" s="73"/>
      <c r="D294" s="73"/>
      <c r="E294" s="2">
        <v>5</v>
      </c>
    </row>
    <row r="295" spans="2:5">
      <c r="B295" s="73" t="s">
        <v>80</v>
      </c>
      <c r="C295" s="73"/>
      <c r="D295" s="73"/>
      <c r="E295" s="2">
        <v>3</v>
      </c>
    </row>
    <row r="296" spans="2:5">
      <c r="B296" s="73" t="s">
        <v>81</v>
      </c>
      <c r="C296" s="73"/>
      <c r="D296" s="73"/>
      <c r="E296" s="2">
        <v>5</v>
      </c>
    </row>
    <row r="297" spans="2:5">
      <c r="B297" s="73" t="s">
        <v>19</v>
      </c>
      <c r="C297" s="73"/>
      <c r="D297" s="73"/>
      <c r="E297" s="2">
        <v>1</v>
      </c>
    </row>
    <row r="298" spans="2:5">
      <c r="B298" s="73" t="s">
        <v>20</v>
      </c>
      <c r="C298" s="73"/>
      <c r="D298" s="73"/>
      <c r="E298" s="2">
        <v>1</v>
      </c>
    </row>
    <row r="300" spans="2:5">
      <c r="B300" s="61" t="s">
        <v>82</v>
      </c>
      <c r="C300" s="61"/>
      <c r="D300" s="61"/>
      <c r="E300" s="3" t="s">
        <v>2</v>
      </c>
    </row>
    <row r="301" spans="2:5">
      <c r="B301" s="73" t="s">
        <v>76</v>
      </c>
      <c r="C301" s="73"/>
      <c r="D301" s="73"/>
      <c r="E301" s="13">
        <f>E291/$C$94</f>
        <v>0.5714285714285714</v>
      </c>
    </row>
    <row r="302" spans="2:5">
      <c r="B302" s="73" t="s">
        <v>77</v>
      </c>
      <c r="C302" s="73"/>
      <c r="D302" s="73"/>
      <c r="E302" s="13">
        <f t="shared" ref="E302:E308" si="2">E292/$C$94</f>
        <v>0.5714285714285714</v>
      </c>
    </row>
    <row r="303" spans="2:5">
      <c r="B303" s="73" t="s">
        <v>78</v>
      </c>
      <c r="C303" s="73"/>
      <c r="D303" s="73"/>
      <c r="E303" s="13">
        <f t="shared" si="2"/>
        <v>0.14285714285714285</v>
      </c>
    </row>
    <row r="304" spans="2:5">
      <c r="B304" s="73" t="s">
        <v>79</v>
      </c>
      <c r="C304" s="73"/>
      <c r="D304" s="73"/>
      <c r="E304" s="13">
        <f t="shared" si="2"/>
        <v>0.23809523809523808</v>
      </c>
    </row>
    <row r="305" spans="2:5">
      <c r="B305" s="73" t="s">
        <v>80</v>
      </c>
      <c r="C305" s="73"/>
      <c r="D305" s="73"/>
      <c r="E305" s="13">
        <f t="shared" si="2"/>
        <v>0.14285714285714285</v>
      </c>
    </row>
    <row r="306" spans="2:5">
      <c r="B306" s="73" t="s">
        <v>81</v>
      </c>
      <c r="C306" s="73"/>
      <c r="D306" s="73"/>
      <c r="E306" s="13">
        <f t="shared" si="2"/>
        <v>0.23809523809523808</v>
      </c>
    </row>
    <row r="307" spans="2:5">
      <c r="B307" s="73" t="s">
        <v>19</v>
      </c>
      <c r="C307" s="73"/>
      <c r="D307" s="73"/>
      <c r="E307" s="13">
        <f t="shared" si="2"/>
        <v>4.7619047619047616E-2</v>
      </c>
    </row>
    <row r="308" spans="2:5">
      <c r="B308" s="73" t="s">
        <v>20</v>
      </c>
      <c r="C308" s="73"/>
      <c r="D308" s="73"/>
      <c r="E308" s="13">
        <f t="shared" si="2"/>
        <v>4.7619047619047616E-2</v>
      </c>
    </row>
    <row r="315" spans="2:5" ht="15.5">
      <c r="B315" s="9" t="s">
        <v>85</v>
      </c>
    </row>
    <row r="316" spans="2:5" ht="15.5">
      <c r="B316" s="9"/>
    </row>
    <row r="317" spans="2:5">
      <c r="B317" s="4" t="s">
        <v>83</v>
      </c>
    </row>
    <row r="318" spans="2:5">
      <c r="B318" s="4"/>
    </row>
    <row r="319" spans="2:5">
      <c r="B319" s="4"/>
    </row>
    <row r="320" spans="2:5">
      <c r="B320" s="3" t="s">
        <v>84</v>
      </c>
      <c r="C320" s="3" t="s">
        <v>1</v>
      </c>
    </row>
    <row r="321" spans="2:3">
      <c r="B321" s="28">
        <v>1</v>
      </c>
      <c r="C321" s="2">
        <v>0</v>
      </c>
    </row>
    <row r="322" spans="2:3">
      <c r="B322" s="28">
        <v>2</v>
      </c>
      <c r="C322" s="2">
        <v>0</v>
      </c>
    </row>
    <row r="323" spans="2:3">
      <c r="B323" s="28">
        <v>3</v>
      </c>
      <c r="C323" s="2">
        <v>3</v>
      </c>
    </row>
    <row r="324" spans="2:3">
      <c r="B324" s="28">
        <v>4</v>
      </c>
      <c r="C324" s="2">
        <v>9</v>
      </c>
    </row>
    <row r="325" spans="2:3">
      <c r="B325" s="28">
        <v>5</v>
      </c>
      <c r="C325" s="2">
        <v>9</v>
      </c>
    </row>
    <row r="328" spans="2:3">
      <c r="B328" s="3" t="s">
        <v>84</v>
      </c>
      <c r="C328" s="3" t="s">
        <v>1</v>
      </c>
    </row>
    <row r="329" spans="2:3">
      <c r="B329" s="28">
        <v>1</v>
      </c>
      <c r="C329" s="13">
        <f>C321/C$94</f>
        <v>0</v>
      </c>
    </row>
    <row r="330" spans="2:3">
      <c r="B330" s="28">
        <v>2</v>
      </c>
      <c r="C330" s="13">
        <f>C322/C$94</f>
        <v>0</v>
      </c>
    </row>
    <row r="331" spans="2:3">
      <c r="B331" s="28">
        <v>3</v>
      </c>
      <c r="C331" s="13">
        <f>C323/C$94</f>
        <v>0.14285714285714285</v>
      </c>
    </row>
    <row r="332" spans="2:3">
      <c r="B332" s="28">
        <v>4</v>
      </c>
      <c r="C332" s="13">
        <f>C324/C$94</f>
        <v>0.42857142857142855</v>
      </c>
    </row>
    <row r="333" spans="2:3">
      <c r="B333" s="28">
        <v>5</v>
      </c>
      <c r="C333" s="13">
        <f>C325/C$94</f>
        <v>0.42857142857142855</v>
      </c>
    </row>
    <row r="342" spans="2:4" ht="15.5">
      <c r="B342" s="9" t="s">
        <v>86</v>
      </c>
    </row>
    <row r="343" spans="2:4" ht="15.5">
      <c r="B343" s="9"/>
    </row>
    <row r="344" spans="2:4">
      <c r="B344" s="4" t="s">
        <v>87</v>
      </c>
    </row>
    <row r="345" spans="2:4">
      <c r="B345" s="4"/>
    </row>
    <row r="346" spans="2:4">
      <c r="B346" s="4"/>
    </row>
    <row r="347" spans="2:4">
      <c r="B347" s="3" t="s">
        <v>88</v>
      </c>
      <c r="C347" s="3" t="s">
        <v>1</v>
      </c>
    </row>
    <row r="348" spans="2:4">
      <c r="B348" s="28" t="s">
        <v>13</v>
      </c>
      <c r="C348" s="8">
        <v>17</v>
      </c>
      <c r="D348" s="38"/>
    </row>
    <row r="349" spans="2:4">
      <c r="B349" s="28" t="s">
        <v>12</v>
      </c>
      <c r="C349" s="8">
        <v>4</v>
      </c>
      <c r="D349" s="38"/>
    </row>
    <row r="352" spans="2:4">
      <c r="B352" s="3" t="s">
        <v>88</v>
      </c>
      <c r="C352" s="3" t="s">
        <v>2</v>
      </c>
    </row>
    <row r="353" spans="2:3">
      <c r="B353" s="28" t="s">
        <v>13</v>
      </c>
      <c r="C353" s="13">
        <f>C348/$C$94</f>
        <v>0.80952380952380953</v>
      </c>
    </row>
    <row r="354" spans="2:3">
      <c r="B354" s="28" t="s">
        <v>12</v>
      </c>
      <c r="C354" s="13">
        <f>C349/$C$94</f>
        <v>0.19047619047619047</v>
      </c>
    </row>
    <row r="367" spans="2:3" ht="15.5">
      <c r="B367" s="9" t="s">
        <v>89</v>
      </c>
    </row>
    <row r="368" spans="2:3" ht="15.5">
      <c r="B368" s="9"/>
    </row>
    <row r="369" spans="2:8">
      <c r="B369" s="4" t="s">
        <v>90</v>
      </c>
    </row>
    <row r="370" spans="2:8">
      <c r="B370" s="4"/>
    </row>
    <row r="371" spans="2:8">
      <c r="B371" s="4"/>
    </row>
    <row r="372" spans="2:8">
      <c r="B372" s="74" t="s">
        <v>91</v>
      </c>
      <c r="C372" s="75"/>
      <c r="D372" s="75"/>
      <c r="E372" s="76"/>
      <c r="F372" s="3" t="s">
        <v>92</v>
      </c>
      <c r="G372" s="3" t="s">
        <v>93</v>
      </c>
      <c r="H372" s="3" t="s">
        <v>94</v>
      </c>
    </row>
    <row r="373" spans="2:8">
      <c r="B373" s="77" t="s">
        <v>96</v>
      </c>
      <c r="C373" s="77"/>
      <c r="D373" s="77"/>
      <c r="E373" s="77"/>
      <c r="F373" s="28">
        <v>14</v>
      </c>
      <c r="G373" s="28">
        <v>18</v>
      </c>
      <c r="H373" s="28">
        <v>3</v>
      </c>
    </row>
    <row r="374" spans="2:8">
      <c r="B374" s="77" t="s">
        <v>97</v>
      </c>
      <c r="C374" s="77"/>
      <c r="D374" s="77"/>
      <c r="E374" s="77"/>
      <c r="F374" s="28">
        <v>8</v>
      </c>
      <c r="G374" s="28">
        <v>2</v>
      </c>
      <c r="H374" s="28">
        <v>10</v>
      </c>
    </row>
    <row r="375" spans="2:8">
      <c r="B375" s="65" t="s">
        <v>95</v>
      </c>
      <c r="C375" s="65"/>
      <c r="D375" s="65"/>
      <c r="E375" s="65"/>
      <c r="F375" s="28">
        <v>8</v>
      </c>
      <c r="G375" s="28">
        <v>5</v>
      </c>
      <c r="H375" s="28">
        <v>7</v>
      </c>
    </row>
    <row r="376" spans="2:8">
      <c r="B376" s="65" t="s">
        <v>98</v>
      </c>
      <c r="C376" s="65"/>
      <c r="D376" s="65"/>
      <c r="E376" s="65"/>
      <c r="F376" s="28">
        <v>13</v>
      </c>
      <c r="G376" s="28">
        <v>6</v>
      </c>
      <c r="H376" s="28">
        <v>7</v>
      </c>
    </row>
    <row r="377" spans="2:8">
      <c r="B377" s="65" t="s">
        <v>99</v>
      </c>
      <c r="C377" s="65"/>
      <c r="D377" s="65"/>
      <c r="E377" s="65"/>
      <c r="F377" s="28">
        <v>12</v>
      </c>
      <c r="G377" s="28">
        <v>9</v>
      </c>
      <c r="H377" s="28">
        <v>5</v>
      </c>
    </row>
    <row r="378" spans="2:8">
      <c r="B378" s="65" t="s">
        <v>100</v>
      </c>
      <c r="C378" s="65"/>
      <c r="D378" s="65"/>
      <c r="E378" s="65"/>
      <c r="F378" s="28">
        <v>11</v>
      </c>
      <c r="G378" s="28">
        <v>2</v>
      </c>
      <c r="H378" s="28">
        <v>7</v>
      </c>
    </row>
    <row r="379" spans="2:8">
      <c r="B379" s="65" t="s">
        <v>101</v>
      </c>
      <c r="C379" s="65"/>
      <c r="D379" s="65"/>
      <c r="E379" s="65"/>
      <c r="F379" s="28">
        <v>7</v>
      </c>
      <c r="G379" s="28">
        <v>3</v>
      </c>
      <c r="H379" s="28">
        <v>10</v>
      </c>
    </row>
    <row r="380" spans="2:8">
      <c r="B380" s="65" t="s">
        <v>102</v>
      </c>
      <c r="C380" s="65"/>
      <c r="D380" s="65"/>
      <c r="E380" s="65"/>
      <c r="F380" s="28">
        <v>10</v>
      </c>
      <c r="G380" s="28">
        <v>5</v>
      </c>
      <c r="H380" s="28">
        <v>7</v>
      </c>
    </row>
    <row r="386" spans="2:12" ht="15.5">
      <c r="B386" s="68" t="s">
        <v>103</v>
      </c>
      <c r="C386" s="68"/>
      <c r="D386" s="68"/>
    </row>
    <row r="389" spans="2:12" ht="15" customHeight="1">
      <c r="B389" s="70" t="s">
        <v>106</v>
      </c>
      <c r="C389" s="70"/>
      <c r="D389" s="70"/>
      <c r="F389" s="67" t="s">
        <v>105</v>
      </c>
      <c r="G389" s="67"/>
      <c r="H389" s="67"/>
      <c r="I389" s="67"/>
      <c r="J389" s="16"/>
      <c r="K389" s="16"/>
      <c r="L389" s="16"/>
    </row>
    <row r="390" spans="2:12">
      <c r="B390" s="70"/>
      <c r="C390" s="70"/>
      <c r="D390" s="70"/>
      <c r="F390" s="67"/>
      <c r="G390" s="67"/>
      <c r="H390" s="67"/>
      <c r="I390" s="67"/>
      <c r="J390" s="16"/>
      <c r="K390" s="16"/>
      <c r="L390" s="16"/>
    </row>
    <row r="391" spans="2:12">
      <c r="B391" s="70"/>
      <c r="C391" s="70"/>
      <c r="D391" s="70"/>
      <c r="F391" s="67"/>
      <c r="G391" s="67"/>
      <c r="H391" s="67"/>
      <c r="I391" s="67"/>
      <c r="J391" s="29"/>
      <c r="K391" s="29"/>
      <c r="L391" s="29"/>
    </row>
    <row r="392" spans="2:12">
      <c r="B392" s="70"/>
      <c r="C392" s="70"/>
      <c r="D392" s="70"/>
      <c r="F392" s="29"/>
      <c r="G392" s="29"/>
      <c r="H392" s="29"/>
      <c r="I392" s="29"/>
      <c r="J392" s="29"/>
      <c r="K392" s="29"/>
      <c r="L392" s="29"/>
    </row>
    <row r="393" spans="2:12">
      <c r="B393" s="29"/>
      <c r="C393" s="29"/>
      <c r="D393" s="29"/>
      <c r="F393" s="29"/>
      <c r="G393" s="29"/>
      <c r="H393" s="29"/>
      <c r="I393" s="29"/>
      <c r="J393" s="29"/>
      <c r="K393" s="29"/>
      <c r="L393" s="29"/>
    </row>
    <row r="394" spans="2:12">
      <c r="B394" s="29"/>
      <c r="C394" s="29"/>
      <c r="D394" s="29"/>
      <c r="F394" s="29"/>
      <c r="G394" s="29"/>
      <c r="H394" s="29"/>
      <c r="I394" s="29"/>
      <c r="J394" s="29"/>
      <c r="K394" s="29"/>
      <c r="L394" s="29"/>
    </row>
    <row r="395" spans="2:12">
      <c r="B395" s="3" t="s">
        <v>107</v>
      </c>
      <c r="C395" s="3" t="s">
        <v>1</v>
      </c>
    </row>
    <row r="396" spans="2:12">
      <c r="B396" s="2" t="s">
        <v>8</v>
      </c>
      <c r="C396" s="2">
        <v>8</v>
      </c>
      <c r="G396" s="3" t="s">
        <v>104</v>
      </c>
      <c r="H396" s="3" t="s">
        <v>1</v>
      </c>
    </row>
    <row r="397" spans="2:12">
      <c r="B397" s="2" t="s">
        <v>9</v>
      </c>
      <c r="C397" s="2">
        <v>7</v>
      </c>
      <c r="G397" s="2" t="s">
        <v>13</v>
      </c>
      <c r="H397" s="2">
        <v>13</v>
      </c>
    </row>
    <row r="398" spans="2:12">
      <c r="B398" s="2" t="s">
        <v>10</v>
      </c>
      <c r="C398" s="2">
        <v>0</v>
      </c>
      <c r="G398" s="2" t="s">
        <v>23</v>
      </c>
      <c r="H398" s="2">
        <v>8</v>
      </c>
    </row>
    <row r="399" spans="2:12">
      <c r="B399" s="2" t="s">
        <v>11</v>
      </c>
      <c r="C399" s="2">
        <v>1</v>
      </c>
    </row>
    <row r="400" spans="2:12">
      <c r="B400" s="2" t="s">
        <v>277</v>
      </c>
      <c r="C400" s="2">
        <v>5</v>
      </c>
    </row>
    <row r="401" spans="2:11">
      <c r="G401" s="3" t="s">
        <v>104</v>
      </c>
      <c r="H401" s="3" t="s">
        <v>2</v>
      </c>
    </row>
    <row r="402" spans="2:11">
      <c r="B402" s="3" t="s">
        <v>107</v>
      </c>
      <c r="C402" s="3" t="s">
        <v>2</v>
      </c>
      <c r="G402" s="2" t="s">
        <v>13</v>
      </c>
      <c r="H402" s="13">
        <f>H397/$C$94</f>
        <v>0.61904761904761907</v>
      </c>
    </row>
    <row r="403" spans="2:11">
      <c r="B403" s="2" t="s">
        <v>8</v>
      </c>
      <c r="C403" s="13">
        <f>C396/$C$94</f>
        <v>0.38095238095238093</v>
      </c>
      <c r="F403" s="5"/>
      <c r="G403" s="2" t="s">
        <v>23</v>
      </c>
      <c r="H403" s="13">
        <f>H398/$C$94</f>
        <v>0.38095238095238093</v>
      </c>
    </row>
    <row r="404" spans="2:11">
      <c r="B404" s="2" t="s">
        <v>9</v>
      </c>
      <c r="C404" s="13">
        <f>C397/$C$94</f>
        <v>0.33333333333333331</v>
      </c>
      <c r="F404" s="5"/>
      <c r="G404" s="14"/>
    </row>
    <row r="405" spans="2:11">
      <c r="B405" s="2" t="s">
        <v>10</v>
      </c>
      <c r="C405" s="13">
        <f>C398/$C$94</f>
        <v>0</v>
      </c>
    </row>
    <row r="406" spans="2:11">
      <c r="B406" s="2" t="s">
        <v>11</v>
      </c>
      <c r="C406" s="13">
        <f>C399/$C$94</f>
        <v>4.7619047619047616E-2</v>
      </c>
    </row>
    <row r="411" spans="2:11" ht="15" customHeight="1">
      <c r="B411" s="69" t="s">
        <v>108</v>
      </c>
      <c r="C411" s="69"/>
      <c r="D411" s="69"/>
      <c r="F411" s="66" t="s">
        <v>110</v>
      </c>
      <c r="G411" s="66"/>
      <c r="H411" s="66"/>
      <c r="I411" s="66"/>
      <c r="J411" s="66"/>
      <c r="K411" s="66"/>
    </row>
    <row r="412" spans="2:11" ht="15" customHeight="1">
      <c r="B412" s="69"/>
      <c r="C412" s="69"/>
      <c r="D412" s="69"/>
      <c r="F412" s="66"/>
      <c r="G412" s="66"/>
      <c r="H412" s="66"/>
      <c r="I412" s="66"/>
      <c r="J412" s="66"/>
      <c r="K412" s="66"/>
    </row>
    <row r="413" spans="2:11" ht="15" customHeight="1">
      <c r="B413" s="69"/>
      <c r="C413" s="69"/>
      <c r="D413" s="69"/>
      <c r="F413" s="66"/>
      <c r="G413" s="66"/>
      <c r="H413" s="66"/>
      <c r="I413" s="66"/>
      <c r="J413" s="66"/>
      <c r="K413" s="66"/>
    </row>
    <row r="414" spans="2:11">
      <c r="F414" s="66"/>
      <c r="G414" s="66"/>
      <c r="H414" s="66"/>
      <c r="I414" s="66"/>
      <c r="J414" s="66"/>
      <c r="K414" s="66"/>
    </row>
    <row r="415" spans="2:11">
      <c r="B415" s="3" t="s">
        <v>109</v>
      </c>
      <c r="C415" s="3" t="s">
        <v>1</v>
      </c>
    </row>
    <row r="416" spans="2:11">
      <c r="B416" s="2" t="s">
        <v>13</v>
      </c>
      <c r="C416" s="2">
        <v>20</v>
      </c>
    </row>
    <row r="417" spans="2:9">
      <c r="B417" s="2" t="s">
        <v>23</v>
      </c>
      <c r="C417" s="2">
        <v>1</v>
      </c>
      <c r="H417" s="3" t="s">
        <v>109</v>
      </c>
      <c r="I417" s="3" t="s">
        <v>1</v>
      </c>
    </row>
    <row r="418" spans="2:9">
      <c r="H418" s="2" t="s">
        <v>13</v>
      </c>
      <c r="I418" s="2">
        <v>21</v>
      </c>
    </row>
    <row r="419" spans="2:9">
      <c r="H419" s="2" t="s">
        <v>23</v>
      </c>
      <c r="I419" s="2">
        <v>0</v>
      </c>
    </row>
    <row r="420" spans="2:9">
      <c r="B420" s="3" t="s">
        <v>109</v>
      </c>
      <c r="C420" s="3" t="s">
        <v>2</v>
      </c>
    </row>
    <row r="421" spans="2:9">
      <c r="B421" s="2" t="s">
        <v>13</v>
      </c>
      <c r="C421" s="13">
        <f>C416/$C$94</f>
        <v>0.95238095238095233</v>
      </c>
    </row>
    <row r="422" spans="2:9">
      <c r="B422" s="2" t="s">
        <v>23</v>
      </c>
      <c r="C422" s="13">
        <f>C417/$C$94</f>
        <v>4.7619047619047616E-2</v>
      </c>
      <c r="H422" s="3" t="s">
        <v>109</v>
      </c>
      <c r="I422" s="3" t="s">
        <v>2</v>
      </c>
    </row>
    <row r="423" spans="2:9">
      <c r="H423" s="2" t="s">
        <v>13</v>
      </c>
      <c r="I423" s="13">
        <f>I418/$C$94</f>
        <v>1</v>
      </c>
    </row>
    <row r="424" spans="2:9">
      <c r="H424" s="2" t="s">
        <v>23</v>
      </c>
      <c r="I424" s="13">
        <f>I419/$C$94</f>
        <v>0</v>
      </c>
    </row>
    <row r="426" spans="2:9" ht="15" customHeight="1">
      <c r="B426" s="69" t="s">
        <v>111</v>
      </c>
      <c r="C426" s="69"/>
      <c r="D426" s="69"/>
    </row>
    <row r="427" spans="2:9">
      <c r="B427" s="69"/>
      <c r="C427" s="69"/>
      <c r="D427" s="69"/>
    </row>
    <row r="428" spans="2:9">
      <c r="B428" s="69"/>
      <c r="C428" s="69"/>
      <c r="D428" s="69"/>
    </row>
    <row r="430" spans="2:9">
      <c r="B430" s="3" t="s">
        <v>112</v>
      </c>
      <c r="C430" s="61" t="s">
        <v>1</v>
      </c>
      <c r="D430" s="61"/>
    </row>
    <row r="431" spans="2:9">
      <c r="B431" s="28">
        <v>1</v>
      </c>
      <c r="C431" s="65">
        <v>0</v>
      </c>
      <c r="D431" s="65"/>
    </row>
    <row r="432" spans="2:9">
      <c r="B432" s="28">
        <v>2</v>
      </c>
      <c r="C432" s="65">
        <v>0</v>
      </c>
      <c r="D432" s="65"/>
    </row>
    <row r="433" spans="2:4">
      <c r="B433" s="28">
        <v>3</v>
      </c>
      <c r="C433" s="65">
        <v>0</v>
      </c>
      <c r="D433" s="65"/>
    </row>
    <row r="434" spans="2:4">
      <c r="B434" s="28">
        <v>4</v>
      </c>
      <c r="C434" s="65">
        <v>8</v>
      </c>
      <c r="D434" s="65"/>
    </row>
    <row r="435" spans="2:4">
      <c r="B435" s="28">
        <v>5</v>
      </c>
      <c r="C435" s="65">
        <v>13</v>
      </c>
      <c r="D435" s="65"/>
    </row>
    <row r="437" spans="2:4">
      <c r="B437" s="3" t="s">
        <v>112</v>
      </c>
      <c r="C437" s="61" t="s">
        <v>2</v>
      </c>
      <c r="D437" s="61"/>
    </row>
    <row r="438" spans="2:4">
      <c r="B438" s="28">
        <v>1</v>
      </c>
      <c r="C438" s="64">
        <f>C431/$C$94</f>
        <v>0</v>
      </c>
      <c r="D438" s="64"/>
    </row>
    <row r="439" spans="2:4">
      <c r="B439" s="28">
        <v>2</v>
      </c>
      <c r="C439" s="64">
        <f>C432/$C$94</f>
        <v>0</v>
      </c>
      <c r="D439" s="64"/>
    </row>
    <row r="440" spans="2:4">
      <c r="B440" s="28">
        <v>3</v>
      </c>
      <c r="C440" s="64">
        <f>C433/$C$94</f>
        <v>0</v>
      </c>
      <c r="D440" s="64"/>
    </row>
    <row r="441" spans="2:4">
      <c r="B441" s="28">
        <v>4</v>
      </c>
      <c r="C441" s="64">
        <f>C434/$C$94</f>
        <v>0.38095238095238093</v>
      </c>
      <c r="D441" s="64"/>
    </row>
    <row r="442" spans="2:4">
      <c r="B442" s="28">
        <v>5</v>
      </c>
      <c r="C442" s="64">
        <f>C435/$C$94</f>
        <v>0.61904761904761907</v>
      </c>
      <c r="D442" s="64"/>
    </row>
    <row r="447" spans="2:4" ht="15.5">
      <c r="B447" s="9" t="s">
        <v>42</v>
      </c>
    </row>
    <row r="449" spans="2:11">
      <c r="B449" s="61" t="s">
        <v>43</v>
      </c>
      <c r="C449" s="61"/>
      <c r="D449" s="61"/>
      <c r="E449" s="61"/>
      <c r="F449" s="61"/>
      <c r="G449" s="61"/>
      <c r="H449" s="61"/>
      <c r="I449" s="61"/>
      <c r="J449" s="61"/>
    </row>
    <row r="450" spans="2:11">
      <c r="B450" s="43" t="s">
        <v>278</v>
      </c>
      <c r="C450" s="39"/>
      <c r="D450" s="39"/>
      <c r="E450" s="39"/>
      <c r="F450" s="39"/>
      <c r="G450" s="39"/>
      <c r="H450" s="39"/>
      <c r="I450" s="39"/>
      <c r="J450" s="40"/>
    </row>
    <row r="451" spans="2:11">
      <c r="B451" s="44" t="s">
        <v>279</v>
      </c>
      <c r="C451" s="41"/>
      <c r="D451" s="41"/>
      <c r="E451" s="41"/>
      <c r="F451" s="41"/>
      <c r="G451" s="41"/>
      <c r="H451" s="41"/>
      <c r="I451" s="41"/>
      <c r="J451" s="42"/>
    </row>
    <row r="452" spans="2:11">
      <c r="B452" s="44" t="s">
        <v>280</v>
      </c>
      <c r="J452" s="47"/>
      <c r="K452" s="33"/>
    </row>
    <row r="453" spans="2:11">
      <c r="B453" s="44" t="s">
        <v>281</v>
      </c>
      <c r="J453" s="47"/>
    </row>
    <row r="454" spans="2:11">
      <c r="B454" s="44" t="s">
        <v>282</v>
      </c>
      <c r="J454" s="47"/>
    </row>
    <row r="455" spans="2:11">
      <c r="B455" s="44" t="s">
        <v>283</v>
      </c>
      <c r="J455" s="47"/>
    </row>
    <row r="456" spans="2:11">
      <c r="B456" s="44" t="s">
        <v>284</v>
      </c>
      <c r="J456" s="47"/>
    </row>
    <row r="457" spans="2:11">
      <c r="B457" s="44" t="s">
        <v>285</v>
      </c>
      <c r="J457" s="47"/>
    </row>
    <row r="458" spans="2:11">
      <c r="B458" s="44" t="s">
        <v>286</v>
      </c>
      <c r="J458" s="47"/>
    </row>
    <row r="459" spans="2:11">
      <c r="B459" s="44" t="s">
        <v>164</v>
      </c>
      <c r="J459" s="47"/>
    </row>
    <row r="460" spans="2:11">
      <c r="B460" s="44" t="s">
        <v>287</v>
      </c>
      <c r="J460" s="47"/>
    </row>
    <row r="461" spans="2:11">
      <c r="B461" s="44" t="s">
        <v>165</v>
      </c>
      <c r="J461" s="47"/>
    </row>
    <row r="462" spans="2:11">
      <c r="B462" s="45" t="s">
        <v>288</v>
      </c>
      <c r="C462" s="46"/>
      <c r="D462" s="46"/>
      <c r="E462" s="46"/>
      <c r="F462" s="46"/>
      <c r="G462" s="46"/>
      <c r="H462" s="46"/>
      <c r="I462" s="46"/>
      <c r="J462" s="48"/>
    </row>
  </sheetData>
  <mergeCells count="128">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 ref="K126:L126"/>
    <mergeCell ref="K127:L127"/>
    <mergeCell ref="K128:L128"/>
    <mergeCell ref="E127:F127"/>
    <mergeCell ref="E128:F128"/>
    <mergeCell ref="E131:F131"/>
    <mergeCell ref="B191:C191"/>
    <mergeCell ref="E129:F129"/>
    <mergeCell ref="E126:F126"/>
    <mergeCell ref="B132:D132"/>
    <mergeCell ref="E132:F132"/>
    <mergeCell ref="B213:C213"/>
    <mergeCell ref="B214:C214"/>
    <mergeCell ref="B215:C215"/>
    <mergeCell ref="B217:D217"/>
    <mergeCell ref="B218:D218"/>
    <mergeCell ref="B219:D219"/>
    <mergeCell ref="B220:D220"/>
    <mergeCell ref="B304:D304"/>
    <mergeCell ref="B305:D305"/>
    <mergeCell ref="B296:D296"/>
    <mergeCell ref="B297:D297"/>
    <mergeCell ref="B298:D298"/>
    <mergeCell ref="B300:D300"/>
    <mergeCell ref="B221:D221"/>
    <mergeCell ref="B235:D235"/>
    <mergeCell ref="B236:D236"/>
    <mergeCell ref="B237:D237"/>
    <mergeCell ref="B238:D238"/>
    <mergeCell ref="B239:D239"/>
    <mergeCell ref="B240:D240"/>
    <mergeCell ref="B222:D222"/>
    <mergeCell ref="B233:D233"/>
    <mergeCell ref="B234:D234"/>
    <mergeCell ref="B247:D247"/>
    <mergeCell ref="B248:D248"/>
    <mergeCell ref="B249:D249"/>
    <mergeCell ref="B250:D250"/>
    <mergeCell ref="B251:D251"/>
    <mergeCell ref="B258:D258"/>
    <mergeCell ref="B241:D241"/>
    <mergeCell ref="B291:D291"/>
    <mergeCell ref="B292:D292"/>
    <mergeCell ref="B243:D243"/>
    <mergeCell ref="B244:D244"/>
    <mergeCell ref="B245:D245"/>
    <mergeCell ref="B246:D246"/>
    <mergeCell ref="B377:E377"/>
    <mergeCell ref="B389:D392"/>
    <mergeCell ref="B259:D259"/>
    <mergeCell ref="B260:D260"/>
    <mergeCell ref="B261:D261"/>
    <mergeCell ref="H258:I258"/>
    <mergeCell ref="H259:I259"/>
    <mergeCell ref="H260:I260"/>
    <mergeCell ref="H261:I261"/>
    <mergeCell ref="B301:D301"/>
    <mergeCell ref="B293:D293"/>
    <mergeCell ref="B294:D294"/>
    <mergeCell ref="B295:D295"/>
    <mergeCell ref="B308:D308"/>
    <mergeCell ref="B290:D290"/>
    <mergeCell ref="B372:E372"/>
    <mergeCell ref="B373:E373"/>
    <mergeCell ref="B374:E374"/>
    <mergeCell ref="B375:E375"/>
    <mergeCell ref="B376:E376"/>
    <mergeCell ref="B302:D302"/>
    <mergeCell ref="B306:D306"/>
    <mergeCell ref="B307:D307"/>
    <mergeCell ref="B303:D303"/>
    <mergeCell ref="C433:D433"/>
    <mergeCell ref="C434:D434"/>
    <mergeCell ref="C435:D435"/>
    <mergeCell ref="B378:E378"/>
    <mergeCell ref="B379:E379"/>
    <mergeCell ref="B380:E380"/>
    <mergeCell ref="B386:D386"/>
    <mergeCell ref="B411:D413"/>
    <mergeCell ref="B426:D428"/>
    <mergeCell ref="B12:F12"/>
    <mergeCell ref="K120:L120"/>
    <mergeCell ref="H129:J129"/>
    <mergeCell ref="K129:L129"/>
    <mergeCell ref="B449:J449"/>
    <mergeCell ref="B120:D120"/>
    <mergeCell ref="B122:D122"/>
    <mergeCell ref="B123:D123"/>
    <mergeCell ref="E122:F122"/>
    <mergeCell ref="E123:F123"/>
    <mergeCell ref="E120:F120"/>
    <mergeCell ref="H120:J120"/>
    <mergeCell ref="C438:D438"/>
    <mergeCell ref="B216:C216"/>
    <mergeCell ref="F411:K414"/>
    <mergeCell ref="C437:D437"/>
    <mergeCell ref="F389:I391"/>
    <mergeCell ref="C439:D439"/>
    <mergeCell ref="C440:D440"/>
    <mergeCell ref="C441:D441"/>
    <mergeCell ref="C442:D442"/>
    <mergeCell ref="C430:D430"/>
    <mergeCell ref="C431:D431"/>
    <mergeCell ref="C432:D43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2017-12-12T01:54:42Z</dcterms:modified>
</cp:coreProperties>
</file>