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
    </mc:Choice>
  </mc:AlternateContent>
  <bookViews>
    <workbookView xWindow="0" yWindow="0" windowWidth="20490" windowHeight="7155" activeTab="1"/>
  </bookViews>
  <sheets>
    <sheet name="Presentación" sheetId="1" r:id="rId1"/>
    <sheet name="Egresados 2019" sheetId="4" r:id="rId2"/>
    <sheet name="Empleadores" sheetId="3" r:id="rId3"/>
    <sheet name="OLE" sheetId="5" r:id="r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50" i="4" l="1"/>
  <c r="E247" i="4" s="1"/>
  <c r="C236" i="4"/>
  <c r="D235" i="4" s="1"/>
  <c r="C223" i="4"/>
  <c r="D221" i="4" s="1"/>
  <c r="C208" i="4"/>
  <c r="D206" i="4" s="1"/>
  <c r="E196" i="4"/>
  <c r="F191" i="4" s="1"/>
  <c r="E125" i="4"/>
  <c r="E130" i="4" s="1"/>
  <c r="C95" i="4"/>
  <c r="D94" i="4" s="1"/>
  <c r="D171" i="4"/>
  <c r="E170" i="4" s="1"/>
  <c r="C68" i="4"/>
  <c r="D67" i="4" s="1"/>
  <c r="C42" i="4"/>
  <c r="D234" i="4" l="1"/>
  <c r="D236" i="4" s="1"/>
  <c r="E248" i="4"/>
  <c r="E245" i="4"/>
  <c r="E246" i="4"/>
  <c r="E249" i="4"/>
  <c r="D222" i="4"/>
  <c r="D223" i="4" s="1"/>
  <c r="D205" i="4"/>
  <c r="D204" i="4"/>
  <c r="D207" i="4"/>
  <c r="F193" i="4"/>
  <c r="F190" i="4"/>
  <c r="F189" i="4"/>
  <c r="F195" i="4"/>
  <c r="F192" i="4"/>
  <c r="F194" i="4"/>
  <c r="E169" i="4"/>
  <c r="E171" i="4" s="1"/>
  <c r="D40" i="4"/>
  <c r="D65" i="4"/>
  <c r="D66" i="4"/>
  <c r="D41" i="4"/>
  <c r="E133" i="4"/>
  <c r="E131" i="4"/>
  <c r="E132" i="4"/>
  <c r="E129" i="4"/>
  <c r="E134" i="4"/>
  <c r="D92" i="4"/>
  <c r="D91" i="4"/>
  <c r="D93" i="4"/>
  <c r="D95" i="4"/>
  <c r="D68" i="4"/>
  <c r="D42" i="4"/>
  <c r="E250" i="4" l="1"/>
  <c r="D208" i="4"/>
  <c r="F196" i="4"/>
</calcChain>
</file>

<file path=xl/sharedStrings.xml><?xml version="1.0" encoding="utf-8"?>
<sst xmlns="http://schemas.openxmlformats.org/spreadsheetml/2006/main" count="210" uniqueCount="148">
  <si>
    <t>INTRODUCCIÓN:</t>
  </si>
  <si>
    <t>Equipo de trabajo</t>
  </si>
  <si>
    <t>Consolidación de datos</t>
  </si>
  <si>
    <t>Fuente: encuestas Observatorio de Seguimiento y Vinculación del Egresado</t>
  </si>
  <si>
    <t>Género</t>
  </si>
  <si>
    <t>Frecuencia</t>
  </si>
  <si>
    <t>Porcentaje</t>
  </si>
  <si>
    <t>Masculino</t>
  </si>
  <si>
    <t>Femenino</t>
  </si>
  <si>
    <t>Total</t>
  </si>
  <si>
    <t>Estado Civil</t>
  </si>
  <si>
    <t>Casado(a)/unión libre</t>
  </si>
  <si>
    <t>Soltero</t>
  </si>
  <si>
    <t>otro</t>
  </si>
  <si>
    <t>Número de hijos</t>
  </si>
  <si>
    <t>Hijos</t>
  </si>
  <si>
    <t>Más de 2</t>
  </si>
  <si>
    <t xml:space="preserve">Que ocupa la mayor parte de su tiempo </t>
  </si>
  <si>
    <t>¿En la actualidad, en qué actividad ocupa la mayor parte de su tiempo? (opción única)</t>
  </si>
  <si>
    <t>Trabajando</t>
  </si>
  <si>
    <t>Buscando trabajo</t>
  </si>
  <si>
    <t>Estudiando</t>
  </si>
  <si>
    <t>Oficios del hogar</t>
  </si>
  <si>
    <t xml:space="preserve">Incapacitado </t>
  </si>
  <si>
    <t>Otra actividad</t>
  </si>
  <si>
    <t xml:space="preserve">Ocupación </t>
  </si>
  <si>
    <t>Si</t>
  </si>
  <si>
    <t>Situación Laboral</t>
  </si>
  <si>
    <t>Dirección:</t>
  </si>
  <si>
    <t>Teléfono:</t>
  </si>
  <si>
    <t>Email:</t>
  </si>
  <si>
    <t>En esa actividad usted es:</t>
  </si>
  <si>
    <t>Área de la empresa donde labora:</t>
  </si>
  <si>
    <t>Cargo del jefe inmediato:</t>
  </si>
  <si>
    <t>Producción Científica y  Tipo de producción</t>
  </si>
  <si>
    <t>No</t>
  </si>
  <si>
    <t>TOTAL</t>
  </si>
  <si>
    <t>Canales de Comunicación</t>
  </si>
  <si>
    <t>¿De los siguientes canales de comunicación cuáles utiliza para mantener contacto con la Universidad Tecnológica de Pereira?</t>
  </si>
  <si>
    <t xml:space="preserve">Canales de comunicación </t>
  </si>
  <si>
    <t>Redes Sociales</t>
  </si>
  <si>
    <t>Campus Informa</t>
  </si>
  <si>
    <t>Universitaria Estéreo</t>
  </si>
  <si>
    <t>Otros</t>
  </si>
  <si>
    <t>Ninguno</t>
  </si>
  <si>
    <t>Calidad Profesores</t>
  </si>
  <si>
    <t>Calificación</t>
  </si>
  <si>
    <t>Alto grado</t>
  </si>
  <si>
    <t>Mediano grado</t>
  </si>
  <si>
    <t xml:space="preserve">No </t>
  </si>
  <si>
    <t>¿Se encuentra satisfecho con el programa de posgrado del cual egresó?</t>
  </si>
  <si>
    <t>¿Recomendaría a un egresado de esta institución seleccionar este programa de posgrado que estudió ?</t>
  </si>
  <si>
    <t xml:space="preserve">Satisfacción </t>
  </si>
  <si>
    <t xml:space="preserve">Calidad formación </t>
  </si>
  <si>
    <t>Si tiene sugerencias para mejorar la calidad de ésta formación, por favor menciónelas:</t>
  </si>
  <si>
    <t xml:space="preserve">Nombre de la Institución y/o empresa </t>
  </si>
  <si>
    <t xml:space="preserve">Nombre del empleador </t>
  </si>
  <si>
    <t xml:space="preserve">Dirección de la empresa </t>
  </si>
  <si>
    <t xml:space="preserve">Teléfono o número de celular </t>
  </si>
  <si>
    <t xml:space="preserve">Correo electrónico de la empresa </t>
  </si>
  <si>
    <t>Ciudad</t>
  </si>
  <si>
    <t xml:space="preserve">Departamento </t>
  </si>
  <si>
    <t xml:space="preserve">¿ A qué sector económico pertenece la institución y/o empresa? </t>
  </si>
  <si>
    <t xml:space="preserve">Educación </t>
  </si>
  <si>
    <t>Seleccione el tipo de empresa</t>
  </si>
  <si>
    <t>Pública</t>
  </si>
  <si>
    <t xml:space="preserve">La formación que imparten los programas académicos debe ser relevante académicamente y debe responder a las necesidades locales, regionales, nacionales e internacionales.  ¿En su opinión los programas de la Universidad Tecnológica de Pereira cumplen con esas caracterísitcas? </t>
  </si>
  <si>
    <t xml:space="preserve">Alto grado </t>
  </si>
  <si>
    <t>¿Por qué?</t>
  </si>
  <si>
    <t xml:space="preserve">Conoce Usted proyectos de impacto social que hayan sido generados por programas académicos de esta institución? </t>
  </si>
  <si>
    <t>SI</t>
  </si>
  <si>
    <t xml:space="preserve">¿En qué grado los programas académicos, han impactado positivamente en el desarrollo de la región? </t>
  </si>
  <si>
    <t xml:space="preserve">¿De acuerdo a su experiencia, el perfil profesional y ocupacional de los egresados, corresponde al perfil profesional ofrecido por su programa de formación? </t>
  </si>
  <si>
    <t xml:space="preserve">¿Por qué? </t>
  </si>
  <si>
    <t xml:space="preserve">Califique la calidad de la formación que imparten los programas académicos sobre sus estudiantes y su desempeño a nivel laboral </t>
  </si>
  <si>
    <t xml:space="preserve">¿En qué grado los egresados del programa académico vinculados a su organización han impactado positivamente el desarrollo de la región? </t>
  </si>
  <si>
    <t xml:space="preserve">Califique de 1 a 5 la calidad del desempeño laboral de los egresados de la Universidad Tecnológica de Pereira. (5 equivale a la calificación más alta) </t>
  </si>
  <si>
    <t xml:space="preserve">Califique la percepción sobre la calidad humana de los egresados de la UTP que laboran en su empresa </t>
  </si>
  <si>
    <t xml:space="preserve">Califique la percepción sobre la calidad ética de los egresados de la UTP que laboran en su empresa </t>
  </si>
  <si>
    <t>Excelente</t>
  </si>
  <si>
    <t>Bueno</t>
  </si>
  <si>
    <t xml:space="preserve">Califique la percepción sobre la calidadprofesional de los egresados de la UTP que laboran en su empresa </t>
  </si>
  <si>
    <t>Regular</t>
  </si>
  <si>
    <t>Risaralda</t>
  </si>
  <si>
    <t>Pereira</t>
  </si>
  <si>
    <t>Universidad Tecnológica de Pereira</t>
  </si>
  <si>
    <t>Información Observatorio Laboral para la Educación</t>
  </si>
  <si>
    <t>AÑO DE EGRESO</t>
  </si>
  <si>
    <t>NIVEL DE ESTUDIO</t>
  </si>
  <si>
    <t>NIVEL ACADEMICO</t>
  </si>
  <si>
    <t>NIVEL DE FORMACION</t>
  </si>
  <si>
    <t>TASA DE COTIZANTES</t>
  </si>
  <si>
    <t>Egresados que cotizan como empleadores o independientes.</t>
  </si>
  <si>
    <r>
      <rPr>
        <b/>
        <sz val="11"/>
        <rFont val="Calibri"/>
        <family val="2"/>
        <scheme val="minor"/>
      </rPr>
      <t xml:space="preserve">Fuente: </t>
    </r>
    <r>
      <rPr>
        <sz val="11"/>
        <rFont val="Calibri"/>
        <family val="2"/>
        <scheme val="minor"/>
      </rPr>
      <t>Observatorio Laboral para la Educación.</t>
    </r>
  </si>
  <si>
    <r>
      <rPr>
        <b/>
        <sz val="11"/>
        <rFont val="Calibri"/>
        <family val="2"/>
        <scheme val="minor"/>
      </rPr>
      <t>Fecha de información:</t>
    </r>
    <r>
      <rPr>
        <sz val="11"/>
        <rFont val="Calibri"/>
        <family val="2"/>
        <scheme val="minor"/>
      </rPr>
      <t xml:space="preserve"> 2016</t>
    </r>
  </si>
  <si>
    <t>MG</t>
  </si>
  <si>
    <t>2 AÑO</t>
  </si>
  <si>
    <t>5 AÑO</t>
  </si>
  <si>
    <t>POSGRADO</t>
  </si>
  <si>
    <t>PROMEDIO INGRESO 2016</t>
  </si>
  <si>
    <t xml:space="preserve">Si tiene sugerencias para mejorar la calidad de la formación 
académica, por favor menciónelas </t>
  </si>
  <si>
    <t xml:space="preserve">¿Qué competencias adicionales considera que requiere un 
egresado de la UTP ? </t>
  </si>
  <si>
    <t>Nombre de la organización:</t>
  </si>
  <si>
    <t>Empleado</t>
  </si>
  <si>
    <t>Cargo que desempeña:</t>
  </si>
  <si>
    <t>¿Ha realizado algún tipo producción científica?</t>
  </si>
  <si>
    <t>Programa del cual egresó</t>
  </si>
  <si>
    <t xml:space="preserve">Oficina de egresados </t>
  </si>
  <si>
    <t>¿Cuál es su apreciación sobre la calidad de las competencias pedagógicas de los docentes del programa?</t>
  </si>
  <si>
    <t>Malo</t>
  </si>
  <si>
    <t xml:space="preserve">Califique de 1 a 5 la calidad de la formación que imparte el programa de posgrado sobre sus estudiantes.Siendo 5 la calificación más alta. </t>
  </si>
  <si>
    <r>
      <rPr>
        <b/>
        <sz val="14"/>
        <color indexed="8"/>
        <rFont val="Calibri"/>
        <family val="2"/>
      </rPr>
      <t xml:space="preserve">Yenny Viviana Quiceno Barreto </t>
    </r>
    <r>
      <rPr>
        <sz val="14"/>
        <color indexed="8"/>
        <rFont val="Calibri"/>
        <family val="2"/>
      </rPr>
      <t xml:space="preserve">
Directora Ejecutiva Asociación de Egresados ASEUTP
diregresados@utp.edu.co  -  3137355
</t>
    </r>
    <r>
      <rPr>
        <b/>
        <sz val="14"/>
        <color rgb="FF000000"/>
        <rFont val="Calibri"/>
        <family val="2"/>
      </rPr>
      <t xml:space="preserve">
Erika Alejandra Hincapié Ortiz 
</t>
    </r>
    <r>
      <rPr>
        <sz val="14"/>
        <color indexed="8"/>
        <rFont val="Calibri"/>
        <family val="2"/>
      </rPr>
      <t xml:space="preserve">Coordinadora Gestión de Egresados
egresados@utp.edu.co  -  3137533
</t>
    </r>
    <r>
      <rPr>
        <b/>
        <sz val="14"/>
        <color indexed="8"/>
        <rFont val="Calibri"/>
        <family val="2"/>
      </rPr>
      <t xml:space="preserve">
</t>
    </r>
  </si>
  <si>
    <r>
      <rPr>
        <b/>
        <sz val="14"/>
        <color indexed="8"/>
        <rFont val="Calibri"/>
        <family val="2"/>
      </rPr>
      <t xml:space="preserve">Gestión de Egresados
Asociación de Egresados
</t>
    </r>
    <r>
      <rPr>
        <sz val="14"/>
        <color indexed="8"/>
        <rFont val="Calibri"/>
        <family val="2"/>
      </rPr>
      <t>www.utp.edu.co/egresados
Edificio 3, tercer piso, Oficina 3-305
Universidad Tecnológica de Pereira</t>
    </r>
  </si>
  <si>
    <r>
      <t>El proceso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segundo y quinto año de egreso, demás de las encuestas a empleadores.</t>
    </r>
    <r>
      <rPr>
        <sz val="14"/>
        <color indexed="8"/>
        <rFont val="Calibri"/>
        <family val="2"/>
      </rPr>
      <t xml:space="preserve"> 
A continuación se presentan en las siguientes pestañas información sobre:
</t>
    </r>
    <r>
      <rPr>
        <b/>
        <sz val="14"/>
        <color indexed="8"/>
        <rFont val="Calibri"/>
        <family val="2"/>
      </rPr>
      <t>Informe hasta el 2018
Informe egresados 2020
Resultados encuestas empleadores
Información Observatorio Laboral para la Educación (OLE)</t>
    </r>
    <r>
      <rPr>
        <sz val="14"/>
        <color indexed="8"/>
        <rFont val="Calibri"/>
        <family val="2"/>
      </rPr>
      <t xml:space="preserve">
</t>
    </r>
  </si>
  <si>
    <t>www.utp.edu.co</t>
  </si>
  <si>
    <t>Carrera 27 N° 10 - 02. Los Álamos</t>
  </si>
  <si>
    <t>(57) (6) 3137300</t>
  </si>
  <si>
    <t>PORQUE HAN DEMOSTRADO SE QUE SE PUEDEN 
DESEMPEÑAR EN LOS CARGOS QUE EJERCEN ACTUALMENTE CON IDONEIDAD Y RESPONSABILIDAD</t>
  </si>
  <si>
    <t>LOS EGRESADOS DEBEN SER SOMETIDOS A PROGRAMAS DE 
EDUCACIÓN CONTINUADA PARA QUE SUS CONOCIMIENTOS SE AFIANCEN Y SE ACTUALICEN DIA A DIA</t>
  </si>
  <si>
    <t>LAS REFERENTES A LA ATENCION CORRECTA CON LAS PERSONAS 
(PACIENTES)</t>
  </si>
  <si>
    <t>Docente</t>
  </si>
  <si>
    <t>3137300</t>
  </si>
  <si>
    <t>LOS PROFESIONALES EGRESADOS HAN DEMOSTRADO SER 
COMPETENTES A NIVEL REGIONAL, NACIONAL E INTERNACIONALMENTE</t>
  </si>
  <si>
    <t>4</t>
  </si>
  <si>
    <t>Área educativa</t>
  </si>
  <si>
    <t>-</t>
  </si>
  <si>
    <t>Área Salud</t>
  </si>
  <si>
    <t xml:space="preserve">Doctorado en Ciencias Biomédicas
</t>
  </si>
  <si>
    <t>Doctorado en Ciencias Biomédicas</t>
  </si>
  <si>
    <t>Total egresados encuestados 2018: 0</t>
  </si>
  <si>
    <t>UNIVERSIDAD AUTONOMA DE MANIZALES</t>
  </si>
  <si>
    <t>ANTIGUA ESTACION DEL FERROCARRIL</t>
  </si>
  <si>
    <t>Vereda La Julita, bloque 14</t>
  </si>
  <si>
    <t>Cra. 27 N° 10-02 Los Álamos</t>
  </si>
  <si>
    <t>8727272</t>
  </si>
  <si>
    <t>cang@autonoma.edu.co</t>
  </si>
  <si>
    <t>soporte@utp.edu.co</t>
  </si>
  <si>
    <t>(6)-3137300</t>
  </si>
  <si>
    <t>jjimenez@utp.edu.co</t>
  </si>
  <si>
    <t>vicerrector académico</t>
  </si>
  <si>
    <t>Director</t>
  </si>
  <si>
    <t>Involucrar más investigadores internacionales</t>
  </si>
  <si>
    <t>Total graduados: 6</t>
  </si>
  <si>
    <t>Nivel de encuestas diligenciadas: 66,7%</t>
  </si>
  <si>
    <t>SIN RESPUESTA</t>
  </si>
  <si>
    <t>coordinado departamento ciencias básicas biológicas</t>
  </si>
  <si>
    <t>Decana de Facultad de Ciencias de la Salud</t>
  </si>
  <si>
    <t>Total egresados encuestados 2019: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</si>
</sst>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Red]\-&quot;$&quot;\ #,##0"/>
  </numFmts>
  <fonts count="24">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4"/>
      <color indexed="8"/>
      <name val="Calibri"/>
      <family val="2"/>
    </font>
    <font>
      <b/>
      <sz val="14"/>
      <color indexed="8"/>
      <name val="Calibri"/>
      <family val="2"/>
    </font>
    <font>
      <b/>
      <sz val="14"/>
      <color theme="1"/>
      <name val="Calibri"/>
      <family val="2"/>
      <scheme val="minor"/>
    </font>
    <font>
      <sz val="11"/>
      <color theme="3"/>
      <name val="Calibri"/>
      <family val="2"/>
      <scheme val="minor"/>
    </font>
    <font>
      <b/>
      <sz val="12"/>
      <color theme="3"/>
      <name val="Calibri"/>
      <family val="2"/>
      <scheme val="minor"/>
    </font>
    <font>
      <b/>
      <sz val="12"/>
      <color theme="1"/>
      <name val="Calibri"/>
      <family val="2"/>
      <scheme val="minor"/>
    </font>
    <font>
      <b/>
      <sz val="9"/>
      <color rgb="FF000000"/>
      <name val="Arial"/>
      <family val="2"/>
    </font>
    <font>
      <sz val="9"/>
      <color rgb="FF000000"/>
      <name val="Arial"/>
      <family val="2"/>
    </font>
    <font>
      <b/>
      <sz val="9"/>
      <color theme="1"/>
      <name val="Arial"/>
      <family val="2"/>
    </font>
    <font>
      <b/>
      <sz val="9"/>
      <color theme="1"/>
      <name val="Arial  "/>
    </font>
    <font>
      <sz val="10"/>
      <color theme="1"/>
      <name val="Calibri"/>
      <family val="2"/>
      <scheme val="minor"/>
    </font>
    <font>
      <b/>
      <sz val="8"/>
      <name val="Lucida Sans"/>
      <family val="2"/>
    </font>
    <font>
      <sz val="11"/>
      <name val="Calibri"/>
      <family val="2"/>
      <scheme val="minor"/>
    </font>
    <font>
      <sz val="8"/>
      <name val="Lucida Sans"/>
      <family val="2"/>
    </font>
    <font>
      <sz val="8"/>
      <name val="Inherit"/>
    </font>
    <font>
      <b/>
      <sz val="11"/>
      <name val="Calibri"/>
      <family val="2"/>
      <scheme val="minor"/>
    </font>
    <font>
      <b/>
      <sz val="14"/>
      <color rgb="FF000000"/>
      <name val="Calibri"/>
      <family val="2"/>
    </font>
    <font>
      <sz val="8"/>
      <name val="Calibri"/>
      <family val="2"/>
      <scheme val="minor"/>
    </font>
    <font>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theme="9" tint="0.79998168889431442"/>
      </patternFill>
    </fill>
    <fill>
      <patternFill patternType="solid">
        <fgColor theme="0"/>
        <bgColor theme="9"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6">
    <xf numFmtId="0" fontId="0" fillId="0" borderId="0" xfId="0"/>
    <xf numFmtId="0" fontId="0" fillId="2" borderId="0" xfId="0" applyFill="1"/>
    <xf numFmtId="0" fontId="0" fillId="2" borderId="0" xfId="0" applyFill="1" applyBorder="1"/>
    <xf numFmtId="0" fontId="4"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3" fillId="2" borderId="0" xfId="0" applyFont="1" applyFill="1"/>
    <xf numFmtId="0" fontId="10" fillId="2" borderId="0" xfId="0" applyFont="1" applyFill="1"/>
    <xf numFmtId="0" fontId="11" fillId="2" borderId="1" xfId="0" applyFont="1" applyFill="1" applyBorder="1" applyAlignment="1">
      <alignment wrapText="1"/>
    </xf>
    <xf numFmtId="0" fontId="12" fillId="2" borderId="1" xfId="0" applyFont="1" applyFill="1" applyBorder="1" applyAlignment="1">
      <alignment vertical="top" wrapText="1"/>
    </xf>
    <xf numFmtId="9" fontId="1" fillId="2" borderId="1" xfId="1" applyFont="1" applyFill="1" applyBorder="1"/>
    <xf numFmtId="0" fontId="12" fillId="2" borderId="0" xfId="0" applyFont="1" applyFill="1" applyBorder="1" applyAlignment="1">
      <alignment horizontal="center" vertical="top" wrapText="1"/>
    </xf>
    <xf numFmtId="0" fontId="0" fillId="0" borderId="1" xfId="0" applyBorder="1"/>
    <xf numFmtId="0" fontId="15" fillId="2" borderId="1" xfId="0" applyFont="1" applyFill="1" applyBorder="1" applyAlignment="1">
      <alignment horizontal="center" vertical="center" wrapText="1"/>
    </xf>
    <xf numFmtId="9" fontId="15" fillId="2" borderId="1" xfId="1" applyFont="1" applyFill="1" applyBorder="1" applyAlignment="1">
      <alignment horizontal="center" vertical="center" wrapText="1"/>
    </xf>
    <xf numFmtId="0" fontId="2" fillId="2" borderId="0" xfId="0" applyFont="1" applyFill="1"/>
    <xf numFmtId="0" fontId="2" fillId="2" borderId="1" xfId="0" applyFont="1" applyFill="1" applyBorder="1"/>
    <xf numFmtId="0" fontId="0" fillId="2" borderId="0" xfId="0" applyFill="1" applyBorder="1" applyAlignment="1"/>
    <xf numFmtId="0" fontId="0" fillId="2" borderId="0" xfId="0" applyFill="1" applyAlignment="1">
      <alignment horizontal="center" vertical="center"/>
    </xf>
    <xf numFmtId="3" fontId="0" fillId="2" borderId="1" xfId="0" applyNumberFormat="1" applyFill="1" applyBorder="1" applyAlignment="1">
      <alignment horizontal="center" vertical="center"/>
    </xf>
    <xf numFmtId="3" fontId="1"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13" fillId="2" borderId="1" xfId="0" applyFont="1" applyFill="1" applyBorder="1" applyAlignment="1">
      <alignment horizontal="center" vertical="center"/>
    </xf>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2" fillId="2" borderId="1" xfId="0" applyFont="1" applyFill="1" applyBorder="1" applyAlignment="1">
      <alignment horizontal="center" vertical="center"/>
    </xf>
    <xf numFmtId="0" fontId="0" fillId="2" borderId="0" xfId="0" applyFill="1" applyBorder="1" applyAlignment="1">
      <alignment horizontal="center"/>
    </xf>
    <xf numFmtId="0" fontId="11" fillId="2" borderId="1" xfId="0" applyFont="1" applyFill="1" applyBorder="1" applyAlignment="1">
      <alignment horizontal="center" wrapText="1"/>
    </xf>
    <xf numFmtId="0" fontId="13" fillId="2" borderId="1" xfId="0" applyFont="1" applyFill="1" applyBorder="1" applyAlignment="1">
      <alignment horizontal="center" vertical="center" wrapText="1"/>
    </xf>
    <xf numFmtId="0" fontId="2" fillId="2" borderId="0" xfId="0" applyFont="1" applyFill="1" applyAlignment="1">
      <alignment vertical="center"/>
    </xf>
    <xf numFmtId="0" fontId="17" fillId="2" borderId="0" xfId="0" applyFont="1" applyFill="1"/>
    <xf numFmtId="0" fontId="16" fillId="3" borderId="1" xfId="0" applyFont="1" applyFill="1" applyBorder="1" applyAlignment="1">
      <alignment horizontal="center" vertical="center"/>
    </xf>
    <xf numFmtId="0" fontId="19" fillId="2" borderId="0" xfId="0" applyFont="1" applyFill="1" applyAlignment="1">
      <alignment horizontal="left" vertical="center"/>
    </xf>
    <xf numFmtId="0" fontId="18" fillId="2" borderId="1" xfId="0" applyFont="1" applyFill="1" applyBorder="1" applyAlignment="1">
      <alignment horizontal="center" vertical="center"/>
    </xf>
    <xf numFmtId="0" fontId="0" fillId="4" borderId="1" xfId="0" applyFill="1" applyBorder="1"/>
    <xf numFmtId="0" fontId="2" fillId="2" borderId="1" xfId="0" applyFont="1" applyFill="1" applyBorder="1" applyAlignment="1">
      <alignment vertical="center" wrapText="1"/>
    </xf>
    <xf numFmtId="0" fontId="2" fillId="2" borderId="1" xfId="0" applyFont="1" applyFill="1" applyBorder="1" applyAlignment="1">
      <alignment wrapText="1"/>
    </xf>
    <xf numFmtId="0" fontId="0" fillId="4" borderId="1" xfId="0" applyFill="1" applyBorder="1" applyAlignment="1">
      <alignment wrapText="1"/>
    </xf>
    <xf numFmtId="9" fontId="0" fillId="2" borderId="1" xfId="1" applyFont="1" applyFill="1" applyBorder="1" applyAlignment="1">
      <alignment horizontal="center" vertical="center"/>
    </xf>
    <xf numFmtId="0" fontId="0" fillId="2" borderId="0" xfId="0" applyFill="1" applyBorder="1" applyAlignment="1">
      <alignment horizontal="center" vertical="center"/>
    </xf>
    <xf numFmtId="10" fontId="23" fillId="0" borderId="1" xfId="0" applyNumberFormat="1" applyFont="1" applyBorder="1" applyAlignment="1">
      <alignment horizontal="center" vertical="center"/>
    </xf>
    <xf numFmtId="164" fontId="23" fillId="0" borderId="1" xfId="0" applyNumberFormat="1"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3" fillId="2" borderId="0" xfId="0" applyFont="1" applyFill="1" applyAlignment="1">
      <alignment horizont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9" fontId="0" fillId="2" borderId="1" xfId="1" applyFont="1" applyFill="1" applyBorder="1" applyAlignment="1">
      <alignment horizontal="center" vertical="center"/>
    </xf>
    <xf numFmtId="0" fontId="12" fillId="2" borderId="1" xfId="0" applyFont="1" applyFill="1" applyBorder="1" applyAlignment="1">
      <alignment horizontal="center" vertical="top" wrapText="1"/>
    </xf>
    <xf numFmtId="0" fontId="0" fillId="0" borderId="1" xfId="0" applyBorder="1" applyAlignment="1">
      <alignment horizontal="center" vertical="center"/>
    </xf>
    <xf numFmtId="0" fontId="15" fillId="2" borderId="1" xfId="0" applyFont="1" applyFill="1" applyBorder="1" applyAlignment="1">
      <alignment horizont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0" fillId="2" borderId="0" xfId="0" applyFill="1" applyAlignment="1">
      <alignment horizontal="center" vertical="center" wrapText="1"/>
    </xf>
    <xf numFmtId="0" fontId="0" fillId="2" borderId="0" xfId="0" applyFill="1" applyBorder="1" applyAlignment="1">
      <alignment horizontal="center" vertical="center" wrapText="1"/>
    </xf>
    <xf numFmtId="0" fontId="0" fillId="2" borderId="0"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1" xfId="0" applyFill="1" applyBorder="1" applyAlignment="1">
      <alignment horizontal="center"/>
    </xf>
    <xf numFmtId="9" fontId="1" fillId="2" borderId="1" xfId="1" applyFont="1" applyFill="1" applyBorder="1" applyAlignment="1">
      <alignment horizont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1" fillId="2" borderId="1" xfId="0" applyFont="1" applyFill="1" applyBorder="1" applyAlignment="1">
      <alignment horizontal="center" wrapText="1"/>
    </xf>
    <xf numFmtId="0" fontId="9" fillId="2" borderId="0" xfId="0" applyFont="1" applyFill="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5" borderId="1" xfId="0" applyFill="1" applyBorder="1" applyAlignment="1">
      <alignment horizontal="left" vertical="top"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AF7B-4C35-8452-EBFF3BA67E9E}"/>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AF7B-4C35-8452-EBFF3BA67E9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2019'!$B$40:$B$41</c:f>
              <c:strCache>
                <c:ptCount val="2"/>
                <c:pt idx="0">
                  <c:v>Masculino</c:v>
                </c:pt>
                <c:pt idx="1">
                  <c:v>Femenino</c:v>
                </c:pt>
              </c:strCache>
            </c:strRef>
          </c:cat>
          <c:val>
            <c:numRef>
              <c:f>'Egresados 2019'!$D$40:$D$41</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0-AF7B-4C35-8452-EBFF3BA67E9E}"/>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9-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val>
            <c:numRef>
              <c:f>'Egresados 2019'!$B$245:$B$249</c:f>
              <c:numCache>
                <c:formatCode>General</c:formatCode>
                <c:ptCount val="5"/>
                <c:pt idx="0">
                  <c:v>1</c:v>
                </c:pt>
                <c:pt idx="1">
                  <c:v>2</c:v>
                </c:pt>
                <c:pt idx="2">
                  <c:v>3</c:v>
                </c:pt>
                <c:pt idx="3">
                  <c:v>4</c:v>
                </c:pt>
                <c:pt idx="4">
                  <c:v>5</c:v>
                </c:pt>
              </c:numCache>
            </c:numRef>
          </c:val>
          <c:extLst xmlns:c16r2="http://schemas.microsoft.com/office/drawing/2015/06/chart">
            <c:ext xmlns:c16="http://schemas.microsoft.com/office/drawing/2014/chart" uri="{C3380CC4-5D6E-409C-BE32-E72D297353CC}">
              <c16:uniqueId val="{00000000-D127-4A99-A408-78AED3C883E4}"/>
            </c:ext>
          </c:extLst>
        </c:ser>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B-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D-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F-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1-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3-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2019'!$E$245:$E$249</c:f>
              <c:numCache>
                <c:formatCode>0%</c:formatCode>
                <c:ptCount val="5"/>
                <c:pt idx="0">
                  <c:v>0</c:v>
                </c:pt>
                <c:pt idx="1">
                  <c:v>0</c:v>
                </c:pt>
                <c:pt idx="2">
                  <c:v>0</c:v>
                </c:pt>
                <c:pt idx="3">
                  <c:v>0.25</c:v>
                </c:pt>
                <c:pt idx="4">
                  <c:v>0.75</c:v>
                </c:pt>
              </c:numCache>
            </c:numRef>
          </c:val>
          <c:extLst xmlns:c16r2="http://schemas.microsoft.com/office/drawing/2015/06/chart">
            <c:ext xmlns:c16="http://schemas.microsoft.com/office/drawing/2014/chart" uri="{C3380CC4-5D6E-409C-BE32-E72D297353CC}">
              <c16:uniqueId val="{00000001-D127-4A99-A408-78AED3C883E4}"/>
            </c:ext>
          </c:extLst>
        </c:ser>
        <c:ser>
          <c:idx val="2"/>
          <c:order val="2"/>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5-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7-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9-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B-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D-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2019'!$F$245:$F$249</c:f>
              <c:numCache>
                <c:formatCode>0%</c:formatCode>
                <c:ptCount val="5"/>
              </c:numCache>
            </c:numRef>
          </c:val>
          <c:extLst xmlns:c16r2="http://schemas.microsoft.com/office/drawing/2015/06/chart">
            <c:ext xmlns:c16="http://schemas.microsoft.com/office/drawing/2014/chart" uri="{C3380CC4-5D6E-409C-BE32-E72D297353CC}">
              <c16:uniqueId val="{00000002-D127-4A99-A408-78AED3C883E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B145-4B10-A55A-060EDA5DAA47}"/>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B145-4B10-A55A-060EDA5DAA47}"/>
              </c:ext>
            </c:extLst>
          </c:dPt>
          <c:dPt>
            <c:idx val="2"/>
            <c:bubble3D val="0"/>
            <c:spPr>
              <a:solidFill>
                <a:schemeClr val="accent3"/>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4-B145-4B10-A55A-060EDA5DAA4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2019'!$B$65:$B$67</c:f>
              <c:strCache>
                <c:ptCount val="3"/>
                <c:pt idx="0">
                  <c:v>Casado(a)/unión libre</c:v>
                </c:pt>
                <c:pt idx="1">
                  <c:v>Soltero</c:v>
                </c:pt>
                <c:pt idx="2">
                  <c:v>otro</c:v>
                </c:pt>
              </c:strCache>
            </c:strRef>
          </c:cat>
          <c:val>
            <c:numRef>
              <c:f>'Egresados 2019'!$D$65:$D$67</c:f>
              <c:numCache>
                <c:formatCode>0%</c:formatCode>
                <c:ptCount val="3"/>
                <c:pt idx="0">
                  <c:v>0.25</c:v>
                </c:pt>
                <c:pt idx="1">
                  <c:v>0.5</c:v>
                </c:pt>
                <c:pt idx="2">
                  <c:v>0.25</c:v>
                </c:pt>
              </c:numCache>
            </c:numRef>
          </c:val>
          <c:extLst xmlns:c16r2="http://schemas.microsoft.com/office/drawing/2015/06/chart">
            <c:ext xmlns:c16="http://schemas.microsoft.com/office/drawing/2014/chart" uri="{C3380CC4-5D6E-409C-BE32-E72D297353CC}">
              <c16:uniqueId val="{00000000-B145-4B10-A55A-060EDA5DAA47}"/>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1-197E-4C02-BBE0-65A0AE075B2A}"/>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3-197E-4C02-BBE0-65A0AE075B2A}"/>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5-197E-4C02-BBE0-65A0AE075B2A}"/>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7-197E-4C02-BBE0-65A0AE075B2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2019'!$B$91:$B$94</c:f>
              <c:strCache>
                <c:ptCount val="4"/>
                <c:pt idx="0">
                  <c:v>0</c:v>
                </c:pt>
                <c:pt idx="1">
                  <c:v>1</c:v>
                </c:pt>
                <c:pt idx="2">
                  <c:v>2</c:v>
                </c:pt>
                <c:pt idx="3">
                  <c:v>Más de 2</c:v>
                </c:pt>
              </c:strCache>
            </c:strRef>
          </c:cat>
          <c:val>
            <c:numRef>
              <c:f>'Egresados 2019'!$D$91:$D$94</c:f>
              <c:numCache>
                <c:formatCode>0%</c:formatCode>
                <c:ptCount val="4"/>
                <c:pt idx="0">
                  <c:v>0.5</c:v>
                </c:pt>
                <c:pt idx="1">
                  <c:v>0.5</c:v>
                </c:pt>
                <c:pt idx="2">
                  <c:v>0</c:v>
                </c:pt>
                <c:pt idx="3">
                  <c:v>0</c:v>
                </c:pt>
              </c:numCache>
            </c:numRef>
          </c:val>
          <c:extLst xmlns:c16r2="http://schemas.microsoft.com/office/drawing/2015/06/chart">
            <c:ext xmlns:c16="http://schemas.microsoft.com/office/drawing/2014/chart" uri="{C3380CC4-5D6E-409C-BE32-E72D297353CC}">
              <c16:uniqueId val="{00000000-B50B-44D2-8DAE-F3A3DAD502F5}"/>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'Egresados 2019'!$B$129</c:f>
              <c:strCache>
                <c:ptCount val="1"/>
                <c:pt idx="0">
                  <c:v>Trabajando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2019'!$C$129:$F$129</c:f>
              <c:numCache>
                <c:formatCode>General</c:formatCode>
                <c:ptCount val="4"/>
                <c:pt idx="2" formatCode="0%">
                  <c:v>0.75</c:v>
                </c:pt>
              </c:numCache>
            </c:numRef>
          </c:val>
          <c:extLst xmlns:c16r2="http://schemas.microsoft.com/office/drawing/2015/06/chart">
            <c:ext xmlns:c16="http://schemas.microsoft.com/office/drawing/2014/chart" uri="{C3380CC4-5D6E-409C-BE32-E72D297353CC}">
              <c16:uniqueId val="{00000000-413C-46F5-A168-0D94D6023DE8}"/>
            </c:ext>
          </c:extLst>
        </c:ser>
        <c:ser>
          <c:idx val="1"/>
          <c:order val="1"/>
          <c:tx>
            <c:strRef>
              <c:f>'Egresados 2019'!$B$130</c:f>
              <c:strCache>
                <c:ptCount val="1"/>
                <c:pt idx="0">
                  <c:v>Buscando trabajo</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2019'!$C$130:$F$130</c:f>
              <c:numCache>
                <c:formatCode>General</c:formatCode>
                <c:ptCount val="4"/>
                <c:pt idx="2" formatCode="0%">
                  <c:v>0.25</c:v>
                </c:pt>
              </c:numCache>
            </c:numRef>
          </c:val>
          <c:extLst xmlns:c16r2="http://schemas.microsoft.com/office/drawing/2015/06/chart">
            <c:ext xmlns:c16="http://schemas.microsoft.com/office/drawing/2014/chart" uri="{C3380CC4-5D6E-409C-BE32-E72D297353CC}">
              <c16:uniqueId val="{00000001-413C-46F5-A168-0D94D6023DE8}"/>
            </c:ext>
          </c:extLst>
        </c:ser>
        <c:ser>
          <c:idx val="2"/>
          <c:order val="2"/>
          <c:tx>
            <c:strRef>
              <c:f>'Egresados 2019'!$B$131</c:f>
              <c:strCache>
                <c:ptCount val="1"/>
                <c:pt idx="0">
                  <c:v>Estudiando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2019'!$C$131:$F$131</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2-413C-46F5-A168-0D94D6023DE8}"/>
            </c:ext>
          </c:extLst>
        </c:ser>
        <c:ser>
          <c:idx val="3"/>
          <c:order val="3"/>
          <c:tx>
            <c:strRef>
              <c:f>'Egresados 2019'!$B$132</c:f>
              <c:strCache>
                <c:ptCount val="1"/>
                <c:pt idx="0">
                  <c:v>Oficios del hogar</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2019'!$C$132:$F$132</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3-413C-46F5-A168-0D94D6023DE8}"/>
            </c:ext>
          </c:extLst>
        </c:ser>
        <c:ser>
          <c:idx val="4"/>
          <c:order val="4"/>
          <c:tx>
            <c:strRef>
              <c:f>'Egresados 2019'!$B$133</c:f>
              <c:strCache>
                <c:ptCount val="1"/>
                <c:pt idx="0">
                  <c:v>Incapacitado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2019'!$C$133:$F$133</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4-413C-46F5-A168-0D94D6023DE8}"/>
            </c:ext>
          </c:extLst>
        </c:ser>
        <c:ser>
          <c:idx val="5"/>
          <c:order val="5"/>
          <c:tx>
            <c:strRef>
              <c:f>'Egresados 2019'!$B$134</c:f>
              <c:strCache>
                <c:ptCount val="1"/>
                <c:pt idx="0">
                  <c:v>Otra actividad</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2019'!$C$134:$F$134</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5-413C-46F5-A168-0D94D6023DE8}"/>
            </c:ext>
          </c:extLst>
        </c:ser>
        <c:dLbls>
          <c:dLblPos val="outEnd"/>
          <c:showLegendKey val="0"/>
          <c:showVal val="1"/>
          <c:showCatName val="0"/>
          <c:showSerName val="0"/>
          <c:showPercent val="0"/>
          <c:showBubbleSize val="0"/>
        </c:dLbls>
        <c:gapWidth val="444"/>
        <c:overlap val="-90"/>
        <c:axId val="496562248"/>
        <c:axId val="496572440"/>
      </c:barChart>
      <c:catAx>
        <c:axId val="4965622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496572440"/>
        <c:crosses val="autoZero"/>
        <c:auto val="1"/>
        <c:lblAlgn val="ctr"/>
        <c:lblOffset val="100"/>
        <c:noMultiLvlLbl val="0"/>
      </c:catAx>
      <c:valAx>
        <c:axId val="496572440"/>
        <c:scaling>
          <c:orientation val="minMax"/>
        </c:scaling>
        <c:delete val="1"/>
        <c:axPos val="l"/>
        <c:numFmt formatCode="General" sourceLinked="1"/>
        <c:majorTickMark val="none"/>
        <c:minorTickMark val="none"/>
        <c:tickLblPos val="nextTo"/>
        <c:crossAx val="49656224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2019'!$B$169:$B$170</c:f>
              <c:strCache>
                <c:ptCount val="2"/>
                <c:pt idx="0">
                  <c:v>Si</c:v>
                </c:pt>
                <c:pt idx="1">
                  <c:v>No</c:v>
                </c:pt>
              </c:strCache>
            </c:strRef>
          </c:cat>
          <c:val>
            <c:numRef>
              <c:f>'Egresados 2019'!$E$169:$E$170</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1-825F-4763-906A-4C0F3C6D6226}"/>
            </c:ext>
          </c:extLst>
        </c:ser>
        <c:dLbls>
          <c:showLegendKey val="0"/>
          <c:showVal val="0"/>
          <c:showCatName val="0"/>
          <c:showSerName val="0"/>
          <c:showPercent val="1"/>
          <c:showBubbleSize val="0"/>
          <c:showLeaderLines val="1"/>
        </c:dLbls>
        <c:firstSliceAng val="0"/>
        <c:holeSize val="70"/>
        <c:extLst xmlns:c16r2="http://schemas.microsoft.com/office/drawing/2015/06/chart">
          <c:ext xmlns:c15="http://schemas.microsoft.com/office/drawing/2012/chart" uri="{02D57815-91ED-43cb-92C2-25804820EDAC}">
            <c15:filteredPieSeries>
              <c15: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uri="{CE6537A1-D6FC-4f65-9D91-7224C49458BB}"/>
                  </c:extLst>
                </c:dLbls>
                <c:cat>
                  <c:strRef>
                    <c:extLst xmlns:c16r2="http://schemas.microsoft.com/office/drawing/2015/06/chart">
                      <c:ext uri="{02D57815-91ED-43cb-92C2-25804820EDAC}">
                        <c15:formulaRef>
                          <c15:sqref>'Egresados 2019'!$B$169:$B$170</c15:sqref>
                        </c15:formulaRef>
                      </c:ext>
                    </c:extLst>
                    <c:strCache>
                      <c:ptCount val="2"/>
                      <c:pt idx="0">
                        <c:v>Si</c:v>
                      </c:pt>
                      <c:pt idx="1">
                        <c:v>No</c:v>
                      </c:pt>
                    </c:strCache>
                  </c:strRef>
                </c:cat>
                <c:val>
                  <c:numRef>
                    <c:extLst xmlns:c16r2="http://schemas.microsoft.com/office/drawing/2015/06/chart">
                      <c:ext uri="{02D57815-91ED-43cb-92C2-25804820EDAC}">
                        <c15:formulaRef>
                          <c15:sqref>'Egresados 2019'!$C$169:$C$170</c15:sqref>
                        </c15:formulaRef>
                      </c:ext>
                    </c:extLst>
                    <c:numCache>
                      <c:formatCode>General</c:formatCode>
                      <c:ptCount val="2"/>
                    </c:numCache>
                  </c:numRef>
                </c:val>
                <c:extLst xmlns:c16r2="http://schemas.microsoft.com/office/drawing/2015/06/chart">
                  <c:ext xmlns:c16="http://schemas.microsoft.com/office/drawing/2014/chart" uri="{C3380CC4-5D6E-409C-BE32-E72D297353CC}">
                    <c16:uniqueId val="{00000000-825F-4763-906A-4C0F3C6D6226}"/>
                  </c:ext>
                </c:extLst>
              </c15:ser>
            </c15:filteredPieSeries>
          </c:ext>
        </c:extLst>
      </c:doughnut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89413823272091E-2"/>
          <c:y val="5.5555555555555552E-2"/>
          <c:w val="0.87047725284339461"/>
          <c:h val="0.51567002041411492"/>
        </c:manualLayout>
      </c:layout>
      <c:barChart>
        <c:barDir val="col"/>
        <c:grouping val="clustered"/>
        <c:varyColors val="0"/>
        <c:ser>
          <c:idx val="2"/>
          <c:order val="2"/>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'Egresados 2019'!$B$189:$B$195</c:f>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f>'Egresados 2019'!$F$189:$F$195</c:f>
              <c:numCache>
                <c:formatCode>0%</c:formatCode>
                <c:ptCount val="7"/>
                <c:pt idx="0">
                  <c:v>0.125</c:v>
                </c:pt>
                <c:pt idx="1">
                  <c:v>0.375</c:v>
                </c:pt>
                <c:pt idx="2">
                  <c:v>0.25</c:v>
                </c:pt>
                <c:pt idx="3">
                  <c:v>0.125</c:v>
                </c:pt>
                <c:pt idx="4">
                  <c:v>0.125</c:v>
                </c:pt>
                <c:pt idx="5">
                  <c:v>0</c:v>
                </c:pt>
                <c:pt idx="6">
                  <c:v>0</c:v>
                </c:pt>
              </c:numCache>
            </c:numRef>
          </c:val>
          <c:extLst xmlns:c16r2="http://schemas.microsoft.com/office/drawing/2015/06/chart">
            <c:ext xmlns:c16="http://schemas.microsoft.com/office/drawing/2014/chart" uri="{C3380CC4-5D6E-409C-BE32-E72D297353CC}">
              <c16:uniqueId val="{00000002-DFCB-41B2-9C59-87E2D0ABC256}"/>
            </c:ext>
          </c:extLst>
        </c:ser>
        <c:dLbls>
          <c:dLblPos val="outEnd"/>
          <c:showLegendKey val="0"/>
          <c:showVal val="1"/>
          <c:showCatName val="0"/>
          <c:showSerName val="0"/>
          <c:showPercent val="0"/>
          <c:showBubbleSize val="0"/>
        </c:dLbls>
        <c:gapWidth val="444"/>
        <c:overlap val="-90"/>
        <c:axId val="496570480"/>
        <c:axId val="496574400"/>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a:solidFill>
                              <a:schemeClr val="tx1">
                                <a:lumMod val="35000"/>
                                <a:lumOff val="65000"/>
                              </a:schemeClr>
                            </a:solidFill>
                          </a:ln>
                          <a:effectLst/>
                        </c:spPr>
                      </c15:leaderLines>
                    </c:ext>
                  </c:extLst>
                </c:dLbls>
                <c:cat>
                  <c:strRef>
                    <c:extLst xmlns:c16r2="http://schemas.microsoft.com/office/drawing/2015/06/chart">
                      <c:ext uri="{02D57815-91ED-43cb-92C2-25804820EDAC}">
                        <c15:formulaRef>
                          <c15:sqref>'Egresados 2019'!$B$189:$B$195</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6r2="http://schemas.microsoft.com/office/drawing/2015/06/chart">
                      <c:ext uri="{02D57815-91ED-43cb-92C2-25804820EDAC}">
                        <c15:formulaRef>
                          <c15:sqref>'Egresados 2019'!$C$189:$C$195</c15:sqref>
                        </c15:formulaRef>
                      </c:ext>
                    </c:extLst>
                    <c:numCache>
                      <c:formatCode>General</c:formatCode>
                      <c:ptCount val="7"/>
                    </c:numCache>
                  </c:numRef>
                </c:val>
                <c:extLst xmlns:c16r2="http://schemas.microsoft.com/office/drawing/2015/06/chart">
                  <c:ext xmlns:c16="http://schemas.microsoft.com/office/drawing/2014/chart" uri="{C3380CC4-5D6E-409C-BE32-E72D297353CC}">
                    <c16:uniqueId val="{00000000-DFCB-41B2-9C59-87E2D0ABC256}"/>
                  </c:ext>
                </c:extLst>
              </c15:ser>
            </c15:filteredBarSeries>
            <c15:filteredBarSeries>
              <c15:ser>
                <c:idx val="1"/>
                <c:order val="1"/>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5="http://schemas.microsoft.com/office/drawing/2012/char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xmlns:c15="http://schemas.microsoft.com/office/drawing/2012/chart" xmlns:c16r2="http://schemas.microsoft.com/office/drawing/2015/06/chart">
                      <c:ext xmlns:c15="http://schemas.microsoft.com/office/drawing/2012/chart" uri="{02D57815-91ED-43cb-92C2-25804820EDAC}">
                        <c15:formulaRef>
                          <c15:sqref>'Egresados 2019'!$B$189:$B$195</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5="http://schemas.microsoft.com/office/drawing/2012/chart" xmlns:c16r2="http://schemas.microsoft.com/office/drawing/2015/06/chart">
                      <c:ext xmlns:c15="http://schemas.microsoft.com/office/drawing/2012/chart" uri="{02D57815-91ED-43cb-92C2-25804820EDAC}">
                        <c15:formulaRef>
                          <c15:sqref>'Egresados 2019'!$D$189:$D$195</c15:sqref>
                        </c15:formulaRef>
                      </c:ext>
                    </c:extLst>
                    <c:numCache>
                      <c:formatCode>General</c:formatCode>
                      <c:ptCount val="7"/>
                    </c:numCache>
                  </c:numRef>
                </c:val>
                <c:extLst xmlns:c15="http://schemas.microsoft.com/office/drawing/2012/chart" xmlns:c16r2="http://schemas.microsoft.com/office/drawing/2015/06/chart">
                  <c:ext xmlns:c16="http://schemas.microsoft.com/office/drawing/2014/chart" uri="{C3380CC4-5D6E-409C-BE32-E72D297353CC}">
                    <c16:uniqueId val="{00000001-DFCB-41B2-9C59-87E2D0ABC256}"/>
                  </c:ext>
                </c:extLst>
              </c15:ser>
            </c15:filteredBarSeries>
          </c:ext>
        </c:extLst>
      </c:barChart>
      <c:catAx>
        <c:axId val="496570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496574400"/>
        <c:crosses val="autoZero"/>
        <c:auto val="1"/>
        <c:lblAlgn val="ctr"/>
        <c:lblOffset val="100"/>
        <c:noMultiLvlLbl val="0"/>
      </c:catAx>
      <c:valAx>
        <c:axId val="496574400"/>
        <c:scaling>
          <c:orientation val="minMax"/>
        </c:scaling>
        <c:delete val="1"/>
        <c:axPos val="l"/>
        <c:numFmt formatCode="0%" sourceLinked="1"/>
        <c:majorTickMark val="none"/>
        <c:minorTickMark val="none"/>
        <c:tickLblPos val="nextTo"/>
        <c:crossAx val="496570480"/>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'Egresados 2019'!$B$204:$B$207</c:f>
              <c:strCache>
                <c:ptCount val="4"/>
                <c:pt idx="0">
                  <c:v>Excelente</c:v>
                </c:pt>
                <c:pt idx="1">
                  <c:v>Bueno</c:v>
                </c:pt>
                <c:pt idx="2">
                  <c:v>Regular</c:v>
                </c:pt>
                <c:pt idx="3">
                  <c:v>Malo</c:v>
                </c:pt>
              </c:strCache>
            </c:strRef>
          </c:cat>
          <c:val>
            <c:numRef>
              <c:f>'Egresados 2019'!$D$204:$D$207</c:f>
              <c:numCache>
                <c:formatCode>0%</c:formatCode>
                <c:ptCount val="4"/>
                <c:pt idx="0">
                  <c:v>0.5</c:v>
                </c:pt>
                <c:pt idx="1">
                  <c:v>0.5</c:v>
                </c:pt>
                <c:pt idx="2">
                  <c:v>0</c:v>
                </c:pt>
                <c:pt idx="3">
                  <c:v>0</c:v>
                </c:pt>
              </c:numCache>
            </c:numRef>
          </c:val>
          <c:extLst xmlns:c16r2="http://schemas.microsoft.com/office/drawing/2015/06/chart">
            <c:ext xmlns:c16="http://schemas.microsoft.com/office/drawing/2014/chart" uri="{C3380CC4-5D6E-409C-BE32-E72D297353CC}">
              <c16:uniqueId val="{00000000-2D30-468F-848D-D07B681097EA}"/>
            </c:ext>
          </c:extLst>
        </c:ser>
        <c:dLbls>
          <c:dLblPos val="inEnd"/>
          <c:showLegendKey val="0"/>
          <c:showVal val="1"/>
          <c:showCatName val="0"/>
          <c:showSerName val="0"/>
          <c:showPercent val="0"/>
          <c:showBubbleSize val="0"/>
        </c:dLbls>
        <c:gapWidth val="65"/>
        <c:axId val="496562640"/>
        <c:axId val="496563816"/>
      </c:barChart>
      <c:catAx>
        <c:axId val="49656264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496563816"/>
        <c:crosses val="autoZero"/>
        <c:auto val="1"/>
        <c:lblAlgn val="ctr"/>
        <c:lblOffset val="100"/>
        <c:noMultiLvlLbl val="0"/>
      </c:catAx>
      <c:valAx>
        <c:axId val="49656381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crossAx val="4965626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81EE-41D6-BEE3-DEB58EE9E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81EE-41D6-BEE3-DEB58EE9E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2019'!$B$221:$B$222</c:f>
              <c:strCache>
                <c:ptCount val="2"/>
                <c:pt idx="0">
                  <c:v>Si</c:v>
                </c:pt>
                <c:pt idx="1">
                  <c:v>No </c:v>
                </c:pt>
              </c:strCache>
            </c:strRef>
          </c:cat>
          <c:val>
            <c:numRef>
              <c:f>'Egresados 2019'!$D$221:$D$222</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0-07B9-4150-9709-CEA0163D756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CF9B-4317-BE53-C6FE79C364F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CF9B-4317-BE53-C6FE79C364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2019'!$B$234:$B$235</c:f>
              <c:strCache>
                <c:ptCount val="2"/>
                <c:pt idx="0">
                  <c:v>Si</c:v>
                </c:pt>
                <c:pt idx="1">
                  <c:v>No </c:v>
                </c:pt>
              </c:strCache>
            </c:strRef>
          </c:cat>
          <c:val>
            <c:numRef>
              <c:f>'Egresados 2019'!$D$234:$D$235</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0-0E9A-4DA2-A790-315191E2DFB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6.pn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11905</xdr:colOff>
      <xdr:row>0</xdr:row>
      <xdr:rowOff>83344</xdr:rowOff>
    </xdr:from>
    <xdr:to>
      <xdr:col>14</xdr:col>
      <xdr:colOff>615155</xdr:colOff>
      <xdr:row>12</xdr:row>
      <xdr:rowOff>0</xdr:rowOff>
    </xdr:to>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11905" y="83344"/>
          <a:ext cx="11547475" cy="220265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Doctorado en Ciencias Biomédicas</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3" name="CuadroTexto 2">
          <a:extLst>
            <a:ext uri="{FF2B5EF4-FFF2-40B4-BE49-F238E27FC236}">
              <a16:creationId xmlns="" xmlns:a16="http://schemas.microsoft.com/office/drawing/2014/main" id="{00000000-0008-0000-0000-000003000000}"/>
            </a:ext>
          </a:extLst>
        </xdr:cNvPr>
        <xdr:cNvSpPr txBox="1"/>
      </xdr:nvSpPr>
      <xdr:spPr>
        <a:xfrm>
          <a:off x="101600" y="6536535"/>
          <a:ext cx="11541124" cy="16474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u="none" baseline="0">
            <a:solidFill>
              <a:schemeClr val="accent5">
                <a:lumMod val="75000"/>
              </a:schemeClr>
            </a:solidFill>
            <a:latin typeface="+mn-lt"/>
            <a:ea typeface="+mn-ea"/>
            <a:cs typeface="+mn-cs"/>
          </a:endParaRPr>
        </a:p>
        <a:p>
          <a:pPr algn="ctr"/>
          <a:r>
            <a:rPr lang="es-CO" sz="2000" b="1" u="none" baseline="0">
              <a:solidFill>
                <a:schemeClr val="accent5">
                  <a:lumMod val="75000"/>
                </a:schemeClr>
              </a:solidFill>
              <a:latin typeface="+mn-lt"/>
              <a:ea typeface="+mn-ea"/>
              <a:cs typeface="+mn-cs"/>
            </a:rPr>
            <a:t>Informe consolidado de encuestas aplicadas a egresados y empleadores</a:t>
          </a:r>
        </a:p>
        <a:p>
          <a:pPr algn="ctr"/>
          <a:r>
            <a:rPr lang="es-CO" sz="2000" b="1" u="none" baseline="0">
              <a:solidFill>
                <a:schemeClr val="accent5">
                  <a:lumMod val="75000"/>
                </a:schemeClr>
              </a:solidFill>
              <a:latin typeface="+mn-lt"/>
              <a:ea typeface="+mn-ea"/>
              <a:cs typeface="+mn-cs"/>
            </a:rPr>
            <a:t>Proceso Gestión de Egresados</a:t>
          </a:r>
        </a:p>
      </xdr:txBody>
    </xdr:sp>
    <xdr:clientData/>
  </xdr:twoCellAnchor>
  <xdr:twoCellAnchor editAs="oneCell">
    <xdr:from>
      <xdr:col>0</xdr:col>
      <xdr:colOff>108404</xdr:colOff>
      <xdr:row>0</xdr:row>
      <xdr:rowOff>9525</xdr:rowOff>
    </xdr:from>
    <xdr:to>
      <xdr:col>1</xdr:col>
      <xdr:colOff>659947</xdr:colOff>
      <xdr:row>10</xdr:row>
      <xdr:rowOff>185701</xdr:rowOff>
    </xdr:to>
    <xdr:pic>
      <xdr:nvPicPr>
        <xdr:cNvPr id="4" name="Imagen 8">
          <a:extLst>
            <a:ext uri="{FF2B5EF4-FFF2-40B4-BE49-F238E27FC236}">
              <a16:creationId xmlns=""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108404" y="9525"/>
          <a:ext cx="1589768"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xdr:colOff>
      <xdr:row>13</xdr:row>
      <xdr:rowOff>45666</xdr:rowOff>
    </xdr:from>
    <xdr:to>
      <xdr:col>6</xdr:col>
      <xdr:colOff>307537</xdr:colOff>
      <xdr:row>32</xdr:row>
      <xdr:rowOff>63748</xdr:rowOff>
    </xdr:to>
    <xdr:pic>
      <xdr:nvPicPr>
        <xdr:cNvPr id="5" name="Imagen 4" descr="La imagen puede contener: una o varias personas, personas sentadas, tabla e interior">
          <a:extLst>
            <a:ext uri="{FF2B5EF4-FFF2-40B4-BE49-F238E27FC236}">
              <a16:creationId xmlns=""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438" r="156" b="26770"/>
        <a:stretch/>
      </xdr:blipFill>
      <xdr:spPr bwMode="auto">
        <a:xfrm>
          <a:off x="1106260" y="2522166"/>
          <a:ext cx="4049502" cy="363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592666</xdr:colOff>
      <xdr:row>13</xdr:row>
      <xdr:rowOff>27214</xdr:rowOff>
    </xdr:from>
    <xdr:to>
      <xdr:col>13</xdr:col>
      <xdr:colOff>666750</xdr:colOff>
      <xdr:row>32</xdr:row>
      <xdr:rowOff>13104</xdr:rowOff>
    </xdr:to>
    <xdr:pic>
      <xdr:nvPicPr>
        <xdr:cNvPr id="6" name="Imagen 5" descr="La imagen puede contener: 23 personas, personas sentadas y multitud">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0891" y="2503714"/>
          <a:ext cx="5408084" cy="360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374650</xdr:colOff>
      <xdr:row>5</xdr:row>
      <xdr:rowOff>158750</xdr:rowOff>
    </xdr:to>
    <xdr:pic>
      <xdr:nvPicPr>
        <xdr:cNvPr id="2" name="3 Imagen">
          <a:extLst>
            <a:ext uri="{FF2B5EF4-FFF2-40B4-BE49-F238E27FC236}">
              <a16:creationId xmlns="" xmlns:a16="http://schemas.microsoft.com/office/drawing/2014/main" id="{A4EE173C-13B8-4721-9418-00BBE6660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 xmlns:a16="http://schemas.microsoft.com/office/drawing/2014/main" id="{5C9314F8-E282-4E48-8801-092B95219A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309562</xdr:colOff>
      <xdr:row>1</xdr:row>
      <xdr:rowOff>154782</xdr:rowOff>
    </xdr:from>
    <xdr:to>
      <xdr:col>3</xdr:col>
      <xdr:colOff>576263</xdr:colOff>
      <xdr:row>6</xdr:row>
      <xdr:rowOff>68765</xdr:rowOff>
    </xdr:to>
    <xdr:pic>
      <xdr:nvPicPr>
        <xdr:cNvPr id="14" name="Imagen 13">
          <a:extLst>
            <a:ext uri="{FF2B5EF4-FFF2-40B4-BE49-F238E27FC236}">
              <a16:creationId xmlns="" xmlns:a16="http://schemas.microsoft.com/office/drawing/2014/main" id="{80EB1DA0-0F65-42B5-A6C1-1F773C3B41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xdr:from>
      <xdr:col>1</xdr:col>
      <xdr:colOff>1985962</xdr:colOff>
      <xdr:row>43</xdr:row>
      <xdr:rowOff>42862</xdr:rowOff>
    </xdr:from>
    <xdr:to>
      <xdr:col>5</xdr:col>
      <xdr:colOff>128587</xdr:colOff>
      <xdr:row>57</xdr:row>
      <xdr:rowOff>119062</xdr:rowOff>
    </xdr:to>
    <xdr:graphicFrame macro="">
      <xdr:nvGraphicFramePr>
        <xdr:cNvPr id="18" name="Gráfico 17">
          <a:extLst>
            <a:ext uri="{FF2B5EF4-FFF2-40B4-BE49-F238E27FC236}">
              <a16:creationId xmlns="" xmlns:a16="http://schemas.microsoft.com/office/drawing/2014/main" id="{08594463-AEDB-4B55-9450-8C906BB082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1809750</xdr:colOff>
      <xdr:row>69</xdr:row>
      <xdr:rowOff>52387</xdr:rowOff>
    </xdr:from>
    <xdr:to>
      <xdr:col>5</xdr:col>
      <xdr:colOff>314325</xdr:colOff>
      <xdr:row>83</xdr:row>
      <xdr:rowOff>128587</xdr:rowOff>
    </xdr:to>
    <xdr:graphicFrame macro="">
      <xdr:nvGraphicFramePr>
        <xdr:cNvPr id="19" name="Gráfico 18">
          <a:extLst>
            <a:ext uri="{FF2B5EF4-FFF2-40B4-BE49-F238E27FC236}">
              <a16:creationId xmlns="" xmlns:a16="http://schemas.microsoft.com/office/drawing/2014/main" id="{28FA8B81-7898-4747-89C9-E70771C4C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1876425</xdr:colOff>
      <xdr:row>96</xdr:row>
      <xdr:rowOff>52387</xdr:rowOff>
    </xdr:from>
    <xdr:to>
      <xdr:col>5</xdr:col>
      <xdr:colOff>19050</xdr:colOff>
      <xdr:row>110</xdr:row>
      <xdr:rowOff>128587</xdr:rowOff>
    </xdr:to>
    <xdr:graphicFrame macro="">
      <xdr:nvGraphicFramePr>
        <xdr:cNvPr id="20" name="Gráfico 19">
          <a:extLst>
            <a:ext uri="{FF2B5EF4-FFF2-40B4-BE49-F238E27FC236}">
              <a16:creationId xmlns="" xmlns:a16="http://schemas.microsoft.com/office/drawing/2014/main" id="{88381595-ABD0-4CCE-B94C-80D940BA88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1914525</xdr:colOff>
      <xdr:row>135</xdr:row>
      <xdr:rowOff>100012</xdr:rowOff>
    </xdr:from>
    <xdr:to>
      <xdr:col>5</xdr:col>
      <xdr:colOff>685800</xdr:colOff>
      <xdr:row>151</xdr:row>
      <xdr:rowOff>57150</xdr:rowOff>
    </xdr:to>
    <xdr:graphicFrame macro="">
      <xdr:nvGraphicFramePr>
        <xdr:cNvPr id="21" name="Gráfico 20">
          <a:extLst>
            <a:ext uri="{FF2B5EF4-FFF2-40B4-BE49-F238E27FC236}">
              <a16:creationId xmlns="" xmlns:a16="http://schemas.microsoft.com/office/drawing/2014/main" id="{5AAEBAF3-72D2-4E3C-AD40-4B311CEBE3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419100</xdr:colOff>
      <xdr:row>166</xdr:row>
      <xdr:rowOff>90487</xdr:rowOff>
    </xdr:from>
    <xdr:to>
      <xdr:col>7</xdr:col>
      <xdr:colOff>209550</xdr:colOff>
      <xdr:row>177</xdr:row>
      <xdr:rowOff>52387</xdr:rowOff>
    </xdr:to>
    <xdr:graphicFrame macro="">
      <xdr:nvGraphicFramePr>
        <xdr:cNvPr id="23" name="Gráfico 22">
          <a:extLst>
            <a:ext uri="{FF2B5EF4-FFF2-40B4-BE49-F238E27FC236}">
              <a16:creationId xmlns="" xmlns:a16="http://schemas.microsoft.com/office/drawing/2014/main" id="{7847A1FA-004B-41DF-BFCD-BA6FE4EE3E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533400</xdr:colOff>
      <xdr:row>184</xdr:row>
      <xdr:rowOff>71437</xdr:rowOff>
    </xdr:from>
    <xdr:to>
      <xdr:col>8</xdr:col>
      <xdr:colOff>409575</xdr:colOff>
      <xdr:row>199</xdr:row>
      <xdr:rowOff>23812</xdr:rowOff>
    </xdr:to>
    <xdr:graphicFrame macro="">
      <xdr:nvGraphicFramePr>
        <xdr:cNvPr id="24" name="Gráfico 23">
          <a:extLst>
            <a:ext uri="{FF2B5EF4-FFF2-40B4-BE49-F238E27FC236}">
              <a16:creationId xmlns="" xmlns:a16="http://schemas.microsoft.com/office/drawing/2014/main" id="{924472D1-FCDD-48ED-8B23-A4047BA82E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504825</xdr:colOff>
      <xdr:row>200</xdr:row>
      <xdr:rowOff>185737</xdr:rowOff>
    </xdr:from>
    <xdr:to>
      <xdr:col>6</xdr:col>
      <xdr:colOff>1181100</xdr:colOff>
      <xdr:row>213</xdr:row>
      <xdr:rowOff>161925</xdr:rowOff>
    </xdr:to>
    <xdr:graphicFrame macro="">
      <xdr:nvGraphicFramePr>
        <xdr:cNvPr id="25" name="Gráfico 24">
          <a:extLst>
            <a:ext uri="{FF2B5EF4-FFF2-40B4-BE49-F238E27FC236}">
              <a16:creationId xmlns="" xmlns:a16="http://schemas.microsoft.com/office/drawing/2014/main" id="{465E256A-0336-4AE0-A2B3-C1A60AD81B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466725</xdr:colOff>
      <xdr:row>215</xdr:row>
      <xdr:rowOff>176212</xdr:rowOff>
    </xdr:from>
    <xdr:to>
      <xdr:col>6</xdr:col>
      <xdr:colOff>638175</xdr:colOff>
      <xdr:row>227</xdr:row>
      <xdr:rowOff>19050</xdr:rowOff>
    </xdr:to>
    <xdr:graphicFrame macro="">
      <xdr:nvGraphicFramePr>
        <xdr:cNvPr id="26" name="Gráfico 25">
          <a:extLst>
            <a:ext uri="{FF2B5EF4-FFF2-40B4-BE49-F238E27FC236}">
              <a16:creationId xmlns="" xmlns:a16="http://schemas.microsoft.com/office/drawing/2014/main" id="{F33B2254-3B82-4AF4-BA72-CFDA7D3FE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1666875</xdr:colOff>
      <xdr:row>229</xdr:row>
      <xdr:rowOff>42862</xdr:rowOff>
    </xdr:from>
    <xdr:to>
      <xdr:col>6</xdr:col>
      <xdr:colOff>1323975</xdr:colOff>
      <xdr:row>240</xdr:row>
      <xdr:rowOff>171450</xdr:rowOff>
    </xdr:to>
    <xdr:graphicFrame macro="">
      <xdr:nvGraphicFramePr>
        <xdr:cNvPr id="27" name="Gráfico 26">
          <a:extLst>
            <a:ext uri="{FF2B5EF4-FFF2-40B4-BE49-F238E27FC236}">
              <a16:creationId xmlns="" xmlns:a16="http://schemas.microsoft.com/office/drawing/2014/main" id="{C62D8E1A-10F7-4776-9BBC-44D2282E58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609600</xdr:colOff>
      <xdr:row>242</xdr:row>
      <xdr:rowOff>90487</xdr:rowOff>
    </xdr:from>
    <xdr:to>
      <xdr:col>8</xdr:col>
      <xdr:colOff>485775</xdr:colOff>
      <xdr:row>253</xdr:row>
      <xdr:rowOff>728662</xdr:rowOff>
    </xdr:to>
    <xdr:graphicFrame macro="">
      <xdr:nvGraphicFramePr>
        <xdr:cNvPr id="29" name="Gráfico 28">
          <a:extLst>
            <a:ext uri="{FF2B5EF4-FFF2-40B4-BE49-F238E27FC236}">
              <a16:creationId xmlns="" xmlns:a16="http://schemas.microsoft.com/office/drawing/2014/main" id="{C83AB895-44F5-4D68-AFBD-B37ECAEE8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19050</xdr:colOff>
      <xdr:row>13</xdr:row>
      <xdr:rowOff>162154</xdr:rowOff>
    </xdr:from>
    <xdr:to>
      <xdr:col>5</xdr:col>
      <xdr:colOff>437059</xdr:colOff>
      <xdr:row>27</xdr:row>
      <xdr:rowOff>423147</xdr:rowOff>
    </xdr:to>
    <xdr:pic>
      <xdr:nvPicPr>
        <xdr:cNvPr id="4" name="Imagen 3">
          <a:extLst>
            <a:ext uri="{FF2B5EF4-FFF2-40B4-BE49-F238E27FC236}">
              <a16:creationId xmlns="" xmlns:a16="http://schemas.microsoft.com/office/drawing/2014/main" id="{7FAA1011-A184-4AB8-9D45-2E62C5A24659}"/>
            </a:ext>
          </a:extLst>
        </xdr:cNvPr>
        <xdr:cNvPicPr>
          <a:picLocks noChangeAspect="1"/>
        </xdr:cNvPicPr>
      </xdr:nvPicPr>
      <xdr:blipFill>
        <a:blip xmlns:r="http://schemas.openxmlformats.org/officeDocument/2006/relationships" r:embed="rId14"/>
        <a:stretch>
          <a:fillRect/>
        </a:stretch>
      </xdr:blipFill>
      <xdr:spPr>
        <a:xfrm>
          <a:off x="781050" y="3105379"/>
          <a:ext cx="7171234" cy="2927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172244</xdr:colOff>
      <xdr:row>13</xdr:row>
      <xdr:rowOff>83344</xdr:rowOff>
    </xdr:to>
    <xdr:sp macro="" textlink="">
      <xdr:nvSpPr>
        <xdr:cNvPr id="2" name="CuadroTexto 1">
          <a:extLst>
            <a:ext uri="{FF2B5EF4-FFF2-40B4-BE49-F238E27FC236}">
              <a16:creationId xmlns="" xmlns:a16="http://schemas.microsoft.com/office/drawing/2014/main" id="{00000000-0008-0000-0200-000002000000}"/>
            </a:ext>
          </a:extLst>
        </xdr:cNvPr>
        <xdr:cNvSpPr txBox="1"/>
      </xdr:nvSpPr>
      <xdr:spPr>
        <a:xfrm>
          <a:off x="762000" y="0"/>
          <a:ext cx="15948025" cy="255984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Doctorado en Ciencias Biomédicas</a:t>
          </a:r>
        </a:p>
        <a:p>
          <a:pPr marL="0" indent="0" algn="ctr"/>
          <a:r>
            <a:rPr lang="es-CO" sz="3600" b="1" u="none" baseline="0">
              <a:solidFill>
                <a:schemeClr val="accent5">
                  <a:lumMod val="75000"/>
                </a:schemeClr>
              </a:solidFill>
              <a:latin typeface="+mn-lt"/>
              <a:ea typeface="+mn-ea"/>
              <a:cs typeface="+mn-cs"/>
            </a:rPr>
            <a:t>Informe de egresados y empleadores 2020</a:t>
          </a:r>
        </a:p>
      </xdr:txBody>
    </xdr:sp>
    <xdr:clientData/>
  </xdr:twoCellAnchor>
  <xdr:twoCellAnchor editAs="oneCell">
    <xdr:from>
      <xdr:col>0</xdr:col>
      <xdr:colOff>466725</xdr:colOff>
      <xdr:row>0</xdr:row>
      <xdr:rowOff>0</xdr:rowOff>
    </xdr:from>
    <xdr:to>
      <xdr:col>1</xdr:col>
      <xdr:colOff>1292112</xdr:colOff>
      <xdr:row>10</xdr:row>
      <xdr:rowOff>176176</xdr:rowOff>
    </xdr:to>
    <xdr:pic>
      <xdr:nvPicPr>
        <xdr:cNvPr id="3" name="Imagen 8">
          <a:extLst>
            <a:ext uri="{FF2B5EF4-FFF2-40B4-BE49-F238E27FC236}">
              <a16:creationId xmlns=""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466725" y="0"/>
          <a:ext cx="1587387"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790575</xdr:colOff>
      <xdr:row>0</xdr:row>
      <xdr:rowOff>38101</xdr:rowOff>
    </xdr:from>
    <xdr:to>
      <xdr:col>7</xdr:col>
      <xdr:colOff>318247</xdr:colOff>
      <xdr:row>8</xdr:row>
      <xdr:rowOff>38101</xdr:rowOff>
    </xdr:to>
    <xdr:sp macro="" textlink="">
      <xdr:nvSpPr>
        <xdr:cNvPr id="2" name="CuadroTexto 1">
          <a:extLst>
            <a:ext uri="{FF2B5EF4-FFF2-40B4-BE49-F238E27FC236}">
              <a16:creationId xmlns="" xmlns:a16="http://schemas.microsoft.com/office/drawing/2014/main" id="{1B777701-6D27-4535-8791-4505150E83CF}"/>
            </a:ext>
          </a:extLst>
        </xdr:cNvPr>
        <xdr:cNvSpPr txBox="1"/>
      </xdr:nvSpPr>
      <xdr:spPr>
        <a:xfrm>
          <a:off x="1552575" y="38101"/>
          <a:ext cx="9290797" cy="1524000"/>
        </a:xfrm>
        <a:prstGeom prst="rect">
          <a:avLst/>
        </a:prstGeom>
        <a:no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sng" strike="noStrike" kern="0" cap="none" spc="0" normalizeH="0" baseline="0" noProof="0">
              <a:ln>
                <a:noFill/>
              </a:ln>
              <a:solidFill>
                <a:srgbClr val="002060"/>
              </a:solidFill>
              <a:effectLst/>
              <a:uLnTx/>
              <a:uFillTx/>
              <a:latin typeface="+mn-lt"/>
              <a:ea typeface="+mn-ea"/>
              <a:cs typeface="+mn-cs"/>
            </a:rPr>
            <a:t>Doctorado en Ciencias Biomédicas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Informe de egresados, empleadores 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observatorio laboral para la educación </a:t>
          </a:r>
        </a:p>
      </xdr:txBody>
    </xdr:sp>
    <xdr:clientData/>
  </xdr:twoCellAnchor>
  <xdr:oneCellAnchor>
    <xdr:from>
      <xdr:col>0</xdr:col>
      <xdr:colOff>381000</xdr:colOff>
      <xdr:row>0</xdr:row>
      <xdr:rowOff>0</xdr:rowOff>
    </xdr:from>
    <xdr:ext cx="1301750" cy="1943100"/>
    <xdr:pic>
      <xdr:nvPicPr>
        <xdr:cNvPr id="3" name="Imagen 8">
          <a:extLst>
            <a:ext uri="{FF2B5EF4-FFF2-40B4-BE49-F238E27FC236}">
              <a16:creationId xmlns="" xmlns:a16="http://schemas.microsoft.com/office/drawing/2014/main" id="{19865D9E-C95C-4C94-AD00-104D3AF12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3017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0:S61"/>
  <sheetViews>
    <sheetView topLeftCell="A5" zoomScaleNormal="100" workbookViewId="0">
      <selection activeCell="Q28" sqref="Q28"/>
    </sheetView>
  </sheetViews>
  <sheetFormatPr baseColWidth="10" defaultColWidth="11.42578125" defaultRowHeight="15"/>
  <cols>
    <col min="1" max="1" width="15.5703125" style="1" customWidth="1"/>
    <col min="2" max="16384" width="11.42578125" style="1"/>
  </cols>
  <sheetData>
    <row r="20" spans="6:19">
      <c r="R20" s="2"/>
    </row>
    <row r="21" spans="6:19">
      <c r="R21" s="2"/>
    </row>
    <row r="22" spans="6:19">
      <c r="R22" s="2"/>
    </row>
    <row r="23" spans="6:19">
      <c r="R23" s="2"/>
    </row>
    <row r="24" spans="6:19">
      <c r="R24" s="2"/>
    </row>
    <row r="25" spans="6:19">
      <c r="R25" s="2"/>
    </row>
    <row r="26" spans="6:19">
      <c r="R26" s="2"/>
    </row>
    <row r="27" spans="6:19">
      <c r="R27" s="2"/>
      <c r="S27" s="2"/>
    </row>
    <row r="28" spans="6:19">
      <c r="R28" s="2"/>
    </row>
    <row r="29" spans="6:19">
      <c r="F29"/>
    </row>
    <row r="31" spans="6:19">
      <c r="L31"/>
    </row>
    <row r="32" spans="6:19">
      <c r="J32"/>
    </row>
    <row r="37" spans="2:18">
      <c r="H37"/>
    </row>
    <row r="41" spans="2:18">
      <c r="K41"/>
    </row>
    <row r="46" spans="2:18" ht="21">
      <c r="B46" s="46" t="s">
        <v>0</v>
      </c>
      <c r="C46" s="46"/>
      <c r="D46" s="46"/>
      <c r="E46" s="46"/>
      <c r="F46" s="46"/>
      <c r="G46" s="46"/>
      <c r="H46" s="46"/>
      <c r="I46" s="46"/>
      <c r="J46" s="46"/>
      <c r="K46" s="46"/>
      <c r="L46" s="46"/>
      <c r="M46" s="46"/>
      <c r="N46" s="46"/>
      <c r="O46" s="46"/>
    </row>
    <row r="47" spans="2:18" ht="409.6" customHeight="1">
      <c r="B47" s="47" t="s">
        <v>113</v>
      </c>
      <c r="C47" s="47"/>
      <c r="D47" s="47"/>
      <c r="E47" s="47"/>
      <c r="F47" s="47"/>
      <c r="G47" s="47"/>
      <c r="H47" s="47"/>
      <c r="I47" s="47"/>
      <c r="J47" s="47"/>
      <c r="K47" s="47"/>
      <c r="L47" s="47"/>
      <c r="M47" s="47"/>
      <c r="N47" s="47"/>
      <c r="O47" s="47"/>
      <c r="R47" s="3"/>
    </row>
    <row r="49" spans="2:15" ht="36.75" customHeight="1">
      <c r="B49" s="4" t="s">
        <v>1</v>
      </c>
    </row>
    <row r="50" spans="2:15" ht="14.45" customHeight="1">
      <c r="B50" s="48" t="s">
        <v>111</v>
      </c>
      <c r="C50" s="49"/>
      <c r="D50" s="49"/>
      <c r="E50" s="49"/>
      <c r="F50" s="49"/>
      <c r="G50" s="49"/>
      <c r="H50" s="49"/>
      <c r="I50" s="49"/>
      <c r="J50" s="49"/>
      <c r="K50" s="49"/>
      <c r="L50" s="49"/>
      <c r="M50" s="49"/>
      <c r="N50" s="49"/>
    </row>
    <row r="51" spans="2:15" ht="14.45" customHeight="1">
      <c r="B51" s="49"/>
      <c r="C51" s="49"/>
      <c r="D51" s="49"/>
      <c r="E51" s="49"/>
      <c r="F51" s="49"/>
      <c r="G51" s="49"/>
      <c r="H51" s="49"/>
      <c r="I51" s="49"/>
      <c r="J51" s="49"/>
      <c r="K51" s="49"/>
      <c r="L51" s="49"/>
      <c r="M51" s="49"/>
      <c r="N51" s="49"/>
    </row>
    <row r="52" spans="2:15" ht="14.45" customHeight="1">
      <c r="B52" s="49"/>
      <c r="C52" s="49"/>
      <c r="D52" s="49"/>
      <c r="E52" s="49"/>
      <c r="F52" s="49"/>
      <c r="G52" s="49"/>
      <c r="H52" s="49"/>
      <c r="I52" s="49"/>
      <c r="J52" s="49"/>
      <c r="K52" s="49"/>
      <c r="L52" s="49"/>
      <c r="M52" s="49"/>
      <c r="N52" s="49"/>
    </row>
    <row r="53" spans="2:15" ht="14.45" customHeight="1">
      <c r="B53" s="49"/>
      <c r="C53" s="49"/>
      <c r="D53" s="49"/>
      <c r="E53" s="49"/>
      <c r="F53" s="49"/>
      <c r="G53" s="49"/>
      <c r="H53" s="49"/>
      <c r="I53" s="49"/>
      <c r="J53" s="49"/>
      <c r="K53" s="49"/>
      <c r="L53" s="49"/>
      <c r="M53" s="49"/>
      <c r="N53" s="49"/>
    </row>
    <row r="54" spans="2:15" ht="14.45" customHeight="1">
      <c r="B54" s="49"/>
      <c r="C54" s="49"/>
      <c r="D54" s="49"/>
      <c r="E54" s="49"/>
      <c r="F54" s="49"/>
      <c r="G54" s="49"/>
      <c r="H54" s="49"/>
      <c r="I54" s="49"/>
      <c r="J54" s="49"/>
      <c r="K54" s="49"/>
      <c r="L54" s="49"/>
      <c r="M54" s="49"/>
      <c r="N54" s="49"/>
    </row>
    <row r="55" spans="2:15" ht="14.45" customHeight="1">
      <c r="B55" s="49"/>
      <c r="C55" s="49"/>
      <c r="D55" s="49"/>
      <c r="E55" s="49"/>
      <c r="F55" s="49"/>
      <c r="G55" s="49"/>
      <c r="H55" s="49"/>
      <c r="I55" s="49"/>
      <c r="J55" s="49"/>
      <c r="K55" s="49"/>
      <c r="L55" s="49"/>
      <c r="M55" s="49"/>
      <c r="N55" s="49"/>
    </row>
    <row r="56" spans="2:15" ht="14.45" customHeight="1">
      <c r="B56" s="49"/>
      <c r="C56" s="49"/>
      <c r="D56" s="49"/>
      <c r="E56" s="49"/>
      <c r="F56" s="49"/>
      <c r="G56" s="49"/>
      <c r="H56" s="49"/>
      <c r="I56" s="49"/>
      <c r="J56" s="49"/>
      <c r="K56" s="49"/>
      <c r="L56" s="49"/>
      <c r="M56" s="49"/>
      <c r="N56" s="49"/>
    </row>
    <row r="57" spans="2:15" ht="14.45" customHeight="1">
      <c r="B57" s="49"/>
      <c r="C57" s="49"/>
      <c r="D57" s="49"/>
      <c r="E57" s="49"/>
      <c r="F57" s="49"/>
      <c r="G57" s="49"/>
      <c r="H57" s="49"/>
      <c r="I57" s="49"/>
      <c r="J57" s="49"/>
      <c r="K57" s="49"/>
      <c r="L57" s="49"/>
      <c r="M57" s="49"/>
      <c r="N57" s="49"/>
    </row>
    <row r="58" spans="2:15" ht="14.45" customHeight="1">
      <c r="B58" s="49"/>
      <c r="C58" s="49"/>
      <c r="D58" s="49"/>
      <c r="E58" s="49"/>
      <c r="F58" s="49"/>
      <c r="G58" s="49"/>
      <c r="H58" s="49"/>
      <c r="I58" s="49"/>
      <c r="J58" s="49"/>
      <c r="K58" s="49"/>
      <c r="L58" s="49"/>
      <c r="M58" s="49"/>
      <c r="N58" s="49"/>
    </row>
    <row r="59" spans="2:15" ht="54" customHeight="1">
      <c r="B59" s="49"/>
      <c r="C59" s="49"/>
      <c r="D59" s="49"/>
      <c r="E59" s="49"/>
      <c r="F59" s="49"/>
      <c r="G59" s="49"/>
      <c r="H59" s="49"/>
      <c r="I59" s="49"/>
      <c r="J59" s="49"/>
      <c r="K59" s="49"/>
      <c r="L59" s="49"/>
      <c r="M59" s="49"/>
      <c r="N59" s="49"/>
    </row>
    <row r="61" spans="2:15" ht="132.75" customHeight="1">
      <c r="B61" s="50" t="s">
        <v>112</v>
      </c>
      <c r="C61" s="51"/>
      <c r="D61" s="51"/>
      <c r="E61" s="51"/>
      <c r="F61" s="51"/>
      <c r="G61" s="51"/>
      <c r="H61" s="51"/>
      <c r="I61" s="51"/>
      <c r="J61" s="51"/>
      <c r="K61" s="51"/>
      <c r="L61" s="51"/>
      <c r="M61" s="51"/>
      <c r="N61" s="51"/>
      <c r="O61" s="51"/>
    </row>
  </sheetData>
  <mergeCells count="4">
    <mergeCell ref="B46:O46"/>
    <mergeCell ref="B47:O47"/>
    <mergeCell ref="B50:N59"/>
    <mergeCell ref="B61:O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K260"/>
  <sheetViews>
    <sheetView tabSelected="1" topLeftCell="A182" workbookViewId="0">
      <selection activeCell="E193" sqref="E193"/>
    </sheetView>
  </sheetViews>
  <sheetFormatPr baseColWidth="10" defaultColWidth="11.42578125" defaultRowHeight="15"/>
  <cols>
    <col min="1" max="1" width="11.42578125" style="1"/>
    <col min="2" max="2" width="38.5703125" style="1" customWidth="1"/>
    <col min="3" max="3" width="21.5703125" style="1" customWidth="1"/>
    <col min="4" max="4" width="15.28515625" style="1" customWidth="1"/>
    <col min="5" max="5" width="25.85546875" style="1" customWidth="1"/>
    <col min="6" max="6" width="31.7109375" style="1" customWidth="1"/>
    <col min="7" max="7" width="40" style="1" customWidth="1"/>
    <col min="8" max="8" width="30.42578125" style="1" customWidth="1"/>
    <col min="9" max="9" width="39"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40.5" customHeight="1">
      <c r="B12" s="68" t="s">
        <v>127</v>
      </c>
      <c r="C12" s="68"/>
      <c r="D12" s="68"/>
      <c r="E12" s="68"/>
      <c r="F12" s="68"/>
    </row>
    <row r="13" spans="2:6">
      <c r="B13" s="5" t="s">
        <v>3</v>
      </c>
    </row>
    <row r="14" spans="2:6">
      <c r="B14" s="5"/>
    </row>
    <row r="15" spans="2:6">
      <c r="B15" s="5"/>
    </row>
    <row r="16" spans="2:6">
      <c r="B16" s="5"/>
    </row>
    <row r="17" spans="2:4">
      <c r="B17" s="5"/>
    </row>
    <row r="18" spans="2:4">
      <c r="B18" s="5"/>
    </row>
    <row r="28" spans="2:4" ht="48" customHeight="1"/>
    <row r="29" spans="2:4" ht="21.75" customHeight="1">
      <c r="B29" s="24" t="s">
        <v>95</v>
      </c>
      <c r="C29" s="24" t="s">
        <v>96</v>
      </c>
      <c r="D29" s="24" t="s">
        <v>97</v>
      </c>
    </row>
    <row r="30" spans="2:4" ht="21.75" customHeight="1">
      <c r="B30" s="26">
        <v>4</v>
      </c>
      <c r="C30" s="26">
        <v>0</v>
      </c>
      <c r="D30" s="26">
        <v>0</v>
      </c>
    </row>
    <row r="31" spans="2:4" ht="21.75" customHeight="1"/>
    <row r="32" spans="2:4" ht="21.75" customHeight="1">
      <c r="B32" s="6" t="s">
        <v>142</v>
      </c>
    </row>
    <row r="33" spans="2:4" ht="21.75" customHeight="1">
      <c r="B33" s="6" t="s">
        <v>129</v>
      </c>
    </row>
    <row r="34" spans="2:4" ht="21.75" customHeight="1">
      <c r="B34" s="6" t="s">
        <v>147</v>
      </c>
    </row>
    <row r="35" spans="2:4" ht="21.75" customHeight="1">
      <c r="B35" s="6" t="s">
        <v>143</v>
      </c>
    </row>
    <row r="37" spans="2:4" ht="15.75">
      <c r="B37" s="7" t="s">
        <v>4</v>
      </c>
    </row>
    <row r="39" spans="2:4">
      <c r="B39" s="8" t="s">
        <v>4</v>
      </c>
      <c r="C39" s="29" t="s">
        <v>5</v>
      </c>
      <c r="D39" s="29" t="s">
        <v>6</v>
      </c>
    </row>
    <row r="40" spans="2:4">
      <c r="B40" s="9" t="s">
        <v>7</v>
      </c>
      <c r="C40" s="19">
        <v>4</v>
      </c>
      <c r="D40" s="10">
        <f>C40/$C$42</f>
        <v>1</v>
      </c>
    </row>
    <row r="41" spans="2:4">
      <c r="B41" s="9" t="s">
        <v>8</v>
      </c>
      <c r="C41" s="19">
        <v>0</v>
      </c>
      <c r="D41" s="10">
        <f>C41/$C$42</f>
        <v>0</v>
      </c>
    </row>
    <row r="42" spans="2:4">
      <c r="B42" s="9" t="s">
        <v>9</v>
      </c>
      <c r="C42" s="20">
        <f>SUM(C40:C41)</f>
        <v>4</v>
      </c>
      <c r="D42" s="10">
        <f>C42/$C$42</f>
        <v>1</v>
      </c>
    </row>
    <row r="62" spans="2:4" ht="15.75">
      <c r="B62" s="7" t="s">
        <v>10</v>
      </c>
    </row>
    <row r="64" spans="2:4">
      <c r="B64" s="8" t="s">
        <v>10</v>
      </c>
      <c r="C64" s="29" t="s">
        <v>5</v>
      </c>
      <c r="D64" s="29" t="s">
        <v>6</v>
      </c>
    </row>
    <row r="65" spans="2:4">
      <c r="B65" s="9" t="s">
        <v>11</v>
      </c>
      <c r="C65" s="19">
        <v>1</v>
      </c>
      <c r="D65" s="10">
        <f>C65/$C$68</f>
        <v>0.25</v>
      </c>
    </row>
    <row r="66" spans="2:4">
      <c r="B66" s="9" t="s">
        <v>12</v>
      </c>
      <c r="C66" s="19">
        <v>2</v>
      </c>
      <c r="D66" s="10">
        <f>C66/$C$68</f>
        <v>0.5</v>
      </c>
    </row>
    <row r="67" spans="2:4">
      <c r="B67" s="9" t="s">
        <v>13</v>
      </c>
      <c r="C67" s="19">
        <v>1</v>
      </c>
      <c r="D67" s="10">
        <f>C67/$C$68</f>
        <v>0.25</v>
      </c>
    </row>
    <row r="68" spans="2:4">
      <c r="B68" s="9" t="s">
        <v>9</v>
      </c>
      <c r="C68" s="20">
        <f>SUM(C65:C67)</f>
        <v>4</v>
      </c>
      <c r="D68" s="10">
        <f>C68/$C$42</f>
        <v>1</v>
      </c>
    </row>
    <row r="88" spans="2:4" ht="15.75">
      <c r="B88" s="7" t="s">
        <v>14</v>
      </c>
    </row>
    <row r="90" spans="2:4">
      <c r="B90" s="29" t="s">
        <v>15</v>
      </c>
      <c r="C90" s="29" t="s">
        <v>5</v>
      </c>
      <c r="D90" s="29" t="s">
        <v>6</v>
      </c>
    </row>
    <row r="91" spans="2:4">
      <c r="B91" s="21">
        <v>0</v>
      </c>
      <c r="C91" s="19">
        <v>2</v>
      </c>
      <c r="D91" s="10">
        <f>C91/$C$95</f>
        <v>0.5</v>
      </c>
    </row>
    <row r="92" spans="2:4">
      <c r="B92" s="21">
        <v>1</v>
      </c>
      <c r="C92" s="19">
        <v>2</v>
      </c>
      <c r="D92" s="10">
        <f>C92/$C$95</f>
        <v>0.5</v>
      </c>
    </row>
    <row r="93" spans="2:4">
      <c r="B93" s="21">
        <v>2</v>
      </c>
      <c r="C93" s="19">
        <v>0</v>
      </c>
      <c r="D93" s="10">
        <f>C93/$C$95</f>
        <v>0</v>
      </c>
    </row>
    <row r="94" spans="2:4">
      <c r="B94" s="25" t="s">
        <v>16</v>
      </c>
      <c r="C94" s="19">
        <v>0</v>
      </c>
      <c r="D94" s="10">
        <f>C94/$C$95</f>
        <v>0</v>
      </c>
    </row>
    <row r="95" spans="2:4">
      <c r="B95" s="21" t="s">
        <v>9</v>
      </c>
      <c r="C95" s="20">
        <f>SUM(C91:C94)</f>
        <v>4</v>
      </c>
      <c r="D95" s="10">
        <f>C95/$C$42</f>
        <v>1</v>
      </c>
    </row>
    <row r="115" spans="2:6" ht="15.75">
      <c r="B115" s="7" t="s">
        <v>17</v>
      </c>
    </row>
    <row r="116" spans="2:6" ht="15.75">
      <c r="B116" s="7"/>
    </row>
    <row r="118" spans="2:6" ht="84" customHeight="1">
      <c r="B118" s="69" t="s">
        <v>18</v>
      </c>
      <c r="C118" s="69"/>
      <c r="D118" s="69"/>
      <c r="E118" s="70" t="s">
        <v>5</v>
      </c>
      <c r="F118" s="70"/>
    </row>
    <row r="119" spans="2:6">
      <c r="B119" s="53" t="s">
        <v>19</v>
      </c>
      <c r="C119" s="53"/>
      <c r="D119" s="53"/>
      <c r="E119" s="54">
        <v>3</v>
      </c>
      <c r="F119" s="54"/>
    </row>
    <row r="120" spans="2:6">
      <c r="B120" s="53" t="s">
        <v>20</v>
      </c>
      <c r="C120" s="53"/>
      <c r="D120" s="53"/>
      <c r="E120" s="54">
        <v>1</v>
      </c>
      <c r="F120" s="54"/>
    </row>
    <row r="121" spans="2:6">
      <c r="B121" s="53" t="s">
        <v>21</v>
      </c>
      <c r="C121" s="53"/>
      <c r="D121" s="53"/>
      <c r="E121" s="54">
        <v>0</v>
      </c>
      <c r="F121" s="54"/>
    </row>
    <row r="122" spans="2:6">
      <c r="B122" s="53" t="s">
        <v>22</v>
      </c>
      <c r="C122" s="53"/>
      <c r="D122" s="53"/>
      <c r="E122" s="54">
        <v>0</v>
      </c>
      <c r="F122" s="54"/>
    </row>
    <row r="123" spans="2:6">
      <c r="B123" s="53" t="s">
        <v>23</v>
      </c>
      <c r="C123" s="53"/>
      <c r="D123" s="53"/>
      <c r="E123" s="54">
        <v>0</v>
      </c>
      <c r="F123" s="54"/>
    </row>
    <row r="124" spans="2:6">
      <c r="B124" s="53" t="s">
        <v>24</v>
      </c>
      <c r="C124" s="53"/>
      <c r="D124" s="53"/>
      <c r="E124" s="54">
        <v>0</v>
      </c>
      <c r="F124" s="54"/>
    </row>
    <row r="125" spans="2:6">
      <c r="B125" s="53" t="s">
        <v>9</v>
      </c>
      <c r="C125" s="53"/>
      <c r="D125" s="53"/>
      <c r="E125" s="54">
        <f>SUM(E119:F124)</f>
        <v>4</v>
      </c>
      <c r="F125" s="54"/>
    </row>
    <row r="126" spans="2:6">
      <c r="B126" s="11"/>
      <c r="C126" s="11"/>
      <c r="D126" s="11"/>
      <c r="E126" s="28"/>
      <c r="F126" s="28"/>
    </row>
    <row r="128" spans="2:6">
      <c r="B128" s="67" t="s">
        <v>25</v>
      </c>
      <c r="C128" s="67"/>
      <c r="D128" s="67"/>
      <c r="E128" s="67" t="s">
        <v>6</v>
      </c>
      <c r="F128" s="67"/>
    </row>
    <row r="129" spans="2:6">
      <c r="B129" s="53" t="s">
        <v>19</v>
      </c>
      <c r="C129" s="53"/>
      <c r="D129" s="53"/>
      <c r="E129" s="64">
        <f t="shared" ref="E129:E134" si="0">E119/$E$125</f>
        <v>0.75</v>
      </c>
      <c r="F129" s="64"/>
    </row>
    <row r="130" spans="2:6">
      <c r="B130" s="53" t="s">
        <v>20</v>
      </c>
      <c r="C130" s="53"/>
      <c r="D130" s="53"/>
      <c r="E130" s="64">
        <f t="shared" si="0"/>
        <v>0.25</v>
      </c>
      <c r="F130" s="64"/>
    </row>
    <row r="131" spans="2:6">
      <c r="B131" s="53" t="s">
        <v>21</v>
      </c>
      <c r="C131" s="53"/>
      <c r="D131" s="53"/>
      <c r="E131" s="64">
        <f t="shared" si="0"/>
        <v>0</v>
      </c>
      <c r="F131" s="64"/>
    </row>
    <row r="132" spans="2:6">
      <c r="B132" s="53" t="s">
        <v>22</v>
      </c>
      <c r="C132" s="53"/>
      <c r="D132" s="53"/>
      <c r="E132" s="64">
        <f t="shared" si="0"/>
        <v>0</v>
      </c>
      <c r="F132" s="64"/>
    </row>
    <row r="133" spans="2:6">
      <c r="B133" s="53" t="s">
        <v>23</v>
      </c>
      <c r="C133" s="53"/>
      <c r="D133" s="53"/>
      <c r="E133" s="64">
        <f t="shared" si="0"/>
        <v>0</v>
      </c>
      <c r="F133" s="64"/>
    </row>
    <row r="134" spans="2:6">
      <c r="B134" s="53" t="s">
        <v>24</v>
      </c>
      <c r="C134" s="53"/>
      <c r="D134" s="53"/>
      <c r="E134" s="64">
        <f t="shared" si="0"/>
        <v>0</v>
      </c>
      <c r="F134" s="64"/>
    </row>
    <row r="156" spans="2:9" ht="15.75">
      <c r="B156" s="7" t="s">
        <v>27</v>
      </c>
    </row>
    <row r="158" spans="2:9">
      <c r="B158" s="23" t="s">
        <v>102</v>
      </c>
      <c r="C158" s="23" t="s">
        <v>28</v>
      </c>
      <c r="D158" s="23" t="s">
        <v>29</v>
      </c>
      <c r="E158" s="23" t="s">
        <v>30</v>
      </c>
      <c r="F158" s="30" t="s">
        <v>31</v>
      </c>
      <c r="G158" s="30" t="s">
        <v>32</v>
      </c>
      <c r="H158" s="30" t="s">
        <v>104</v>
      </c>
      <c r="I158" s="30" t="s">
        <v>33</v>
      </c>
    </row>
    <row r="159" spans="2:9">
      <c r="B159" s="12" t="s">
        <v>144</v>
      </c>
      <c r="C159" s="12" t="s">
        <v>144</v>
      </c>
      <c r="D159" s="12" t="s">
        <v>144</v>
      </c>
      <c r="E159" s="12" t="s">
        <v>144</v>
      </c>
      <c r="F159" s="12" t="s">
        <v>103</v>
      </c>
      <c r="G159" s="12" t="s">
        <v>144</v>
      </c>
      <c r="H159" s="44" t="s">
        <v>144</v>
      </c>
      <c r="I159" s="12" t="s">
        <v>144</v>
      </c>
    </row>
    <row r="160" spans="2:9">
      <c r="B160" s="36" t="s">
        <v>130</v>
      </c>
      <c r="C160" s="36" t="s">
        <v>131</v>
      </c>
      <c r="D160" s="36" t="s">
        <v>134</v>
      </c>
      <c r="E160" s="36" t="s">
        <v>135</v>
      </c>
      <c r="F160" s="36" t="s">
        <v>103</v>
      </c>
      <c r="G160" s="36" t="s">
        <v>126</v>
      </c>
      <c r="H160" s="36" t="s">
        <v>145</v>
      </c>
      <c r="I160" s="39" t="s">
        <v>139</v>
      </c>
    </row>
    <row r="161" spans="2:9">
      <c r="B161" s="12" t="s">
        <v>85</v>
      </c>
      <c r="C161" s="12" t="s">
        <v>132</v>
      </c>
      <c r="D161" s="12" t="s">
        <v>121</v>
      </c>
      <c r="E161" s="12" t="s">
        <v>136</v>
      </c>
      <c r="F161" s="12" t="s">
        <v>103</v>
      </c>
      <c r="G161" s="12" t="s">
        <v>124</v>
      </c>
      <c r="H161" s="12" t="s">
        <v>120</v>
      </c>
      <c r="I161" s="12" t="s">
        <v>146</v>
      </c>
    </row>
    <row r="162" spans="2:9">
      <c r="B162" s="36" t="s">
        <v>85</v>
      </c>
      <c r="C162" s="36" t="s">
        <v>133</v>
      </c>
      <c r="D162" s="36" t="s">
        <v>137</v>
      </c>
      <c r="E162" s="36" t="s">
        <v>138</v>
      </c>
      <c r="F162" s="36" t="s">
        <v>103</v>
      </c>
      <c r="G162" s="36" t="s">
        <v>124</v>
      </c>
      <c r="H162" s="36" t="s">
        <v>120</v>
      </c>
      <c r="I162" s="36" t="s">
        <v>140</v>
      </c>
    </row>
    <row r="166" spans="2:9" ht="15.75">
      <c r="B166" s="7" t="s">
        <v>34</v>
      </c>
    </row>
    <row r="168" spans="2:9" ht="69" customHeight="1">
      <c r="B168" s="65" t="s">
        <v>105</v>
      </c>
      <c r="C168" s="66"/>
      <c r="D168" s="13" t="s">
        <v>5</v>
      </c>
      <c r="E168" s="13" t="s">
        <v>6</v>
      </c>
    </row>
    <row r="169" spans="2:9">
      <c r="B169" s="61" t="s">
        <v>26</v>
      </c>
      <c r="C169" s="62"/>
      <c r="D169" s="25">
        <v>4</v>
      </c>
      <c r="E169" s="14">
        <f>D169/$D$171</f>
        <v>1</v>
      </c>
    </row>
    <row r="170" spans="2:9">
      <c r="B170" s="63" t="s">
        <v>35</v>
      </c>
      <c r="C170" s="63"/>
      <c r="D170" s="25">
        <v>0</v>
      </c>
      <c r="E170" s="14">
        <f>D170/$D$171</f>
        <v>0</v>
      </c>
    </row>
    <row r="171" spans="2:9">
      <c r="B171" s="63" t="s">
        <v>36</v>
      </c>
      <c r="C171" s="63"/>
      <c r="D171" s="25">
        <f>SUM(D169:D170)</f>
        <v>4</v>
      </c>
      <c r="E171" s="22">
        <f>SUM(E169:E170)</f>
        <v>1</v>
      </c>
    </row>
    <row r="172" spans="2:9">
      <c r="B172" s="60"/>
      <c r="C172" s="60"/>
      <c r="D172" s="60"/>
    </row>
    <row r="173" spans="2:9">
      <c r="B173" s="60"/>
      <c r="C173" s="60"/>
      <c r="D173" s="60"/>
    </row>
    <row r="174" spans="2:9">
      <c r="B174" s="60"/>
      <c r="C174" s="60"/>
      <c r="D174" s="60"/>
    </row>
    <row r="175" spans="2:9">
      <c r="B175" s="60"/>
      <c r="C175" s="60"/>
      <c r="D175" s="60"/>
    </row>
    <row r="176" spans="2:9">
      <c r="B176" s="60"/>
      <c r="C176" s="60"/>
      <c r="D176" s="60"/>
    </row>
    <row r="177" spans="2:6">
      <c r="B177" s="60"/>
      <c r="C177" s="60"/>
      <c r="D177" s="60"/>
    </row>
    <row r="183" spans="2:6" ht="15.75">
      <c r="B183" s="7" t="s">
        <v>37</v>
      </c>
    </row>
    <row r="184" spans="2:6" ht="15.75">
      <c r="B184" s="7"/>
    </row>
    <row r="185" spans="2:6">
      <c r="B185" s="15" t="s">
        <v>38</v>
      </c>
    </row>
    <row r="186" spans="2:6">
      <c r="B186" s="15"/>
    </row>
    <row r="187" spans="2:6">
      <c r="B187" s="15"/>
    </row>
    <row r="188" spans="2:6">
      <c r="B188" s="57" t="s">
        <v>39</v>
      </c>
      <c r="C188" s="57"/>
      <c r="D188" s="57"/>
      <c r="E188" s="27" t="s">
        <v>5</v>
      </c>
      <c r="F188" s="27" t="s">
        <v>6</v>
      </c>
    </row>
    <row r="189" spans="2:6">
      <c r="B189" s="55" t="s">
        <v>40</v>
      </c>
      <c r="C189" s="55"/>
      <c r="D189" s="55"/>
      <c r="E189" s="25">
        <v>1</v>
      </c>
      <c r="F189" s="40">
        <f t="shared" ref="F189:F195" si="1">E189/$E$196</f>
        <v>0.125</v>
      </c>
    </row>
    <row r="190" spans="2:6">
      <c r="B190" s="55" t="s">
        <v>41</v>
      </c>
      <c r="C190" s="55"/>
      <c r="D190" s="55"/>
      <c r="E190" s="25">
        <v>3</v>
      </c>
      <c r="F190" s="40">
        <f t="shared" si="1"/>
        <v>0.375</v>
      </c>
    </row>
    <row r="191" spans="2:6">
      <c r="B191" s="55" t="s">
        <v>106</v>
      </c>
      <c r="C191" s="55"/>
      <c r="D191" s="55"/>
      <c r="E191" s="25">
        <v>2</v>
      </c>
      <c r="F191" s="40">
        <f t="shared" si="1"/>
        <v>0.25</v>
      </c>
    </row>
    <row r="192" spans="2:6">
      <c r="B192" s="55" t="s">
        <v>107</v>
      </c>
      <c r="C192" s="55"/>
      <c r="D192" s="55"/>
      <c r="E192" s="25">
        <v>1</v>
      </c>
      <c r="F192" s="40">
        <f t="shared" si="1"/>
        <v>0.125</v>
      </c>
    </row>
    <row r="193" spans="2:6">
      <c r="B193" s="55" t="s">
        <v>42</v>
      </c>
      <c r="C193" s="55"/>
      <c r="D193" s="55"/>
      <c r="E193" s="25">
        <v>1</v>
      </c>
      <c r="F193" s="40">
        <f t="shared" si="1"/>
        <v>0.125</v>
      </c>
    </row>
    <row r="194" spans="2:6">
      <c r="B194" s="55" t="s">
        <v>44</v>
      </c>
      <c r="C194" s="55"/>
      <c r="D194" s="55"/>
      <c r="E194" s="25">
        <v>0</v>
      </c>
      <c r="F194" s="40">
        <f t="shared" si="1"/>
        <v>0</v>
      </c>
    </row>
    <row r="195" spans="2:6">
      <c r="B195" s="55" t="s">
        <v>43</v>
      </c>
      <c r="C195" s="55"/>
      <c r="D195" s="55"/>
      <c r="E195" s="25">
        <v>0</v>
      </c>
      <c r="F195" s="40">
        <f t="shared" si="1"/>
        <v>0</v>
      </c>
    </row>
    <row r="196" spans="2:6">
      <c r="B196" s="55" t="s">
        <v>9</v>
      </c>
      <c r="C196" s="55"/>
      <c r="D196" s="55"/>
      <c r="E196" s="25">
        <f>SUM(E189:E195)</f>
        <v>8</v>
      </c>
      <c r="F196" s="40">
        <f>SUM(F189:F195)</f>
        <v>1</v>
      </c>
    </row>
    <row r="197" spans="2:6" ht="10.5" customHeight="1"/>
    <row r="198" spans="2:6" ht="18.75" customHeight="1">
      <c r="B198" s="7" t="s">
        <v>45</v>
      </c>
    </row>
    <row r="199" spans="2:6" ht="10.5" customHeight="1">
      <c r="B199" s="7"/>
    </row>
    <row r="200" spans="2:6" ht="18.75" customHeight="1">
      <c r="B200" s="15" t="s">
        <v>108</v>
      </c>
    </row>
    <row r="201" spans="2:6">
      <c r="B201" s="15"/>
    </row>
    <row r="202" spans="2:6">
      <c r="B202" s="15"/>
    </row>
    <row r="203" spans="2:6">
      <c r="B203" s="27" t="s">
        <v>46</v>
      </c>
      <c r="C203" s="27" t="s">
        <v>5</v>
      </c>
      <c r="D203" s="27" t="s">
        <v>6</v>
      </c>
    </row>
    <row r="204" spans="2:6">
      <c r="B204" s="25" t="s">
        <v>79</v>
      </c>
      <c r="C204" s="25">
        <v>2</v>
      </c>
      <c r="D204" s="40">
        <f>C204/$C$208</f>
        <v>0.5</v>
      </c>
    </row>
    <row r="205" spans="2:6">
      <c r="B205" s="25" t="s">
        <v>80</v>
      </c>
      <c r="C205" s="25">
        <v>2</v>
      </c>
      <c r="D205" s="40">
        <f>C205/$C$208</f>
        <v>0.5</v>
      </c>
    </row>
    <row r="206" spans="2:6">
      <c r="B206" s="25" t="s">
        <v>82</v>
      </c>
      <c r="C206" s="25">
        <v>0</v>
      </c>
      <c r="D206" s="40">
        <f>C206/$C$208</f>
        <v>0</v>
      </c>
    </row>
    <row r="207" spans="2:6">
      <c r="B207" s="25" t="s">
        <v>109</v>
      </c>
      <c r="C207" s="25">
        <v>0</v>
      </c>
      <c r="D207" s="40">
        <f>C207/$C$208</f>
        <v>0</v>
      </c>
    </row>
    <row r="208" spans="2:6">
      <c r="B208" s="25" t="s">
        <v>9</v>
      </c>
      <c r="C208" s="25">
        <f>SUM(C204:C207)</f>
        <v>4</v>
      </c>
      <c r="D208" s="40">
        <f>SUM(D204:D207)</f>
        <v>1</v>
      </c>
    </row>
    <row r="216" spans="2:11" ht="15" customHeight="1">
      <c r="B216" s="58" t="s">
        <v>50</v>
      </c>
      <c r="C216" s="58"/>
      <c r="D216" s="58"/>
      <c r="F216" s="59"/>
      <c r="G216" s="59"/>
      <c r="H216" s="59"/>
      <c r="I216" s="59"/>
      <c r="J216" s="59"/>
      <c r="K216" s="59"/>
    </row>
    <row r="217" spans="2:11" ht="15" customHeight="1">
      <c r="B217" s="58"/>
      <c r="C217" s="58"/>
      <c r="D217" s="58"/>
      <c r="F217" s="59"/>
      <c r="G217" s="59"/>
      <c r="H217" s="59"/>
      <c r="I217" s="59"/>
      <c r="J217" s="59"/>
      <c r="K217" s="59"/>
    </row>
    <row r="218" spans="2:11" ht="15" customHeight="1">
      <c r="B218" s="58"/>
      <c r="C218" s="58"/>
      <c r="D218" s="58"/>
      <c r="F218" s="59"/>
      <c r="G218" s="59"/>
      <c r="H218" s="59"/>
      <c r="I218" s="59"/>
      <c r="J218" s="59"/>
      <c r="K218" s="59"/>
    </row>
    <row r="219" spans="2:11">
      <c r="F219" s="59"/>
      <c r="G219" s="59"/>
      <c r="H219" s="59"/>
      <c r="I219" s="59"/>
      <c r="J219" s="59"/>
      <c r="K219" s="59"/>
    </row>
    <row r="220" spans="2:11">
      <c r="B220" s="24" t="s">
        <v>52</v>
      </c>
      <c r="C220" s="24" t="s">
        <v>5</v>
      </c>
      <c r="D220" s="24" t="s">
        <v>6</v>
      </c>
    </row>
    <row r="221" spans="2:11">
      <c r="B221" s="26" t="s">
        <v>26</v>
      </c>
      <c r="C221" s="25">
        <v>4</v>
      </c>
      <c r="D221" s="40">
        <f>C221/$C$223</f>
        <v>1</v>
      </c>
    </row>
    <row r="222" spans="2:11">
      <c r="B222" s="26" t="s">
        <v>49</v>
      </c>
      <c r="C222" s="25">
        <v>0</v>
      </c>
      <c r="D222" s="40">
        <f>C222/$C$223</f>
        <v>0</v>
      </c>
    </row>
    <row r="223" spans="2:11">
      <c r="B223" s="26" t="s">
        <v>9</v>
      </c>
      <c r="C223" s="25">
        <f>SUM(C221:C222)</f>
        <v>4</v>
      </c>
      <c r="D223" s="40">
        <f>SUM(D221:D222)</f>
        <v>1</v>
      </c>
    </row>
    <row r="229" spans="2:9">
      <c r="H229" s="2"/>
      <c r="I229" s="41"/>
    </row>
    <row r="230" spans="2:9">
      <c r="B230" s="1" t="s">
        <v>51</v>
      </c>
      <c r="H230" s="2"/>
      <c r="I230" s="41"/>
    </row>
    <row r="231" spans="2:9">
      <c r="H231" s="2"/>
      <c r="I231" s="41"/>
    </row>
    <row r="232" spans="2:9">
      <c r="H232" s="2"/>
      <c r="I232" s="41"/>
    </row>
    <row r="233" spans="2:9">
      <c r="B233" s="24" t="s">
        <v>52</v>
      </c>
      <c r="C233" s="24" t="s">
        <v>5</v>
      </c>
      <c r="D233" s="24" t="s">
        <v>6</v>
      </c>
      <c r="H233" s="2"/>
      <c r="I233" s="41"/>
    </row>
    <row r="234" spans="2:9">
      <c r="B234" s="26" t="s">
        <v>26</v>
      </c>
      <c r="C234" s="25">
        <v>4</v>
      </c>
      <c r="D234" s="40">
        <f>C234/$C$236</f>
        <v>1</v>
      </c>
      <c r="H234" s="2"/>
      <c r="I234" s="41"/>
    </row>
    <row r="235" spans="2:9">
      <c r="B235" s="26" t="s">
        <v>49</v>
      </c>
      <c r="C235" s="25">
        <v>0</v>
      </c>
      <c r="D235" s="40">
        <f>C235/$C$236</f>
        <v>0</v>
      </c>
      <c r="H235" s="2"/>
      <c r="I235" s="41"/>
    </row>
    <row r="236" spans="2:9">
      <c r="B236" s="26" t="s">
        <v>9</v>
      </c>
      <c r="C236" s="25">
        <f>SUM(C234:C235)</f>
        <v>4</v>
      </c>
      <c r="D236" s="40">
        <f>SUM(D234:D235)</f>
        <v>1</v>
      </c>
      <c r="H236" s="2"/>
      <c r="I236" s="41"/>
    </row>
    <row r="237" spans="2:9">
      <c r="H237" s="2"/>
      <c r="I237" s="41"/>
    </row>
    <row r="238" spans="2:9">
      <c r="H238" s="2"/>
      <c r="I238" s="41"/>
    </row>
    <row r="239" spans="2:9">
      <c r="H239" s="2"/>
      <c r="I239" s="41"/>
    </row>
    <row r="240" spans="2:9" ht="15" customHeight="1">
      <c r="B240" s="58" t="s">
        <v>110</v>
      </c>
      <c r="C240" s="58"/>
      <c r="D240" s="58"/>
    </row>
    <row r="241" spans="2:11">
      <c r="B241" s="58"/>
      <c r="C241" s="58"/>
      <c r="D241" s="58"/>
    </row>
    <row r="242" spans="2:11">
      <c r="B242" s="58"/>
      <c r="C242" s="58"/>
      <c r="D242" s="58"/>
    </row>
    <row r="244" spans="2:11">
      <c r="B244" s="27" t="s">
        <v>53</v>
      </c>
      <c r="C244" s="57" t="s">
        <v>5</v>
      </c>
      <c r="D244" s="57"/>
      <c r="E244" s="57" t="s">
        <v>6</v>
      </c>
      <c r="F244" s="57"/>
    </row>
    <row r="245" spans="2:11">
      <c r="B245" s="25">
        <v>1</v>
      </c>
      <c r="C245" s="56">
        <v>0</v>
      </c>
      <c r="D245" s="56"/>
      <c r="E245" s="52">
        <f>C245/$C$250</f>
        <v>0</v>
      </c>
      <c r="F245" s="52"/>
    </row>
    <row r="246" spans="2:11">
      <c r="B246" s="25">
        <v>2</v>
      </c>
      <c r="C246" s="56">
        <v>0</v>
      </c>
      <c r="D246" s="56"/>
      <c r="E246" s="52">
        <f>C246/$C$250</f>
        <v>0</v>
      </c>
      <c r="F246" s="52"/>
    </row>
    <row r="247" spans="2:11">
      <c r="B247" s="25">
        <v>3</v>
      </c>
      <c r="C247" s="56">
        <v>0</v>
      </c>
      <c r="D247" s="56"/>
      <c r="E247" s="52">
        <f>C247/$C$250</f>
        <v>0</v>
      </c>
      <c r="F247" s="52"/>
    </row>
    <row r="248" spans="2:11">
      <c r="B248" s="25">
        <v>4</v>
      </c>
      <c r="C248" s="56">
        <v>1</v>
      </c>
      <c r="D248" s="56"/>
      <c r="E248" s="52">
        <f>C248/$C$250</f>
        <v>0.25</v>
      </c>
      <c r="F248" s="52"/>
    </row>
    <row r="249" spans="2:11">
      <c r="B249" s="25">
        <v>5</v>
      </c>
      <c r="C249" s="56">
        <v>3</v>
      </c>
      <c r="D249" s="56"/>
      <c r="E249" s="52">
        <f>C249/$C$250</f>
        <v>0.75</v>
      </c>
      <c r="F249" s="52"/>
    </row>
    <row r="250" spans="2:11">
      <c r="B250" s="25" t="s">
        <v>9</v>
      </c>
      <c r="C250" s="56">
        <f>SUM(C245:D249)</f>
        <v>4</v>
      </c>
      <c r="D250" s="56"/>
      <c r="E250" s="52">
        <f>SUM(E245:F249)</f>
        <v>1</v>
      </c>
      <c r="F250" s="52"/>
    </row>
    <row r="252" spans="2:11" ht="15.75">
      <c r="B252" s="7" t="s">
        <v>54</v>
      </c>
    </row>
    <row r="254" spans="2:11" ht="21" customHeight="1">
      <c r="B254" s="71" t="s">
        <v>141</v>
      </c>
      <c r="C254" s="71"/>
      <c r="D254" s="71"/>
      <c r="E254" s="71"/>
      <c r="F254" s="17"/>
      <c r="G254" s="17"/>
      <c r="H254" s="17"/>
    </row>
    <row r="255" spans="2:11" ht="24" customHeight="1">
      <c r="B255" s="2"/>
      <c r="C255" s="2"/>
      <c r="D255" s="2"/>
      <c r="E255" s="2"/>
      <c r="F255" s="2"/>
      <c r="G255" s="2"/>
      <c r="H255" s="2"/>
    </row>
    <row r="256" spans="2:11">
      <c r="B256" s="2"/>
      <c r="C256" s="2"/>
      <c r="D256" s="2"/>
      <c r="E256" s="2"/>
      <c r="F256" s="2"/>
      <c r="G256" s="2"/>
      <c r="H256" s="2"/>
      <c r="I256" s="2"/>
      <c r="J256" s="2"/>
      <c r="K256" s="2"/>
    </row>
    <row r="257" spans="2:11">
      <c r="B257" s="2"/>
      <c r="C257" s="2"/>
      <c r="D257" s="2"/>
      <c r="E257" s="2"/>
      <c r="F257" s="2"/>
      <c r="G257" s="2"/>
      <c r="H257" s="2"/>
      <c r="I257" s="2"/>
      <c r="J257" s="2"/>
      <c r="K257" s="2"/>
    </row>
    <row r="258" spans="2:11">
      <c r="B258" s="2"/>
      <c r="C258" s="2"/>
      <c r="D258" s="2"/>
      <c r="E258" s="2"/>
      <c r="F258" s="2"/>
      <c r="G258" s="2"/>
      <c r="H258" s="2"/>
      <c r="I258" s="2"/>
      <c r="J258" s="2"/>
      <c r="K258" s="2"/>
    </row>
    <row r="259" spans="2:11">
      <c r="B259" s="2"/>
      <c r="C259" s="2"/>
      <c r="D259" s="2"/>
      <c r="E259" s="2"/>
      <c r="F259" s="2"/>
      <c r="G259" s="2"/>
      <c r="H259" s="2"/>
      <c r="I259" s="2"/>
      <c r="J259" s="2"/>
      <c r="K259" s="2"/>
    </row>
    <row r="260" spans="2:11">
      <c r="F260" s="2"/>
      <c r="G260" s="2"/>
      <c r="H260" s="2"/>
      <c r="I260" s="2"/>
      <c r="J260" s="2"/>
      <c r="K260" s="2"/>
    </row>
  </sheetData>
  <mergeCells count="68">
    <mergeCell ref="B254:E254"/>
    <mergeCell ref="B120:D120"/>
    <mergeCell ref="E120:F120"/>
    <mergeCell ref="B121:D121"/>
    <mergeCell ref="E121:F121"/>
    <mergeCell ref="B122:D122"/>
    <mergeCell ref="E122:F122"/>
    <mergeCell ref="B123:D123"/>
    <mergeCell ref="E123:F123"/>
    <mergeCell ref="B124:D124"/>
    <mergeCell ref="E124:F124"/>
    <mergeCell ref="B130:D130"/>
    <mergeCell ref="E130:F130"/>
    <mergeCell ref="B131:D131"/>
    <mergeCell ref="E131:F131"/>
    <mergeCell ref="B12:F12"/>
    <mergeCell ref="B118:D118"/>
    <mergeCell ref="E118:F118"/>
    <mergeCell ref="B119:D119"/>
    <mergeCell ref="E119:F119"/>
    <mergeCell ref="B128:D128"/>
    <mergeCell ref="E128:F128"/>
    <mergeCell ref="B129:D129"/>
    <mergeCell ref="E129:F129"/>
    <mergeCell ref="B132:D132"/>
    <mergeCell ref="E132:F132"/>
    <mergeCell ref="B133:D133"/>
    <mergeCell ref="E133:F133"/>
    <mergeCell ref="B134:D134"/>
    <mergeCell ref="E134:F134"/>
    <mergeCell ref="B168:C168"/>
    <mergeCell ref="B169:C169"/>
    <mergeCell ref="B170:C170"/>
    <mergeCell ref="B171:C171"/>
    <mergeCell ref="B172:D172"/>
    <mergeCell ref="B188:D188"/>
    <mergeCell ref="B189:D189"/>
    <mergeCell ref="B173:D173"/>
    <mergeCell ref="B174:D174"/>
    <mergeCell ref="B175:D175"/>
    <mergeCell ref="B176:D176"/>
    <mergeCell ref="B177:D177"/>
    <mergeCell ref="B190:D190"/>
    <mergeCell ref="B191:D191"/>
    <mergeCell ref="B192:D192"/>
    <mergeCell ref="B193:D193"/>
    <mergeCell ref="B194:D194"/>
    <mergeCell ref="C244:D244"/>
    <mergeCell ref="C245:D245"/>
    <mergeCell ref="C246:D246"/>
    <mergeCell ref="E246:F246"/>
    <mergeCell ref="B195:D195"/>
    <mergeCell ref="E247:F247"/>
    <mergeCell ref="E248:F248"/>
    <mergeCell ref="E249:F249"/>
    <mergeCell ref="E250:F250"/>
    <mergeCell ref="B125:D125"/>
    <mergeCell ref="E125:F125"/>
    <mergeCell ref="B196:D196"/>
    <mergeCell ref="C250:D250"/>
    <mergeCell ref="E244:F244"/>
    <mergeCell ref="E245:F245"/>
    <mergeCell ref="C247:D247"/>
    <mergeCell ref="C248:D248"/>
    <mergeCell ref="C249:D249"/>
    <mergeCell ref="B216:D218"/>
    <mergeCell ref="F216:K219"/>
    <mergeCell ref="B240:D2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I46"/>
  <sheetViews>
    <sheetView zoomScale="80" zoomScaleNormal="80" workbookViewId="0">
      <selection activeCell="C38" sqref="C38"/>
    </sheetView>
  </sheetViews>
  <sheetFormatPr baseColWidth="10" defaultRowHeight="15"/>
  <cols>
    <col min="1" max="1" width="11.42578125" style="1"/>
    <col min="2" max="2" width="59.42578125" style="1" customWidth="1"/>
    <col min="3" max="3" width="63.28515625" style="1" customWidth="1"/>
    <col min="4" max="4" width="49.85546875" style="1" customWidth="1"/>
    <col min="5" max="5" width="37.7109375" style="1" customWidth="1"/>
    <col min="6" max="6" width="26.42578125" style="1" customWidth="1"/>
    <col min="7" max="7" width="10.28515625" style="1" bestFit="1" customWidth="1"/>
    <col min="8" max="8" width="14.28515625" style="1" bestFit="1" customWidth="1"/>
    <col min="9" max="16384" width="11.42578125" style="1"/>
  </cols>
  <sheetData>
    <row r="17" spans="2:9">
      <c r="B17" s="16" t="s">
        <v>55</v>
      </c>
      <c r="C17" s="16" t="s">
        <v>56</v>
      </c>
      <c r="D17" s="16" t="s">
        <v>57</v>
      </c>
      <c r="E17" s="16" t="s">
        <v>58</v>
      </c>
      <c r="F17" s="16" t="s">
        <v>59</v>
      </c>
      <c r="G17" s="16" t="s">
        <v>60</v>
      </c>
      <c r="H17" s="16" t="s">
        <v>61</v>
      </c>
      <c r="I17" s="15"/>
    </row>
    <row r="18" spans="2:9" ht="35.1" customHeight="1">
      <c r="B18" s="12" t="s">
        <v>85</v>
      </c>
      <c r="C18" s="12" t="s">
        <v>85</v>
      </c>
      <c r="D18" s="12" t="s">
        <v>115</v>
      </c>
      <c r="E18" s="12" t="s">
        <v>116</v>
      </c>
      <c r="F18" s="12" t="s">
        <v>114</v>
      </c>
      <c r="G18" s="12" t="s">
        <v>84</v>
      </c>
      <c r="H18" s="12" t="s">
        <v>83</v>
      </c>
    </row>
    <row r="21" spans="2:9" ht="30" customHeight="1">
      <c r="B21" s="37" t="s">
        <v>62</v>
      </c>
      <c r="C21" s="37" t="s">
        <v>64</v>
      </c>
    </row>
    <row r="22" spans="2:9">
      <c r="B22" s="12" t="s">
        <v>63</v>
      </c>
      <c r="C22" s="12" t="s">
        <v>65</v>
      </c>
    </row>
    <row r="23" spans="2:9" ht="18" customHeight="1"/>
    <row r="25" spans="2:9" ht="92.25" customHeight="1">
      <c r="B25" s="38" t="s">
        <v>66</v>
      </c>
      <c r="C25" s="27" t="s">
        <v>68</v>
      </c>
    </row>
    <row r="26" spans="2:9" ht="48" customHeight="1">
      <c r="B26" s="12" t="s">
        <v>67</v>
      </c>
      <c r="C26" s="44" t="s">
        <v>122</v>
      </c>
    </row>
    <row r="29" spans="2:9" ht="47.25" customHeight="1">
      <c r="B29" s="37" t="s">
        <v>69</v>
      </c>
    </row>
    <row r="30" spans="2:9">
      <c r="B30" s="12" t="s">
        <v>70</v>
      </c>
    </row>
    <row r="33" spans="2:5" ht="48" customHeight="1">
      <c r="B33" s="37" t="s">
        <v>71</v>
      </c>
      <c r="C33" s="37" t="s">
        <v>72</v>
      </c>
      <c r="D33" s="27" t="s">
        <v>73</v>
      </c>
    </row>
    <row r="34" spans="2:5" ht="45">
      <c r="B34" s="12" t="s">
        <v>47</v>
      </c>
      <c r="C34" s="12" t="s">
        <v>47</v>
      </c>
      <c r="D34" s="44" t="s">
        <v>117</v>
      </c>
    </row>
    <row r="35" spans="2:5">
      <c r="C35" s="18"/>
    </row>
    <row r="37" spans="2:5" ht="41.25" customHeight="1">
      <c r="B37" s="37" t="s">
        <v>74</v>
      </c>
      <c r="C37" s="38" t="s">
        <v>100</v>
      </c>
    </row>
    <row r="38" spans="2:5" ht="45">
      <c r="B38" s="12" t="s">
        <v>48</v>
      </c>
      <c r="C38" s="44" t="s">
        <v>118</v>
      </c>
    </row>
    <row r="42" spans="2:5" ht="55.5" customHeight="1">
      <c r="B42" s="37" t="s">
        <v>75</v>
      </c>
      <c r="C42" s="37" t="s">
        <v>76</v>
      </c>
    </row>
    <row r="43" spans="2:5">
      <c r="B43" s="45" t="s">
        <v>47</v>
      </c>
      <c r="C43" s="45" t="s">
        <v>123</v>
      </c>
    </row>
    <row r="44" spans="2:5" ht="45" customHeight="1">
      <c r="B44" s="2"/>
      <c r="C44" s="2"/>
    </row>
    <row r="45" spans="2:5" ht="45">
      <c r="B45" s="38" t="s">
        <v>101</v>
      </c>
      <c r="C45" s="37" t="s">
        <v>77</v>
      </c>
      <c r="D45" s="37" t="s">
        <v>78</v>
      </c>
      <c r="E45" s="37" t="s">
        <v>81</v>
      </c>
    </row>
    <row r="46" spans="2:5" ht="30">
      <c r="B46" s="44" t="s">
        <v>119</v>
      </c>
      <c r="C46" s="12" t="s">
        <v>82</v>
      </c>
      <c r="D46" s="12" t="s">
        <v>80</v>
      </c>
      <c r="E46" s="12" t="s">
        <v>80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G24"/>
  <sheetViews>
    <sheetView workbookViewId="0">
      <selection activeCell="G21" sqref="G21"/>
    </sheetView>
  </sheetViews>
  <sheetFormatPr baseColWidth="10" defaultRowHeight="15"/>
  <cols>
    <col min="1" max="1" width="11.42578125" style="1"/>
    <col min="2" max="2" width="55.7109375" style="1" bestFit="1" customWidth="1"/>
    <col min="3" max="4" width="11.42578125" style="1"/>
    <col min="5" max="5" width="23.7109375" style="1" customWidth="1"/>
    <col min="6" max="6" width="22.5703125" style="1" customWidth="1"/>
    <col min="7" max="7" width="21.5703125" style="1" customWidth="1"/>
    <col min="8" max="16384" width="11.42578125" style="1"/>
  </cols>
  <sheetData>
    <row r="13" spans="2:7">
      <c r="B13" s="31" t="s">
        <v>86</v>
      </c>
    </row>
    <row r="15" spans="2:7">
      <c r="B15" s="72" t="s">
        <v>87</v>
      </c>
      <c r="C15" s="73" t="s">
        <v>88</v>
      </c>
      <c r="D15" s="73"/>
      <c r="E15" s="73"/>
      <c r="G15" s="32"/>
    </row>
    <row r="16" spans="2:7">
      <c r="B16" s="72"/>
      <c r="C16" s="73" t="s">
        <v>89</v>
      </c>
      <c r="D16" s="73"/>
      <c r="E16" s="33" t="s">
        <v>90</v>
      </c>
      <c r="F16" s="33" t="s">
        <v>91</v>
      </c>
      <c r="G16" s="33" t="s">
        <v>99</v>
      </c>
    </row>
    <row r="17" spans="2:7" ht="26.25" customHeight="1">
      <c r="B17" s="35">
        <v>2016</v>
      </c>
      <c r="C17" s="74" t="s">
        <v>98</v>
      </c>
      <c r="D17" s="74"/>
      <c r="E17" s="75" t="s">
        <v>128</v>
      </c>
      <c r="F17" s="42" t="s">
        <v>125</v>
      </c>
      <c r="G17" s="43" t="s">
        <v>125</v>
      </c>
    </row>
    <row r="18" spans="2:7" ht="26.25" customHeight="1">
      <c r="B18" s="35">
        <v>2015</v>
      </c>
      <c r="C18" s="74"/>
      <c r="D18" s="74"/>
      <c r="E18" s="75"/>
      <c r="F18" s="42" t="s">
        <v>125</v>
      </c>
      <c r="G18" s="43" t="s">
        <v>125</v>
      </c>
    </row>
    <row r="19" spans="2:7" ht="26.25" customHeight="1">
      <c r="B19" s="35">
        <v>2014</v>
      </c>
      <c r="C19" s="74"/>
      <c r="D19" s="74"/>
      <c r="E19" s="75"/>
      <c r="F19" s="42">
        <v>1</v>
      </c>
      <c r="G19" s="43">
        <v>4683000</v>
      </c>
    </row>
    <row r="20" spans="2:7" ht="26.25" customHeight="1">
      <c r="B20" s="35">
        <v>2013</v>
      </c>
      <c r="C20" s="74"/>
      <c r="D20" s="74"/>
      <c r="E20" s="75"/>
      <c r="F20" s="42" t="s">
        <v>125</v>
      </c>
      <c r="G20" s="42" t="s">
        <v>125</v>
      </c>
    </row>
    <row r="21" spans="2:7">
      <c r="B21" s="32"/>
      <c r="C21" s="32"/>
      <c r="D21" s="32"/>
      <c r="E21" s="32"/>
      <c r="F21" s="32"/>
      <c r="G21" s="32"/>
    </row>
    <row r="22" spans="2:7">
      <c r="B22" s="32" t="s">
        <v>92</v>
      </c>
      <c r="C22" s="34"/>
      <c r="D22" s="34"/>
      <c r="E22" s="32"/>
      <c r="F22" s="32"/>
      <c r="G22" s="32"/>
    </row>
    <row r="23" spans="2:7">
      <c r="B23" s="32" t="s">
        <v>93</v>
      </c>
      <c r="C23" s="32"/>
      <c r="D23" s="32"/>
      <c r="E23" s="32"/>
      <c r="F23" s="32"/>
      <c r="G23" s="32"/>
    </row>
    <row r="24" spans="2:7">
      <c r="B24" s="32" t="s">
        <v>94</v>
      </c>
      <c r="C24" s="32"/>
      <c r="D24" s="32"/>
      <c r="E24" s="32"/>
      <c r="F24" s="32"/>
      <c r="G24" s="32"/>
    </row>
  </sheetData>
  <mergeCells count="5">
    <mergeCell ref="B15:B16"/>
    <mergeCell ref="C15:E15"/>
    <mergeCell ref="C16:D16"/>
    <mergeCell ref="C17:D20"/>
    <mergeCell ref="E17:E20"/>
  </mergeCells>
  <phoneticPr fontId="2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Presentación</vt:lpstr>
      <vt:lpstr>Egresados 2019</vt:lpstr>
      <vt:lpstr>Empleadores</vt:lpstr>
      <vt:lpstr>OLE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 de egresados</dc:creator>
  <cp:lastModifiedBy>WIN8</cp:lastModifiedBy>
  <dcterms:created xsi:type="dcterms:W3CDTF">2018-09-28T15:27:34Z</dcterms:created>
  <dcterms:modified xsi:type="dcterms:W3CDTF">2021-03-08T22:01:03Z</dcterms:modified>
</cp:coreProperties>
</file>