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rigitte Angelica\Desktop\Gestión de Egresados\Autoevaluación\Posgrado\Doctorado en Ciencias de la Educación Área del Pensamiento Educativo y Comunicación\"/>
    </mc:Choice>
  </mc:AlternateContent>
  <xr:revisionPtr revIDLastSave="0" documentId="13_ncr:1_{8E354545-1C6C-44BE-BFF9-7FC5D6124084}" xr6:coauthVersionLast="45" xr6:coauthVersionMax="45" xr10:uidLastSave="{00000000-0000-0000-0000-000000000000}"/>
  <bookViews>
    <workbookView xWindow="-120" yWindow="-120" windowWidth="20730" windowHeight="11160" xr2:uid="{00000000-000D-0000-FFFF-FFFF00000000}"/>
  </bookViews>
  <sheets>
    <sheet name="Presentación" sheetId="1" r:id="rId1"/>
    <sheet name="Informe hasta el 2018" sheetId="6"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6" i="4" l="1"/>
  <c r="E253" i="4" s="1"/>
  <c r="C242" i="4"/>
  <c r="D241" i="4" s="1"/>
  <c r="C229" i="4"/>
  <c r="D227" i="4" s="1"/>
  <c r="C214" i="4"/>
  <c r="D212" i="4" s="1"/>
  <c r="E202" i="4"/>
  <c r="F197" i="4" s="1"/>
  <c r="E125" i="4"/>
  <c r="E130" i="4" s="1"/>
  <c r="C95" i="4"/>
  <c r="D94" i="4" s="1"/>
  <c r="D177" i="4"/>
  <c r="E176" i="4" s="1"/>
  <c r="C68" i="4"/>
  <c r="D67" i="4" s="1"/>
  <c r="C42" i="4"/>
  <c r="D40" i="4" s="1"/>
  <c r="D240" i="4" l="1"/>
  <c r="D242" i="4" s="1"/>
  <c r="E254" i="4"/>
  <c r="E251" i="4"/>
  <c r="E252" i="4"/>
  <c r="E255" i="4"/>
  <c r="D228" i="4"/>
  <c r="D229" i="4" s="1"/>
  <c r="D211" i="4"/>
  <c r="D210" i="4"/>
  <c r="D213" i="4"/>
  <c r="F199" i="4"/>
  <c r="F196" i="4"/>
  <c r="F195" i="4"/>
  <c r="F201" i="4"/>
  <c r="F198" i="4"/>
  <c r="F200" i="4"/>
  <c r="E175" i="4"/>
  <c r="E177" i="4" s="1"/>
  <c r="D65" i="4"/>
  <c r="D66" i="4"/>
  <c r="D41" i="4"/>
  <c r="E133" i="4"/>
  <c r="E131" i="4"/>
  <c r="E132" i="4"/>
  <c r="E129" i="4"/>
  <c r="E134" i="4"/>
  <c r="D92" i="4"/>
  <c r="D91" i="4"/>
  <c r="D93" i="4"/>
  <c r="D95" i="4"/>
  <c r="D68" i="4"/>
  <c r="D42" i="4"/>
  <c r="E256" i="4" l="1"/>
  <c r="D214" i="4"/>
  <c r="F202" i="4"/>
</calcChain>
</file>

<file path=xl/sharedStrings.xml><?xml version="1.0" encoding="utf-8"?>
<sst xmlns="http://schemas.openxmlformats.org/spreadsheetml/2006/main" count="840" uniqueCount="433">
  <si>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</si>
  <si>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</si>
  <si>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</si>
  <si>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</si>
  <si>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</si>
  <si>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</si>
  <si>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</si>
  <si>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</si>
  <si>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</si>
  <si>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</si>
  <si>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</si>
  <si>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</si>
  <si>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</si>
  <si>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</si>
  <si>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</si>
  <si>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</si>
  <si>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</si>
  <si>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</si>
  <si>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</si>
  <si>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</si>
  <si>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</si>
  <si>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</si>
  <si>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</si>
  <si>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</si>
  <si>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</si>
  <si>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</si>
  <si>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</si>
  <si>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</si>
  <si>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</si>
  <si>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</si>
  <si>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</si>
  <si>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</si>
  <si>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</si>
  <si>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</si>
  <si>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</si>
  <si>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</si>
  <si>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</si>
  <si>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</si>
  <si>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</si>
  <si>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</si>
  <si>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</si>
  <si>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</si>
  <si>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</si>
  <si>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</si>
  <si>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</si>
  <si>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</si>
  <si>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</si>
  <si>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</si>
  <si>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</si>
  <si>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</si>
  <si>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</si>
  <si>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</si>
  <si>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</si>
  <si>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</si>
  <si>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</si>
  <si>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</si>
  <si>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</si>
  <si>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</si>
  <si>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</si>
  <si>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</si>
  <si>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</si>
  <si>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</si>
  <si>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</si>
  <si>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</si>
  <si>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</si>
  <si>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</si>
  <si>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</si>
  <si>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</si>
  <si>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</si>
  <si>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</si>
  <si>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</si>
  <si>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</si>
  <si>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</si>
  <si>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</si>
  <si>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</si>
  <si>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</si>
  <si>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</si>
  <si>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</si>
  <si>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</si>
  <si>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</si>
  <si>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</si>
  <si>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</si>
  <si>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</si>
  <si>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</si>
  <si>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</si>
  <si>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</si>
  <si>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</si>
  <si>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</si>
  <si>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</si>
  <si>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</si>
  <si>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</si>
  <si>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</si>
  <si>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</si>
  <si>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</si>
  <si>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</si>
  <si>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</si>
  <si>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</si>
  <si>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</si>
  <si>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</si>
  <si>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</si>
  <si>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</si>
  <si>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</si>
  <si>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</si>
  <si>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</si>
  <si>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</si>
  <si>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</si>
  <si>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</si>
  <si>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</si>
  <si>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</si>
  <si>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</si>
  <si>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</si>
  <si>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</si>
  <si>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</si>
  <si>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</si>
  <si>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</si>
  <si>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</si>
  <si>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</si>
  <si>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</si>
  <si>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</si>
  <si>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</si>
  <si>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</si>
  <si>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</si>
  <si>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</si>
  <si>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</si>
  <si>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</si>
  <si>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</si>
  <si>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</si>
  <si>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</si>
  <si>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</si>
  <si>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</si>
  <si>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</si>
  <si>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</si>
  <si>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</si>
  <si>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</si>
  <si>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</si>
  <si>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</si>
  <si>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</si>
  <si>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</si>
  <si>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</si>
  <si>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</si>
  <si>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</si>
  <si>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</si>
  <si>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</si>
  <si>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</si>
  <si>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</si>
  <si>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</si>
  <si>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</si>
  <si>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</si>
  <si>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</si>
  <si>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</si>
  <si>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entre 4 SMLV y menos de 5 SMLV</t>
  </si>
  <si>
    <t>Risaralda</t>
  </si>
  <si>
    <t>pereira</t>
  </si>
  <si>
    <t>colombia</t>
  </si>
  <si>
    <t>Ocupaciones en Ciencias Sociales, Educación, Servicios Gubernamentales y Religión</t>
  </si>
  <si>
    <t>Contrato a término indefinido</t>
  </si>
  <si>
    <t>entre 2 SMLV y menos de 3 SMLV</t>
  </si>
  <si>
    <t>Docente</t>
  </si>
  <si>
    <t>Pereira</t>
  </si>
  <si>
    <t>Colombia</t>
  </si>
  <si>
    <t>SIN RESPUESTA</t>
  </si>
  <si>
    <t>Universidad Tecnológica de Pereira</t>
  </si>
  <si>
    <t>La julita</t>
  </si>
  <si>
    <t>Contrato a término fijo</t>
  </si>
  <si>
    <t>COLOMBIA</t>
  </si>
  <si>
    <t xml:space="preserve">Empleado de empresa particular  </t>
  </si>
  <si>
    <t>más de 6 SMLV</t>
  </si>
  <si>
    <t>entre 5 SMLV y menos de 6 SMLV</t>
  </si>
  <si>
    <t xml:space="preserve">Cartago </t>
  </si>
  <si>
    <t>RISARALDA</t>
  </si>
  <si>
    <t>PEREIRA</t>
  </si>
  <si>
    <t>Armenia</t>
  </si>
  <si>
    <t>Rector</t>
  </si>
  <si>
    <t>Quindío</t>
  </si>
  <si>
    <t>Quindio</t>
  </si>
  <si>
    <t>entre 3 SMLV y menos de 4 SMLV</t>
  </si>
  <si>
    <t>DOCENTE</t>
  </si>
  <si>
    <t xml:space="preserve">Docente </t>
  </si>
  <si>
    <t xml:space="preserve">Colombia </t>
  </si>
  <si>
    <t>Otro tipo de contrato</t>
  </si>
  <si>
    <t xml:space="preserve">Privada 	</t>
  </si>
  <si>
    <t>Decano</t>
  </si>
  <si>
    <t>Director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</si>
  <si>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</si>
  <si>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</si>
  <si>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</si>
  <si>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</si>
  <si>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</si>
  <si>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</si>
  <si>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</si>
  <si>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</si>
  <si>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</si>
  <si>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</si>
  <si>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</si>
  <si>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</si>
  <si>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</si>
  <si>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</si>
  <si>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Universidad tecnológica de Pereira</t>
  </si>
  <si>
    <t>José Reinaldo marín betancourth</t>
  </si>
  <si>
    <t>Carrera 27 No 10-02 Los Alamos</t>
  </si>
  <si>
    <t>3113241829</t>
  </si>
  <si>
    <t>reymarin@utp.edu.co</t>
  </si>
  <si>
    <t>la calidad profesional y académica es destacable</t>
  </si>
  <si>
    <t>Su nivel de desempeño y los cargos ocupados por 
los mismos dan fe de sus capacidades</t>
  </si>
  <si>
    <t xml:space="preserve">Si tiene sugerencias para mejorar la calidad de la formación 
académica, por favor menciónelas </t>
  </si>
  <si>
    <t>5</t>
  </si>
  <si>
    <t xml:space="preserve">¿Qué competencias adicionales considera que requiere un 
egresado de la UTP ? </t>
  </si>
  <si>
    <t>competencias en evaluación de proyectos.</t>
  </si>
  <si>
    <t>Nombre de la organización:</t>
  </si>
  <si>
    <t>La Julita</t>
  </si>
  <si>
    <t>3137300</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</si>
  <si>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</si>
  <si>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</si>
  <si>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</si>
  <si>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</si>
  <si>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</si>
  <si>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</si>
  <si>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</si>
  <si>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</si>
  <si>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</si>
  <si>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</si>
  <si>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</si>
  <si>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</si>
  <si>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 xml:space="preserve">Doctorado en Ciencias de la Educación Área del Pensamiento Educativo y Comunicación
</t>
  </si>
  <si>
    <t>Total graduados: 49</t>
  </si>
  <si>
    <t>Total encuestas: 21</t>
  </si>
  <si>
    <t>UNIVERSIDAD TECNOLOGICA DE PEREIRA</t>
  </si>
  <si>
    <t>VEREDA LA JULITA</t>
  </si>
  <si>
    <t>decaeducacion@utp.edu.co</t>
  </si>
  <si>
    <t>FACULTAD DE CIENCIAS DE LA EDUCACIÓN</t>
  </si>
  <si>
    <t>DECANO</t>
  </si>
  <si>
    <t>Carrera 27 No. 10 - 02 Barrio Alamos</t>
  </si>
  <si>
    <t>contactenos@utp.edu.co</t>
  </si>
  <si>
    <t>Departamento de Matemáticas</t>
  </si>
  <si>
    <t>Docente de Planta</t>
  </si>
  <si>
    <t>Jefe Departamento de Matemáticas</t>
  </si>
  <si>
    <t>UNIVERSIDAD TECNOLOGICA DEL CHOCO DIEGO LUIS CORDOBA</t>
  </si>
  <si>
    <t>BARRIO NICOLAS MEDRANO- QUIBDÓ, CHOCÓ</t>
  </si>
  <si>
    <t>rectoria@utch.edu.co</t>
  </si>
  <si>
    <t>Ocupaciones de Dirección y Gerencia</t>
  </si>
  <si>
    <t>DOCENCIA E INVESTIGACIÓN</t>
  </si>
  <si>
    <t>DOCENTE DE PLANTA - COORDINADORA DEPARTAMENTAL PROGRAMA ONDAS DE COLCIENCIAS</t>
  </si>
  <si>
    <t>VICERRECTOR DE INVESTIGACIONES</t>
  </si>
  <si>
    <t>CHOCO</t>
  </si>
  <si>
    <t>QUIBDO</t>
  </si>
  <si>
    <t>Universidad de Antioquia</t>
  </si>
  <si>
    <t>Medellíin</t>
  </si>
  <si>
    <t>www.udea.edu.co</t>
  </si>
  <si>
    <t>Facultad de Educación</t>
  </si>
  <si>
    <t>Coordinador línea Maestría</t>
  </si>
  <si>
    <t>María Nelsy Lozano</t>
  </si>
  <si>
    <t>Antioquia</t>
  </si>
  <si>
    <t>Medellín</t>
  </si>
  <si>
    <t>Unad</t>
  </si>
  <si>
    <t>Diag 25 F carrera 23 contiguo Casas de Milan Centro Eje cafetero</t>
  </si>
  <si>
    <t>ines.guerrero@unad.edu.co</t>
  </si>
  <si>
    <t>Pregrado y Maestría en Comunicación</t>
  </si>
  <si>
    <t>Docente asistente</t>
  </si>
  <si>
    <t>Directora de Centro</t>
  </si>
  <si>
    <t>Dosquebradas</t>
  </si>
  <si>
    <t>Universidad del Magdalena</t>
  </si>
  <si>
    <t>Carrera 32 #22-08, Santa Marta, Magdalena</t>
  </si>
  <si>
    <t xml:space="preserve"> (57 - 5) 4217940</t>
  </si>
  <si>
    <t>fimunevar2@gmail.com</t>
  </si>
  <si>
    <t>Licenciatura en Educación Básica con Énfasis en Informática</t>
  </si>
  <si>
    <t>Magdalena</t>
  </si>
  <si>
    <t>Santa Marta</t>
  </si>
  <si>
    <t>Politecnico Colombiano Jaime Isaza Cadavid</t>
  </si>
  <si>
    <t>Carrera 48 No. 7-151</t>
  </si>
  <si>
    <t>319 79 00</t>
  </si>
  <si>
    <t>ghumana@elpoli.edu.co</t>
  </si>
  <si>
    <t>Facultad de educación física, recreación y deporte</t>
  </si>
  <si>
    <t>Docente de Tiempo Completo</t>
  </si>
  <si>
    <t>Medellin</t>
  </si>
  <si>
    <t>Universidad La Gran Colombia Seccional Armenia</t>
  </si>
  <si>
    <t>Avenida Bolivar # 7-46</t>
  </si>
  <si>
    <t>6 7460400</t>
  </si>
  <si>
    <t>asesorfceac@ugca.edu.co</t>
  </si>
  <si>
    <t>Facultad de Ciencias Económicas Administrativas y Contables</t>
  </si>
  <si>
    <t>Docente investigador. Asesor Académico</t>
  </si>
  <si>
    <t>Colombai</t>
  </si>
  <si>
    <t>Carrera 14 #7-46</t>
  </si>
  <si>
    <t>096-7460411</t>
  </si>
  <si>
    <t>viceacad@ugca.edu.co</t>
  </si>
  <si>
    <t>Vicerrectoría Académica</t>
  </si>
  <si>
    <t>Vicerrectora Académica</t>
  </si>
  <si>
    <t>Secretaría de Educación Municipal de Armenia</t>
  </si>
  <si>
    <t>Alcaldia de Armenia</t>
  </si>
  <si>
    <t>gestionycalidadeducativa@hotmail.com</t>
  </si>
  <si>
    <t>Calidad Educativa</t>
  </si>
  <si>
    <t>Coordinador Calidad Educativa</t>
  </si>
  <si>
    <t>Secretario de Educación Armenia</t>
  </si>
  <si>
    <t xml:space="preserve">Universidad Antonio Nariño </t>
  </si>
  <si>
    <t xml:space="preserve">Calle 11 #2-33 Cartago Valle </t>
  </si>
  <si>
    <t>jhoana.molina@utp.edu.co</t>
  </si>
  <si>
    <t xml:space="preserve">Coordinador Programa </t>
  </si>
  <si>
    <t xml:space="preserve">Director de Sede </t>
  </si>
  <si>
    <t xml:space="preserve">Valle del Cauca </t>
  </si>
  <si>
    <t>Secretaria de Educaciòn Departamental</t>
  </si>
  <si>
    <t>Calle 19 No 13-17</t>
  </si>
  <si>
    <t>(6) 3398300 ext 360</t>
  </si>
  <si>
    <t>educacion@risaralda.gov.co</t>
  </si>
  <si>
    <t>Transporte, Almacenamiento y Comunicaciones</t>
  </si>
  <si>
    <t xml:space="preserve">Educaciòn </t>
  </si>
  <si>
    <t>Docente Tutor</t>
  </si>
  <si>
    <t>Docente Formador</t>
  </si>
  <si>
    <t>Universidad Tecnologica de Pereira</t>
  </si>
  <si>
    <t>luzrestrepo@utp.edu.co</t>
  </si>
  <si>
    <t>Facultad de Ingeniería Industrial</t>
  </si>
  <si>
    <t>Risalada</t>
  </si>
  <si>
    <t>vereda la julita</t>
  </si>
  <si>
    <t>www.utp.edu.co</t>
  </si>
  <si>
    <t>facultad de medicina y facultad de educación</t>
  </si>
  <si>
    <t xml:space="preserve">docente </t>
  </si>
  <si>
    <t>director de programa</t>
  </si>
  <si>
    <t>risaralda</t>
  </si>
  <si>
    <t>Pontificia Universidad Javeriana</t>
  </si>
  <si>
    <t>Carrera 6 N° 97A - 99</t>
  </si>
  <si>
    <t>crelinter@upb.edu.co</t>
  </si>
  <si>
    <t>Facultad Comunicación Social</t>
  </si>
  <si>
    <t>Director de Programa</t>
  </si>
  <si>
    <t>Córdoba</t>
  </si>
  <si>
    <t xml:space="preserve">Montería </t>
  </si>
  <si>
    <t>Universidad Católica de Manizales</t>
  </si>
  <si>
    <t>Carrera 23 No. 60 - 63</t>
  </si>
  <si>
    <t>8 93 30 50</t>
  </si>
  <si>
    <t>jforero@ucm.edu.co</t>
  </si>
  <si>
    <t>Centro de Investigación, Proyección y Desarrollo</t>
  </si>
  <si>
    <t>Editor Académico</t>
  </si>
  <si>
    <t>Directora Centrode Investigación, Proyección y Desarrollo</t>
  </si>
  <si>
    <t>Caldas</t>
  </si>
  <si>
    <t>Manizales</t>
  </si>
  <si>
    <t>Universidad del Quindío</t>
  </si>
  <si>
    <t>Cra. 15 Calle 12 Norte.</t>
  </si>
  <si>
    <t>7359300 Ext. 340</t>
  </si>
  <si>
    <t>pfdiaz@uniquindio.edu.co</t>
  </si>
  <si>
    <t>Facultad de Ciencias Humanas y Bellas Artes</t>
  </si>
  <si>
    <t>Fernando Echeverry</t>
  </si>
  <si>
    <t>Vereda La Julita, Pereira</t>
  </si>
  <si>
    <t>Tel. Conmutador: (57) (6) 313 7300</t>
  </si>
  <si>
    <t>Twitter: @UTPereira</t>
  </si>
  <si>
    <t>Facultad de Tecnología, Escuela de Tecnología Industrial</t>
  </si>
  <si>
    <t>Universidad del Atlantico</t>
  </si>
  <si>
    <t>Ciudadela Universitaria Vía Puerto Colombis</t>
  </si>
  <si>
    <t>rogersepulveda@mail.uniatlantico.edu.co</t>
  </si>
  <si>
    <t xml:space="preserve">Facultad Ciencias Humanas </t>
  </si>
  <si>
    <t>Docente Universitario</t>
  </si>
  <si>
    <t>Fidel Llinas</t>
  </si>
  <si>
    <t>Atlantico</t>
  </si>
  <si>
    <t>Barranquilla</t>
  </si>
  <si>
    <t>UNIVERSIDAD NACIONAL DE COLOMBIA</t>
  </si>
  <si>
    <t>CIUDAD UNIVERSITARIA SEDE BOGOTÁ. EDIFICIO ANTONIO NARIÑO 214</t>
  </si>
  <si>
    <t>mcmoyap@unal.edu.co</t>
  </si>
  <si>
    <t xml:space="preserve">DEPARTAMENTO DE LINGUISTICA </t>
  </si>
  <si>
    <t xml:space="preserve">DIRECTORA DEL DEPANTAMENTO DE LINGUISTICA </t>
  </si>
  <si>
    <t>DECANO DE LA FACULTAD DE CIENCIAS HUMANAS</t>
  </si>
  <si>
    <t>CUNDINAMARCA-BOGOTÁ D.C</t>
  </si>
  <si>
    <t>BOGOTÁ</t>
  </si>
  <si>
    <t>No tengo</t>
  </si>
  <si>
    <t>Continuar con esta dinámica de seguimiento a egresados para el mejoramientos de los procesos universitarios.</t>
  </si>
  <si>
    <t>ninguna</t>
  </si>
  <si>
    <t>Aplicar estrategias que impliquen el desarrollo de la actividad de formación empleando tecnologías de la información y la comunicación.</t>
  </si>
  <si>
    <t>+Cuando uno escriba correos a la directora del programa sería bueno conocer su respuesta. +La encargada de realizarme el examen de Inglés me trato mal. +Después de la sustentación de mi tesis doctoral el 16 de Junio también considero que ha retrasado mi g</t>
  </si>
  <si>
    <t>Mayor relación con las otras dependencias de la universidad</t>
  </si>
  <si>
    <t>Continuar en los procesos de auto-evaluación honesta para seguir encontrando las debilidades y las oportunidades de mejoramiento.</t>
  </si>
  <si>
    <t>Establecimiento permanente de convenios para realización de Pasantías Internacionales</t>
  </si>
  <si>
    <t xml:space="preserve">Mayor seguimiento y acompañamiento en el proceso de investigación. </t>
  </si>
  <si>
    <t>Procesos de investigación  vinculados a las realidades territoriales</t>
  </si>
  <si>
    <t>Considero que el programa cumplió con mis expectativas.</t>
  </si>
  <si>
    <t>apoyo para las pasantias</t>
  </si>
  <si>
    <t>Investigación</t>
  </si>
  <si>
    <t>Apoyo económico a pasantías internacionales y colaborar en los trámites de consecución de visados.</t>
  </si>
  <si>
    <t>N/A</t>
  </si>
  <si>
    <t>no tengo sigerencias</t>
  </si>
  <si>
    <t>COORDINACIÓN Y ACOMPAÑAMIENTO EN LAS pASANTÍAS iNTERNACIONALES. LOS ESTUDIANTES TUVIMOS QUE HACER TODOS LOS CONTACTOS Y GESTIONES, A MODO PERSONAL, SIN CONTAR CON EL APOYO NI EL ACOMPAÑAMIENTO DEL DOCTORADO.</t>
  </si>
  <si>
    <t xml:space="preserve">Doctorado en Ciencias de la Educación Área Pensamiento Educativo y Comunicación
</t>
  </si>
  <si>
    <t>Doctorado en Ciencias de la Educación Área Pensamiento Educativo y Comunicación</t>
  </si>
  <si>
    <t>Total graduados: 58</t>
  </si>
  <si>
    <t>Total egresados encuestados 2018: 21</t>
  </si>
  <si>
    <t>Total egresados encuestados 2020: 11</t>
  </si>
  <si>
    <t>Nivel de encuestas diligenciadas: 19%</t>
  </si>
  <si>
    <t>Institución Educativa Nacional Jesús Maria Ocampo</t>
  </si>
  <si>
    <t>Alvaro Lozano Ospina</t>
  </si>
  <si>
    <t xml:space="preserve">Cr 19A 39-01 Barrio Miraflores </t>
  </si>
  <si>
    <t>7486911</t>
  </si>
  <si>
    <t>colegionacional2012@hotmail.com</t>
  </si>
  <si>
    <t xml:space="preserve">Armenia </t>
  </si>
  <si>
    <t>He tenido poco contacto con los programas de formación 
de la Universidad</t>
  </si>
  <si>
    <t>El egresado que labora en la insitucion es 
muy competente</t>
  </si>
  <si>
    <t>no al respecto</t>
  </si>
  <si>
    <t>mas vinculo con el medio a traves de experiencias en 
proyectos conjuntos.</t>
  </si>
  <si>
    <t>liderazgo y compromiso</t>
  </si>
  <si>
    <t>Cra 27 #10-02</t>
  </si>
  <si>
    <t>3137205</t>
  </si>
  <si>
    <t>3137230</t>
  </si>
  <si>
    <t>www.gestionhumana@utp.edu.co</t>
  </si>
  <si>
    <t>Álamos. La julita</t>
  </si>
  <si>
    <t xml:space="preserve">lagh@utp.edu.co </t>
  </si>
  <si>
    <t xml:space="preserve">Universidad Tecnológica de Pereira </t>
  </si>
  <si>
    <t xml:space="preserve">fak24@utp.edu.co </t>
  </si>
  <si>
    <t>Institución Educativa Ciudad Cartago sede principal</t>
  </si>
  <si>
    <t>cl 3 no 3-2</t>
  </si>
  <si>
    <t>2106311</t>
  </si>
  <si>
    <t>ciudaddecartago@semcartago.gov.co</t>
  </si>
  <si>
    <t>Teleperformance</t>
  </si>
  <si>
    <t xml:space="preserve">	 AVENIDA CALLE 26 N 92 32 EDIFICIO B PISO 2 </t>
  </si>
  <si>
    <t>(1)4049080</t>
  </si>
  <si>
    <t xml:space="preserve"> wahacolombia@teleperformance.com</t>
  </si>
  <si>
    <t>Secretaría de Educación de Dosquebradas</t>
  </si>
  <si>
    <t>Dirección Av. Simón Bolívar Nro 36-44 Centro Administrativo Municipal CAM Dosquebradas.</t>
  </si>
  <si>
    <t>3116566 ext 126</t>
  </si>
  <si>
    <t>educacion@dosquebradas.gov.co</t>
  </si>
  <si>
    <t xml:space="preserve">Secretaria de Educación de Medellin </t>
  </si>
  <si>
    <t xml:space="preserve">Carrera 31-63-30. Alcasar de Sucre 2-Apto 201 </t>
  </si>
  <si>
    <t>5671330</t>
  </si>
  <si>
    <t xml:space="preserve">ieplaneacionpumarejo@hotmail.com </t>
  </si>
  <si>
    <t>Magisterio. Secretaria de Educación Municipio de Pereira</t>
  </si>
  <si>
    <t>Institución Educativa SurOriental de Pereira, barrio Boston</t>
  </si>
  <si>
    <t>3212308</t>
  </si>
  <si>
    <t>luzac09@gmail.com</t>
  </si>
  <si>
    <t>Área de comercialización</t>
  </si>
  <si>
    <t>Docente Titular</t>
  </si>
  <si>
    <t>Intérprete</t>
  </si>
  <si>
    <t>Supervisor</t>
  </si>
  <si>
    <t>Carlos Lòpez</t>
  </si>
  <si>
    <t>Director de la 
Escuela de Artes Visuales</t>
  </si>
  <si>
    <t>Director Escuela de 
Español y Comunicación Audiovisual</t>
  </si>
  <si>
    <t xml:space="preserve">Director de la Escuela de 
Español y Comunicación </t>
  </si>
  <si>
    <t>Docente Humanidades y lengua 
castellana</t>
  </si>
  <si>
    <t>Docente Formación Media 
Técnica</t>
  </si>
  <si>
    <t>Formación en metodología pues los jurados la exigen</t>
  </si>
  <si>
    <t>Creo que se deberìan de implementar màs cursos de Investigaciòn y menos seminarios.
en ciencias ambientales</t>
  </si>
  <si>
    <t xml:space="preserve">CREAR DIFERENTES MODALIDADES DE TRABAJO DE GRADO COMO EN OTRAS UNIVERSIDADES QUE NO SOLO ES LA 
TESIS, SINO POR EJEMPLO ACUMULADO DE ARTÍCULOS DE INVESTIGACIÓN, LIBROS, PONENCIAS,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</si>
</sst>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0" fontId="0" fillId="0" borderId="1" xfId="0" applyBorder="1" applyAlignment="1">
      <alignment horizontal="center"/>
    </xf>
    <xf numFmtId="0" fontId="0" fillId="4" borderId="1" xfId="0"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0" borderId="1" xfId="0" applyBorder="1" applyAlignment="1">
      <alignment horizontal="center" vertical="center"/>
    </xf>
    <xf numFmtId="0" fontId="13" fillId="2" borderId="1" xfId="0" applyFont="1" applyFill="1" applyBorder="1" applyAlignment="1">
      <alignment horizontal="center" vertical="center"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0" fillId="5" borderId="1" xfId="0" applyFill="1" applyBorder="1" applyAlignment="1">
      <alignment horizontal="left" vertical="top"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3" fontId="0" fillId="2" borderId="1" xfId="0" applyNumberForma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0" borderId="1" xfId="0" applyBorder="1" applyAlignment="1">
      <alignment horizontal="center"/>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9" fontId="0" fillId="2" borderId="1" xfId="0" applyNumberFormat="1" applyFill="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0.80952380952380953</c:v>
                </c:pt>
                <c:pt idx="1">
                  <c:v>0.19047619047619047</c:v>
                </c:pt>
                <c:pt idx="2">
                  <c:v>0</c:v>
                </c:pt>
              </c:numCache>
            </c:numRef>
          </c:val>
          <c:extLst>
            <c:ext xmlns:c16="http://schemas.microsoft.com/office/drawing/2014/chart" uri="{C3380CC4-5D6E-409C-BE32-E72D297353CC}">
              <c16:uniqueId val="{00000000-433E-4CDB-A7E6-465E85C8004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[1]Egresados!$B$318:$B$319</c:f>
              <c:strCache>
                <c:ptCount val="2"/>
                <c:pt idx="0">
                  <c:v>Si</c:v>
                </c:pt>
                <c:pt idx="1">
                  <c:v>No</c:v>
                </c:pt>
              </c:strCache>
            </c:strRef>
          </c:cat>
          <c:val>
            <c:numRef>
              <c:f>[1]Egresados!$C$318:$C$319</c:f>
              <c:numCache>
                <c:formatCode>General</c:formatCode>
                <c:ptCount val="2"/>
                <c:pt idx="0">
                  <c:v>0.80952380952380953</c:v>
                </c:pt>
                <c:pt idx="1">
                  <c:v>0.19047619047619047</c:v>
                </c:pt>
              </c:numCache>
            </c:numRef>
          </c:val>
          <c:extLst>
            <c:ext xmlns:c16="http://schemas.microsoft.com/office/drawing/2014/chart" uri="{C3380CC4-5D6E-409C-BE32-E72D297353CC}">
              <c16:uniqueId val="{00000000-6D7C-4156-8041-57A031E501F7}"/>
            </c:ext>
          </c:extLst>
        </c:ser>
        <c:dLbls>
          <c:dLblPos val="outEnd"/>
          <c:showLegendKey val="0"/>
          <c:showVal val="1"/>
          <c:showCatName val="0"/>
          <c:showSerName val="0"/>
          <c:showPercent val="0"/>
          <c:showBubbleSize val="0"/>
        </c:dLbls>
        <c:gapWidth val="150"/>
        <c:axId val="210413344"/>
        <c:axId val="210413736"/>
      </c:barChart>
      <c:catAx>
        <c:axId val="210413344"/>
        <c:scaling>
          <c:orientation val="minMax"/>
        </c:scaling>
        <c:delete val="0"/>
        <c:axPos val="b"/>
        <c:numFmt formatCode="General" sourceLinked="1"/>
        <c:majorTickMark val="none"/>
        <c:minorTickMark val="none"/>
        <c:tickLblPos val="nextTo"/>
        <c:crossAx val="210413736"/>
        <c:crosses val="autoZero"/>
        <c:auto val="1"/>
        <c:lblAlgn val="ctr"/>
        <c:lblOffset val="100"/>
        <c:noMultiLvlLbl val="0"/>
      </c:catAx>
      <c:valAx>
        <c:axId val="210413736"/>
        <c:scaling>
          <c:orientation val="minMax"/>
        </c:scaling>
        <c:delete val="0"/>
        <c:axPos val="l"/>
        <c:majorGridlines/>
        <c:numFmt formatCode="General" sourceLinked="1"/>
        <c:majorTickMark val="none"/>
        <c:minorTickMark val="none"/>
        <c:tickLblPos val="nextTo"/>
        <c:crossAx val="21041334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0.45454545454545453</c:v>
                </c:pt>
                <c:pt idx="1">
                  <c:v>0.54545454545454541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0.72727272727272729</c:v>
                </c:pt>
                <c:pt idx="1">
                  <c:v>0.18181818181818182</c:v>
                </c:pt>
                <c:pt idx="2">
                  <c:v>9.0909090909090912E-2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0.27272727272727271</c:v>
                </c:pt>
                <c:pt idx="1">
                  <c:v>0.27272727272727271</c:v>
                </c:pt>
                <c:pt idx="2">
                  <c:v>0.36363636363636365</c:v>
                </c:pt>
                <c:pt idx="3">
                  <c:v>9.0909090909090912E-2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0.90909090909090906</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9.0909090909090912E-2</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2020'!$B$175:$B$176</c:f>
              <c:strCache>
                <c:ptCount val="2"/>
                <c:pt idx="0">
                  <c:v>Si</c:v>
                </c:pt>
                <c:pt idx="1">
                  <c:v>No</c:v>
                </c:pt>
              </c:strCache>
            </c:strRef>
          </c:cat>
          <c:val>
            <c:numRef>
              <c:f>'Egresados 2020'!$E$175:$E$176</c:f>
              <c:numCache>
                <c:formatCode>0%</c:formatCode>
                <c:ptCount val="2"/>
                <c:pt idx="0">
                  <c:v>0.9</c:v>
                </c:pt>
                <c:pt idx="1">
                  <c:v>0.1</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2020'!$B$175:$B$176</c15:sqref>
                        </c15:formulaRef>
                      </c:ext>
                    </c:extLst>
                    <c:strCache>
                      <c:ptCount val="2"/>
                      <c:pt idx="0">
                        <c:v>Si</c:v>
                      </c:pt>
                      <c:pt idx="1">
                        <c:v>No</c:v>
                      </c:pt>
                    </c:strCache>
                  </c:strRef>
                </c:cat>
                <c:val>
                  <c:numRef>
                    <c:extLst>
                      <c:ext uri="{02D57815-91ED-43cb-92C2-25804820EDAC}">
                        <c15:formulaRef>
                          <c15:sqref>'Egresados 2020'!$C$175:$C$176</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2020'!$B$195:$B$201</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2020'!$F$195:$F$201</c:f>
              <c:numCache>
                <c:formatCode>0%</c:formatCode>
                <c:ptCount val="7"/>
                <c:pt idx="0">
                  <c:v>0.16666666666666666</c:v>
                </c:pt>
                <c:pt idx="1">
                  <c:v>0.29166666666666669</c:v>
                </c:pt>
                <c:pt idx="2">
                  <c:v>0.33333333333333331</c:v>
                </c:pt>
                <c:pt idx="3">
                  <c:v>4.1666666666666664E-2</c:v>
                </c:pt>
                <c:pt idx="4">
                  <c:v>0.16666666666666666</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2020'!$B$195:$B$201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2020'!$C$195:$C$201</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2020'!$B$195:$B$201</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2020'!$D$195:$D$201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2020'!$B$210:$B$213</c:f>
              <c:strCache>
                <c:ptCount val="4"/>
                <c:pt idx="0">
                  <c:v>Excelente</c:v>
                </c:pt>
                <c:pt idx="1">
                  <c:v>Bueno</c:v>
                </c:pt>
                <c:pt idx="2">
                  <c:v>Regular</c:v>
                </c:pt>
                <c:pt idx="3">
                  <c:v>Malo</c:v>
                </c:pt>
              </c:strCache>
            </c:strRef>
          </c:cat>
          <c:val>
            <c:numRef>
              <c:f>'Egresados 2020'!$D$210:$D$213</c:f>
              <c:numCache>
                <c:formatCode>0%</c:formatCode>
                <c:ptCount val="4"/>
                <c:pt idx="0">
                  <c:v>0.9</c:v>
                </c:pt>
                <c:pt idx="1">
                  <c:v>0.1</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2020'!$B$227:$B$228</c:f>
              <c:strCache>
                <c:ptCount val="2"/>
                <c:pt idx="0">
                  <c:v>Si</c:v>
                </c:pt>
                <c:pt idx="1">
                  <c:v>No </c:v>
                </c:pt>
              </c:strCache>
            </c:strRef>
          </c:cat>
          <c:val>
            <c:numRef>
              <c:f>'Egresados 2020'!$D$227:$D$228</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2020'!$B$240:$B$241</c:f>
              <c:strCache>
                <c:ptCount val="2"/>
                <c:pt idx="0">
                  <c:v>Si</c:v>
                </c:pt>
                <c:pt idx="1">
                  <c:v>No </c:v>
                </c:pt>
              </c:strCache>
            </c:strRef>
          </c:cat>
          <c:val>
            <c:numRef>
              <c:f>'Egresados 2020'!$D$240:$D$241</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0.7142857142857143</c:v>
                </c:pt>
                <c:pt idx="1">
                  <c:v>0.2857142857142857</c:v>
                </c:pt>
              </c:numCache>
            </c:numRef>
          </c:val>
          <c:extLst>
            <c:ext xmlns:c16="http://schemas.microsoft.com/office/drawing/2014/chart" uri="{C3380CC4-5D6E-409C-BE32-E72D297353CC}">
              <c16:uniqueId val="{00000000-5723-40E2-B907-C17EFC6C70D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2020'!$B$251:$B$255</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2020'!$E$251:$E$255</c:f>
              <c:numCache>
                <c:formatCode>0%</c:formatCode>
                <c:ptCount val="5"/>
                <c:pt idx="0">
                  <c:v>0</c:v>
                </c:pt>
                <c:pt idx="1">
                  <c:v>0</c:v>
                </c:pt>
                <c:pt idx="2">
                  <c:v>0</c:v>
                </c:pt>
                <c:pt idx="3">
                  <c:v>0.2</c:v>
                </c:pt>
                <c:pt idx="4">
                  <c:v>0.8</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2020'!$F$251:$F$255</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0.2857142857142857</c:v>
                </c:pt>
                <c:pt idx="1">
                  <c:v>0.23809523809523808</c:v>
                </c:pt>
                <c:pt idx="2">
                  <c:v>0.33333333333333331</c:v>
                </c:pt>
                <c:pt idx="3">
                  <c:v>0.14285714285714285</c:v>
                </c:pt>
              </c:numCache>
            </c:numRef>
          </c:val>
          <c:extLst>
            <c:ext xmlns:c16="http://schemas.microsoft.com/office/drawing/2014/chart" uri="{C3380CC4-5D6E-409C-BE32-E72D297353CC}">
              <c16:uniqueId val="{00000000-652F-42AD-A9BE-7D41C0E6202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D671-4093-A556-34FC02406198}"/>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D671-4093-A556-34FC02406198}"/>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2-D671-4093-A556-34FC02406198}"/>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D671-4093-A556-34FC02406198}"/>
            </c:ext>
          </c:extLst>
        </c:ser>
        <c:dLbls>
          <c:showLegendKey val="0"/>
          <c:showVal val="0"/>
          <c:showCatName val="0"/>
          <c:showSerName val="0"/>
          <c:showPercent val="0"/>
          <c:showBubbleSize val="0"/>
        </c:dLbls>
        <c:gapWidth val="150"/>
        <c:axId val="209892688"/>
        <c:axId val="210538440"/>
      </c:barChart>
      <c:catAx>
        <c:axId val="209892688"/>
        <c:scaling>
          <c:orientation val="minMax"/>
        </c:scaling>
        <c:delete val="0"/>
        <c:axPos val="b"/>
        <c:numFmt formatCode="General" sourceLinked="1"/>
        <c:majorTickMark val="none"/>
        <c:minorTickMark val="none"/>
        <c:tickLblPos val="nextTo"/>
        <c:crossAx val="210538440"/>
        <c:crosses val="autoZero"/>
        <c:auto val="1"/>
        <c:lblAlgn val="ctr"/>
        <c:lblOffset val="100"/>
        <c:noMultiLvlLbl val="0"/>
      </c:catAx>
      <c:valAx>
        <c:axId val="210538440"/>
        <c:scaling>
          <c:orientation val="minMax"/>
        </c:scaling>
        <c:delete val="0"/>
        <c:axPos val="l"/>
        <c:majorGridlines/>
        <c:numFmt formatCode="General" sourceLinked="1"/>
        <c:majorTickMark val="none"/>
        <c:minorTickMark val="none"/>
        <c:tickLblPos val="nextTo"/>
        <c:crossAx val="2098926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7E85-4416-8987-F423A370D143}"/>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7E85-4416-8987-F423A370D143}"/>
            </c:ext>
          </c:extLst>
        </c:ser>
        <c:ser>
          <c:idx val="2"/>
          <c:order val="2"/>
          <c:invertIfNegative val="0"/>
          <c:dLbls>
            <c:spPr>
              <a:noFill/>
              <a:ln>
                <a:noFill/>
              </a:ln>
              <a:effectLst/>
            </c:spPr>
            <c:txPr>
              <a:bodyPr wrap="square" lIns="38100" tIns="19050" rIns="38100" bIns="19050" anchor="ctr">
                <a:spAutoFit/>
              </a:bodyPr>
              <a:lstStyle/>
              <a:p>
                <a:pPr>
                  <a:defRPr sz="11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0.95238095238095233</c:v>
                </c:pt>
                <c:pt idx="1">
                  <c:v>0</c:v>
                </c:pt>
                <c:pt idx="2">
                  <c:v>4.7619047619047616E-2</c:v>
                </c:pt>
              </c:numCache>
            </c:numRef>
          </c:val>
          <c:extLst>
            <c:ext xmlns:c16="http://schemas.microsoft.com/office/drawing/2014/chart" uri="{C3380CC4-5D6E-409C-BE32-E72D297353CC}">
              <c16:uniqueId val="{00000002-7E85-4416-8987-F423A370D143}"/>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7E85-4416-8987-F423A370D143}"/>
            </c:ext>
          </c:extLst>
        </c:ser>
        <c:dLbls>
          <c:dLblPos val="outEnd"/>
          <c:showLegendKey val="0"/>
          <c:showVal val="1"/>
          <c:showCatName val="0"/>
          <c:showSerName val="0"/>
          <c:showPercent val="0"/>
          <c:showBubbleSize val="0"/>
        </c:dLbls>
        <c:gapWidth val="150"/>
        <c:axId val="210618640"/>
        <c:axId val="210619024"/>
      </c:barChart>
      <c:catAx>
        <c:axId val="210618640"/>
        <c:scaling>
          <c:orientation val="minMax"/>
        </c:scaling>
        <c:delete val="0"/>
        <c:axPos val="b"/>
        <c:numFmt formatCode="General" sourceLinked="1"/>
        <c:majorTickMark val="out"/>
        <c:minorTickMark val="none"/>
        <c:tickLblPos val="nextTo"/>
        <c:crossAx val="210619024"/>
        <c:crosses val="autoZero"/>
        <c:auto val="1"/>
        <c:lblAlgn val="ctr"/>
        <c:lblOffset val="100"/>
        <c:noMultiLvlLbl val="0"/>
      </c:catAx>
      <c:valAx>
        <c:axId val="210619024"/>
        <c:scaling>
          <c:orientation val="minMax"/>
        </c:scaling>
        <c:delete val="0"/>
        <c:axPos val="l"/>
        <c:majorGridlines/>
        <c:numFmt formatCode="General" sourceLinked="1"/>
        <c:majorTickMark val="out"/>
        <c:minorTickMark val="none"/>
        <c:tickLblPos val="nextTo"/>
        <c:crossAx val="21061864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6B4C-4F44-9D11-8BAFD934A005}"/>
              </c:ext>
            </c:extLst>
          </c:dPt>
          <c:dLbls>
            <c:spPr>
              <a:noFill/>
              <a:ln w="25400">
                <a:noFill/>
              </a:ln>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[1]Egresados!$B$176:$B$177</c:f>
              <c:strCache>
                <c:ptCount val="2"/>
                <c:pt idx="0">
                  <c:v>Transporte, Almacenamiento y Comunicaciones</c:v>
                </c:pt>
                <c:pt idx="1">
                  <c:v>Educación</c:v>
                </c:pt>
              </c:strCache>
            </c:strRef>
          </c:cat>
          <c:val>
            <c:numRef>
              <c:f>[1]Egresados!$D$176:$D$177</c:f>
              <c:numCache>
                <c:formatCode>General</c:formatCode>
                <c:ptCount val="2"/>
                <c:pt idx="0">
                  <c:v>4.7619047619047616E-2</c:v>
                </c:pt>
                <c:pt idx="1">
                  <c:v>0.95238095238095233</c:v>
                </c:pt>
              </c:numCache>
            </c:numRef>
          </c:val>
          <c:extLst>
            <c:ext xmlns:c16="http://schemas.microsoft.com/office/drawing/2014/chart" uri="{C3380CC4-5D6E-409C-BE32-E72D297353CC}">
              <c16:uniqueId val="{00000001-6B4C-4F44-9D11-8BAFD934A005}"/>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[1]Egresados!$E$202:$E$203</c:f>
              <c:numCache>
                <c:formatCode>General</c:formatCode>
                <c:ptCount val="2"/>
                <c:pt idx="0">
                  <c:v>0.95238095238095233</c:v>
                </c:pt>
                <c:pt idx="1">
                  <c:v>4.7619047619047616E-2</c:v>
                </c:pt>
              </c:numCache>
            </c:numRef>
          </c:val>
          <c:extLst>
            <c:ext xmlns:c16="http://schemas.microsoft.com/office/drawing/2014/chart" uri="{C3380CC4-5D6E-409C-BE32-E72D297353CC}">
              <c16:uniqueId val="{00000000-911D-4166-9F30-23274B12DF67}"/>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[1]Egresados!$J$237</c:f>
              <c:strCache>
                <c:ptCount val="1"/>
                <c:pt idx="0">
                  <c:v>Porcentaje</c:v>
                </c:pt>
              </c:strCache>
            </c:strRef>
          </c:tx>
          <c:explosion val="20"/>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multiLvlStrRef>
              <c:f>[1]Egresados!$H$238:$I$239</c:f>
              <c:multiLvlStrCache>
                <c:ptCount val="2"/>
                <c:lvl/>
                <c:lvl>
                  <c:pt idx="0">
                    <c:v>Si</c:v>
                  </c:pt>
                  <c:pt idx="1">
                    <c:v>No</c:v>
                  </c:pt>
                </c:lvl>
              </c:multiLvlStrCache>
            </c:multiLvlStrRef>
          </c:cat>
          <c:val>
            <c:numRef>
              <c:f>[1]Egresados!$J$238:$J$239</c:f>
              <c:numCache>
                <c:formatCode>General</c:formatCode>
                <c:ptCount val="2"/>
                <c:pt idx="0">
                  <c:v>0.80952380952380953</c:v>
                </c:pt>
                <c:pt idx="1">
                  <c:v>0.19047619047619047</c:v>
                </c:pt>
              </c:numCache>
            </c:numRef>
          </c:val>
          <c:extLst>
            <c:ext xmlns:c16="http://schemas.microsoft.com/office/drawing/2014/chart" uri="{C3380CC4-5D6E-409C-BE32-E72D297353CC}">
              <c16:uniqueId val="{00000000-85AB-4D15-A32A-6AE71BA858A6}"/>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[1]Egresados!$C$294:$C$298</c:f>
              <c:numCache>
                <c:formatCode>General</c:formatCode>
                <c:ptCount val="5"/>
                <c:pt idx="0">
                  <c:v>0</c:v>
                </c:pt>
                <c:pt idx="1">
                  <c:v>4.7619047619047616E-2</c:v>
                </c:pt>
                <c:pt idx="2">
                  <c:v>9.5238095238095233E-2</c:v>
                </c:pt>
                <c:pt idx="3">
                  <c:v>0.38095238095238093</c:v>
                </c:pt>
                <c:pt idx="4">
                  <c:v>0.47619047619047616</c:v>
                </c:pt>
              </c:numCache>
            </c:numRef>
          </c:val>
          <c:extLst>
            <c:ext xmlns:c16="http://schemas.microsoft.com/office/drawing/2014/chart" uri="{C3380CC4-5D6E-409C-BE32-E72D297353CC}">
              <c16:uniqueId val="{00000000-DAFB-4529-BBC7-61D29557518A}"/>
            </c:ext>
          </c:extLst>
        </c:ser>
        <c:dLbls>
          <c:dLblPos val="outEnd"/>
          <c:showLegendKey val="0"/>
          <c:showVal val="1"/>
          <c:showCatName val="0"/>
          <c:showSerName val="0"/>
          <c:showPercent val="0"/>
          <c:showBubbleSize val="0"/>
        </c:dLbls>
        <c:gapWidth val="150"/>
        <c:overlap val="-25"/>
        <c:axId val="210334392"/>
        <c:axId val="210488440"/>
      </c:barChart>
      <c:catAx>
        <c:axId val="210334392"/>
        <c:scaling>
          <c:orientation val="minMax"/>
        </c:scaling>
        <c:delete val="0"/>
        <c:axPos val="b"/>
        <c:numFmt formatCode="General" sourceLinked="1"/>
        <c:majorTickMark val="none"/>
        <c:minorTickMark val="none"/>
        <c:tickLblPos val="nextTo"/>
        <c:crossAx val="210488440"/>
        <c:crosses val="autoZero"/>
        <c:auto val="1"/>
        <c:lblAlgn val="ctr"/>
        <c:lblOffset val="100"/>
        <c:noMultiLvlLbl val="0"/>
      </c:catAx>
      <c:valAx>
        <c:axId val="210488440"/>
        <c:scaling>
          <c:orientation val="minMax"/>
        </c:scaling>
        <c:delete val="1"/>
        <c:axPos val="l"/>
        <c:numFmt formatCode="General" sourceLinked="1"/>
        <c:majorTickMark val="out"/>
        <c:minorTickMark val="none"/>
        <c:tickLblPos val="nextTo"/>
        <c:crossAx val="210334392"/>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897730</xdr:colOff>
      <xdr:row>0</xdr:row>
      <xdr:rowOff>92868</xdr:rowOff>
    </xdr:from>
    <xdr:to>
      <xdr:col>15</xdr:col>
      <xdr:colOff>738980</xdr:colOff>
      <xdr:row>11</xdr:row>
      <xdr:rowOff>142875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897730" y="92868"/>
          <a:ext cx="11547475" cy="21455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de la Educación </a:t>
          </a:r>
        </a:p>
        <a:p>
          <a:pPr marL="0" indent="0" algn="ctr"/>
          <a:r>
            <a:rPr lang="es-CO" sz="3600" b="1" u="sng" baseline="0">
              <a:solidFill>
                <a:schemeClr val="accent5">
                  <a:lumMod val="75000"/>
                </a:schemeClr>
              </a:solidFill>
              <a:latin typeface="+mn-lt"/>
              <a:ea typeface="+mn-ea"/>
              <a:cs typeface="+mn-cs"/>
            </a:rPr>
            <a:t>Área Pensamiento Educativo y Comunicación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FBDAFCE2-7064-40F0-B119-CF749CAA4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CBB9243D-CA0A-4BBB-AE84-25BDCCB1AB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1B4D028A-DB2B-4997-9CCF-2B85294B6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76F730A1-6A3B-41C5-8AD0-2FDAD81F4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F2468322-ACC5-49D6-AC2A-6F38AC7A2F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1FD8A3D7-23E0-436B-AC06-4BFA3A708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A2610044-9659-423D-B570-E653159EB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181</xdr:row>
      <xdr:rowOff>19050</xdr:rowOff>
    </xdr:from>
    <xdr:to>
      <xdr:col>4</xdr:col>
      <xdr:colOff>1670050</xdr:colOff>
      <xdr:row>195</xdr:row>
      <xdr:rowOff>95250</xdr:rowOff>
    </xdr:to>
    <xdr:graphicFrame macro="">
      <xdr:nvGraphicFramePr>
        <xdr:cNvPr id="9" name="16 Gráfico">
          <a:extLst>
            <a:ext uri="{FF2B5EF4-FFF2-40B4-BE49-F238E27FC236}">
              <a16:creationId xmlns:a16="http://schemas.microsoft.com/office/drawing/2014/main" id="{BF3F3507-8374-4257-8B15-08DF57976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199</xdr:row>
      <xdr:rowOff>57150</xdr:rowOff>
    </xdr:from>
    <xdr:to>
      <xdr:col>11</xdr:col>
      <xdr:colOff>222250</xdr:colOff>
      <xdr:row>210</xdr:row>
      <xdr:rowOff>19050</xdr:rowOff>
    </xdr:to>
    <xdr:graphicFrame macro="">
      <xdr:nvGraphicFramePr>
        <xdr:cNvPr id="10" name="17 Gráfico">
          <a:extLst>
            <a:ext uri="{FF2B5EF4-FFF2-40B4-BE49-F238E27FC236}">
              <a16:creationId xmlns:a16="http://schemas.microsoft.com/office/drawing/2014/main" id="{2448DC8C-398A-4F88-B27D-866C7242A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241</xdr:row>
      <xdr:rowOff>177800</xdr:rowOff>
    </xdr:from>
    <xdr:to>
      <xdr:col>5</xdr:col>
      <xdr:colOff>152400</xdr:colOff>
      <xdr:row>256</xdr:row>
      <xdr:rowOff>0</xdr:rowOff>
    </xdr:to>
    <xdr:graphicFrame macro="">
      <xdr:nvGraphicFramePr>
        <xdr:cNvPr id="11" name="19 Gráfico">
          <a:extLst>
            <a:ext uri="{FF2B5EF4-FFF2-40B4-BE49-F238E27FC236}">
              <a16:creationId xmlns:a16="http://schemas.microsoft.com/office/drawing/2014/main" id="{A899EC69-6224-4C2D-9EC7-6C53D160E3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284</xdr:row>
      <xdr:rowOff>165100</xdr:rowOff>
    </xdr:from>
    <xdr:to>
      <xdr:col>9</xdr:col>
      <xdr:colOff>622300</xdr:colOff>
      <xdr:row>299</xdr:row>
      <xdr:rowOff>57150</xdr:rowOff>
    </xdr:to>
    <xdr:graphicFrame macro="">
      <xdr:nvGraphicFramePr>
        <xdr:cNvPr id="12" name="21 Gráfico">
          <a:extLst>
            <a:ext uri="{FF2B5EF4-FFF2-40B4-BE49-F238E27FC236}">
              <a16:creationId xmlns:a16="http://schemas.microsoft.com/office/drawing/2014/main" id="{B1EE5EE9-0A5E-41F5-8CC7-64028DB15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311</xdr:row>
      <xdr:rowOff>19050</xdr:rowOff>
    </xdr:from>
    <xdr:to>
      <xdr:col>8</xdr:col>
      <xdr:colOff>590550</xdr:colOff>
      <xdr:row>325</xdr:row>
      <xdr:rowOff>95250</xdr:rowOff>
    </xdr:to>
    <xdr:graphicFrame macro="">
      <xdr:nvGraphicFramePr>
        <xdr:cNvPr id="13" name="22 Gráfico">
          <a:extLst>
            <a:ext uri="{FF2B5EF4-FFF2-40B4-BE49-F238E27FC236}">
              <a16:creationId xmlns:a16="http://schemas.microsoft.com/office/drawing/2014/main" id="{27D04720-3282-4AE1-AB83-108613777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AC366846-7112-4805-8D72-D0C12A27004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65589</xdr:colOff>
      <xdr:row>27</xdr:row>
      <xdr:rowOff>856833</xdr:rowOff>
    </xdr:to>
    <xdr:pic>
      <xdr:nvPicPr>
        <xdr:cNvPr id="15" name="Imagen 14">
          <a:extLst>
            <a:ext uri="{FF2B5EF4-FFF2-40B4-BE49-F238E27FC236}">
              <a16:creationId xmlns:a16="http://schemas.microsoft.com/office/drawing/2014/main" id="{24429790-CAEC-4FB1-812F-C2029E6675AC}"/>
            </a:ext>
          </a:extLst>
        </xdr:cNvPr>
        <xdr:cNvPicPr>
          <a:picLocks noChangeAspect="1"/>
        </xdr:cNvPicPr>
      </xdr:nvPicPr>
      <xdr:blipFill>
        <a:blip xmlns:r="http://schemas.openxmlformats.org/officeDocument/2006/relationships" r:embed="rId14"/>
        <a:stretch>
          <a:fillRect/>
        </a:stretch>
      </xdr:blipFill>
      <xdr:spPr>
        <a:xfrm>
          <a:off x="762000" y="2981325"/>
          <a:ext cx="8685714" cy="33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172</xdr:row>
      <xdr:rowOff>90487</xdr:rowOff>
    </xdr:from>
    <xdr:to>
      <xdr:col>7</xdr:col>
      <xdr:colOff>209550</xdr:colOff>
      <xdr:row>183</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190</xdr:row>
      <xdr:rowOff>71437</xdr:rowOff>
    </xdr:from>
    <xdr:to>
      <xdr:col>8</xdr:col>
      <xdr:colOff>409575</xdr:colOff>
      <xdr:row>205</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206</xdr:row>
      <xdr:rowOff>185737</xdr:rowOff>
    </xdr:from>
    <xdr:to>
      <xdr:col>6</xdr:col>
      <xdr:colOff>1181100</xdr:colOff>
      <xdr:row>219</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221</xdr:row>
      <xdr:rowOff>176212</xdr:rowOff>
    </xdr:from>
    <xdr:to>
      <xdr:col>6</xdr:col>
      <xdr:colOff>638175</xdr:colOff>
      <xdr:row>233</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235</xdr:row>
      <xdr:rowOff>42862</xdr:rowOff>
    </xdr:from>
    <xdr:to>
      <xdr:col>6</xdr:col>
      <xdr:colOff>1323975</xdr:colOff>
      <xdr:row>246</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248</xdr:row>
      <xdr:rowOff>90487</xdr:rowOff>
    </xdr:from>
    <xdr:to>
      <xdr:col>8</xdr:col>
      <xdr:colOff>485775</xdr:colOff>
      <xdr:row>259</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38100</xdr:colOff>
      <xdr:row>14</xdr:row>
      <xdr:rowOff>39784</xdr:rowOff>
    </xdr:from>
    <xdr:to>
      <xdr:col>5</xdr:col>
      <xdr:colOff>561975</xdr:colOff>
      <xdr:row>27</xdr:row>
      <xdr:rowOff>466284</xdr:rowOff>
    </xdr:to>
    <xdr:pic>
      <xdr:nvPicPr>
        <xdr:cNvPr id="4" name="Imagen 3">
          <a:extLst>
            <a:ext uri="{FF2B5EF4-FFF2-40B4-BE49-F238E27FC236}">
              <a16:creationId xmlns:a16="http://schemas.microsoft.com/office/drawing/2014/main" id="{07699093-86FD-4E18-80A8-4CCBA8CC360D}"/>
            </a:ext>
          </a:extLst>
        </xdr:cNvPr>
        <xdr:cNvPicPr>
          <a:picLocks noChangeAspect="1"/>
        </xdr:cNvPicPr>
      </xdr:nvPicPr>
      <xdr:blipFill>
        <a:blip xmlns:r="http://schemas.openxmlformats.org/officeDocument/2006/relationships" r:embed="rId14"/>
        <a:stretch>
          <a:fillRect/>
        </a:stretch>
      </xdr:blipFill>
      <xdr:spPr>
        <a:xfrm>
          <a:off x="800100" y="3021109"/>
          <a:ext cx="7210425" cy="290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59530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3603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de la Educación Área Pensamiento </a:t>
          </a:r>
        </a:p>
        <a:p>
          <a:pPr marL="0" indent="0" algn="ctr"/>
          <a:r>
            <a:rPr lang="es-CO" sz="3600" b="1" u="sng" baseline="0">
              <a:solidFill>
                <a:schemeClr val="accent5">
                  <a:lumMod val="75000"/>
                </a:schemeClr>
              </a:solidFill>
              <a:latin typeface="+mn-lt"/>
              <a:ea typeface="+mn-ea"/>
              <a:cs typeface="+mn-cs"/>
            </a:rPr>
            <a:t>Educativo y Comunicación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Doctorado en Ciencias de la Educación Área Pensamiento Educativo y Comunicación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Doctorado%20en%20Ciencias%20de%20la%20Educaci&#243;n%20&#193;rea%20del%20Pensamiento%20Educativo%20y%20Comunicaci&#243;n%202018.xlsx?9601BD56" TargetMode="External"/><Relationship Id="rId1" Type="http://schemas.openxmlformats.org/officeDocument/2006/relationships/externalLinkPath" Target="file:///\\9601BD56\Doctorado%20en%20Ciencias%20de%20la%20Educaci&#243;n%20&#193;rea%20del%20Pensamiento%20Educativo%20y%20Comunicaci&#243;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0.7142857142857143</v>
          </cell>
        </row>
        <row r="36">
          <cell r="F36" t="str">
            <v>Femenino</v>
          </cell>
          <cell r="G36">
            <v>0.2857142857142857</v>
          </cell>
        </row>
        <row r="60">
          <cell r="F60" t="str">
            <v>Casado(a)/unión libre</v>
          </cell>
          <cell r="G60">
            <v>0.80952380952380953</v>
          </cell>
        </row>
        <row r="61">
          <cell r="F61" t="str">
            <v>Soltero</v>
          </cell>
          <cell r="G61">
            <v>0.19047619047619047</v>
          </cell>
        </row>
        <row r="62">
          <cell r="F62" t="str">
            <v>Otro</v>
          </cell>
          <cell r="G62">
            <v>0</v>
          </cell>
        </row>
        <row r="86">
          <cell r="F86">
            <v>0</v>
          </cell>
          <cell r="G86">
            <v>0.2857142857142857</v>
          </cell>
        </row>
        <row r="87">
          <cell r="F87">
            <v>1</v>
          </cell>
          <cell r="G87">
            <v>0.23809523809523808</v>
          </cell>
        </row>
        <row r="88">
          <cell r="F88">
            <v>2</v>
          </cell>
          <cell r="G88">
            <v>0.33333333333333331</v>
          </cell>
        </row>
        <row r="89">
          <cell r="F89" t="str">
            <v>Más de 2</v>
          </cell>
          <cell r="G89">
            <v>0.14285714285714285</v>
          </cell>
        </row>
        <row r="123">
          <cell r="B123" t="str">
            <v>Trabajando</v>
          </cell>
          <cell r="E123">
            <v>1</v>
          </cell>
          <cell r="H123" t="str">
            <v>Si</v>
          </cell>
          <cell r="K123">
            <v>0.95238095238095233</v>
          </cell>
        </row>
        <row r="124">
          <cell r="B124" t="str">
            <v>Buscando trabajo</v>
          </cell>
          <cell r="E124">
            <v>0</v>
          </cell>
          <cell r="H124" t="str">
            <v xml:space="preserve">no </v>
          </cell>
          <cell r="K124">
            <v>0</v>
          </cell>
        </row>
        <row r="125">
          <cell r="B125" t="str">
            <v>Estudiando</v>
          </cell>
          <cell r="E125">
            <v>0</v>
          </cell>
          <cell r="H125" t="str">
            <v xml:space="preserve">no respondio </v>
          </cell>
          <cell r="K125">
            <v>4.7619047619047616E-2</v>
          </cell>
        </row>
        <row r="126">
          <cell r="B126" t="str">
            <v>Oficios del hogar</v>
          </cell>
          <cell r="E126">
            <v>0</v>
          </cell>
        </row>
        <row r="127">
          <cell r="B127" t="str">
            <v xml:space="preserve">Incapacitado </v>
          </cell>
          <cell r="E127">
            <v>0</v>
          </cell>
        </row>
        <row r="128">
          <cell r="B128" t="str">
            <v>Otra actividad</v>
          </cell>
          <cell r="E128">
            <v>0</v>
          </cell>
        </row>
        <row r="176">
          <cell r="B176" t="str">
            <v>Transporte, Almacenamiento y Comunicaciones</v>
          </cell>
          <cell r="D176">
            <v>4.7619047619047616E-2</v>
          </cell>
        </row>
        <row r="177">
          <cell r="B177" t="str">
            <v>Educación</v>
          </cell>
          <cell r="D177">
            <v>0.95238095238095233</v>
          </cell>
        </row>
        <row r="202">
          <cell r="E202">
            <v>0.95238095238095233</v>
          </cell>
        </row>
        <row r="203">
          <cell r="E203">
            <v>4.7619047619047616E-2</v>
          </cell>
        </row>
        <row r="237">
          <cell r="J237" t="str">
            <v>Porcentaje</v>
          </cell>
        </row>
        <row r="238">
          <cell r="H238" t="str">
            <v>Si</v>
          </cell>
          <cell r="J238">
            <v>0.80952380952380953</v>
          </cell>
        </row>
        <row r="239">
          <cell r="H239" t="str">
            <v>No</v>
          </cell>
          <cell r="J239">
            <v>0.19047619047619047</v>
          </cell>
        </row>
        <row r="294">
          <cell r="C294">
            <v>0</v>
          </cell>
        </row>
        <row r="295">
          <cell r="C295">
            <v>4.7619047619047616E-2</v>
          </cell>
        </row>
        <row r="296">
          <cell r="C296">
            <v>9.5238095238095233E-2</v>
          </cell>
        </row>
        <row r="297">
          <cell r="C297">
            <v>0.38095238095238093</v>
          </cell>
        </row>
        <row r="298">
          <cell r="C298">
            <v>0.47619047619047616</v>
          </cell>
        </row>
        <row r="318">
          <cell r="B318" t="str">
            <v>Si</v>
          </cell>
          <cell r="C318">
            <v>0.80952380952380953</v>
          </cell>
        </row>
        <row r="319">
          <cell r="B319" t="str">
            <v>No</v>
          </cell>
          <cell r="C319">
            <v>0.19047619047619047</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O17" sqref="O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9" t="s">
        <v>0</v>
      </c>
      <c r="C46" s="69"/>
      <c r="D46" s="69"/>
      <c r="E46" s="69"/>
      <c r="F46" s="69"/>
      <c r="G46" s="69"/>
      <c r="H46" s="69"/>
      <c r="I46" s="69"/>
      <c r="J46" s="69"/>
      <c r="K46" s="69"/>
      <c r="L46" s="69"/>
      <c r="M46" s="69"/>
      <c r="N46" s="69"/>
      <c r="O46" s="69"/>
    </row>
    <row r="47" spans="2:18" ht="409.6" customHeight="1">
      <c r="B47" s="70" t="s">
        <v>222</v>
      </c>
      <c r="C47" s="70"/>
      <c r="D47" s="70"/>
      <c r="E47" s="70"/>
      <c r="F47" s="70"/>
      <c r="G47" s="70"/>
      <c r="H47" s="70"/>
      <c r="I47" s="70"/>
      <c r="J47" s="70"/>
      <c r="K47" s="70"/>
      <c r="L47" s="70"/>
      <c r="M47" s="70"/>
      <c r="N47" s="70"/>
      <c r="O47" s="70"/>
      <c r="R47" s="3"/>
    </row>
    <row r="49" spans="2:15" ht="36.75" customHeight="1">
      <c r="B49" s="4" t="s">
        <v>1</v>
      </c>
    </row>
    <row r="50" spans="2:15" ht="14.45" customHeight="1">
      <c r="B50" s="71" t="s">
        <v>220</v>
      </c>
      <c r="C50" s="72"/>
      <c r="D50" s="72"/>
      <c r="E50" s="72"/>
      <c r="F50" s="72"/>
      <c r="G50" s="72"/>
      <c r="H50" s="72"/>
      <c r="I50" s="72"/>
      <c r="J50" s="72"/>
      <c r="K50" s="72"/>
      <c r="L50" s="72"/>
      <c r="M50" s="72"/>
      <c r="N50" s="72"/>
    </row>
    <row r="51" spans="2:15" ht="14.45" customHeight="1">
      <c r="B51" s="72"/>
      <c r="C51" s="72"/>
      <c r="D51" s="72"/>
      <c r="E51" s="72"/>
      <c r="F51" s="72"/>
      <c r="G51" s="72"/>
      <c r="H51" s="72"/>
      <c r="I51" s="72"/>
      <c r="J51" s="72"/>
      <c r="K51" s="72"/>
      <c r="L51" s="72"/>
      <c r="M51" s="72"/>
      <c r="N51" s="72"/>
    </row>
    <row r="52" spans="2:15" ht="14.45" customHeight="1">
      <c r="B52" s="72"/>
      <c r="C52" s="72"/>
      <c r="D52" s="72"/>
      <c r="E52" s="72"/>
      <c r="F52" s="72"/>
      <c r="G52" s="72"/>
      <c r="H52" s="72"/>
      <c r="I52" s="72"/>
      <c r="J52" s="72"/>
      <c r="K52" s="72"/>
      <c r="L52" s="72"/>
      <c r="M52" s="72"/>
      <c r="N52" s="72"/>
    </row>
    <row r="53" spans="2:15" ht="14.45" customHeight="1">
      <c r="B53" s="72"/>
      <c r="C53" s="72"/>
      <c r="D53" s="72"/>
      <c r="E53" s="72"/>
      <c r="F53" s="72"/>
      <c r="G53" s="72"/>
      <c r="H53" s="72"/>
      <c r="I53" s="72"/>
      <c r="J53" s="72"/>
      <c r="K53" s="72"/>
      <c r="L53" s="72"/>
      <c r="M53" s="72"/>
      <c r="N53" s="72"/>
    </row>
    <row r="54" spans="2:15" ht="14.45" customHeight="1">
      <c r="B54" s="72"/>
      <c r="C54" s="72"/>
      <c r="D54" s="72"/>
      <c r="E54" s="72"/>
      <c r="F54" s="72"/>
      <c r="G54" s="72"/>
      <c r="H54" s="72"/>
      <c r="I54" s="72"/>
      <c r="J54" s="72"/>
      <c r="K54" s="72"/>
      <c r="L54" s="72"/>
      <c r="M54" s="72"/>
      <c r="N54" s="72"/>
    </row>
    <row r="55" spans="2:15" ht="14.45" customHeight="1">
      <c r="B55" s="72"/>
      <c r="C55" s="72"/>
      <c r="D55" s="72"/>
      <c r="E55" s="72"/>
      <c r="F55" s="72"/>
      <c r="G55" s="72"/>
      <c r="H55" s="72"/>
      <c r="I55" s="72"/>
      <c r="J55" s="72"/>
      <c r="K55" s="72"/>
      <c r="L55" s="72"/>
      <c r="M55" s="72"/>
      <c r="N55" s="72"/>
    </row>
    <row r="56" spans="2:15" ht="14.45" customHeight="1">
      <c r="B56" s="72"/>
      <c r="C56" s="72"/>
      <c r="D56" s="72"/>
      <c r="E56" s="72"/>
      <c r="F56" s="72"/>
      <c r="G56" s="72"/>
      <c r="H56" s="72"/>
      <c r="I56" s="72"/>
      <c r="J56" s="72"/>
      <c r="K56" s="72"/>
      <c r="L56" s="72"/>
      <c r="M56" s="72"/>
      <c r="N56" s="72"/>
    </row>
    <row r="57" spans="2:15" ht="14.45" customHeight="1">
      <c r="B57" s="72"/>
      <c r="C57" s="72"/>
      <c r="D57" s="72"/>
      <c r="E57" s="72"/>
      <c r="F57" s="72"/>
      <c r="G57" s="72"/>
      <c r="H57" s="72"/>
      <c r="I57" s="72"/>
      <c r="J57" s="72"/>
      <c r="K57" s="72"/>
      <c r="L57" s="72"/>
      <c r="M57" s="72"/>
      <c r="N57" s="72"/>
    </row>
    <row r="58" spans="2:15" ht="14.45" customHeight="1">
      <c r="B58" s="72"/>
      <c r="C58" s="72"/>
      <c r="D58" s="72"/>
      <c r="E58" s="72"/>
      <c r="F58" s="72"/>
      <c r="G58" s="72"/>
      <c r="H58" s="72"/>
      <c r="I58" s="72"/>
      <c r="J58" s="72"/>
      <c r="K58" s="72"/>
      <c r="L58" s="72"/>
      <c r="M58" s="72"/>
      <c r="N58" s="72"/>
    </row>
    <row r="59" spans="2:15" ht="54" customHeight="1">
      <c r="B59" s="72"/>
      <c r="C59" s="72"/>
      <c r="D59" s="72"/>
      <c r="E59" s="72"/>
      <c r="F59" s="72"/>
      <c r="G59" s="72"/>
      <c r="H59" s="72"/>
      <c r="I59" s="72"/>
      <c r="J59" s="72"/>
      <c r="K59" s="72"/>
      <c r="L59" s="72"/>
      <c r="M59" s="72"/>
      <c r="N59" s="72"/>
    </row>
    <row r="61" spans="2:15" ht="132.75" customHeight="1">
      <c r="B61" s="73" t="s">
        <v>221</v>
      </c>
      <c r="C61" s="74"/>
      <c r="D61" s="74"/>
      <c r="E61" s="74"/>
      <c r="F61" s="74"/>
      <c r="G61" s="74"/>
      <c r="H61" s="74"/>
      <c r="I61" s="74"/>
      <c r="J61" s="74"/>
      <c r="K61" s="74"/>
      <c r="L61" s="74"/>
      <c r="M61" s="74"/>
      <c r="N61" s="74"/>
      <c r="O61" s="74"/>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FEBF-178E-4041-A3F1-9BA34A9985A7}">
  <dimension ref="B10:R435"/>
  <sheetViews>
    <sheetView workbookViewId="0">
      <selection activeCell="B12" sqref="B12:F1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2</v>
      </c>
    </row>
    <row r="12" spans="2:6" ht="28.5" customHeight="1">
      <c r="B12" s="78" t="s">
        <v>223</v>
      </c>
      <c r="C12" s="78"/>
      <c r="D12" s="78"/>
      <c r="E12" s="78"/>
      <c r="F12" s="78"/>
    </row>
    <row r="13" spans="2:6">
      <c r="B13" s="5" t="s">
        <v>3</v>
      </c>
    </row>
    <row r="14" spans="2:6">
      <c r="B14" s="5"/>
    </row>
    <row r="15" spans="2:6">
      <c r="B15" s="5"/>
    </row>
    <row r="16" spans="2:6">
      <c r="B16" s="5"/>
    </row>
    <row r="17" spans="2:2">
      <c r="B17" s="5"/>
    </row>
    <row r="18" spans="2:2">
      <c r="B18" s="5"/>
    </row>
    <row r="28" spans="2:2" ht="123" customHeight="1"/>
    <row r="29" spans="2:2" ht="21">
      <c r="B29" s="6" t="s">
        <v>224</v>
      </c>
    </row>
    <row r="30" spans="2:2" ht="21">
      <c r="B30" s="6" t="s">
        <v>225</v>
      </c>
    </row>
    <row r="32" spans="2:2" ht="15.75">
      <c r="B32" s="7" t="s">
        <v>4</v>
      </c>
    </row>
    <row r="34" spans="2:7">
      <c r="B34" s="8" t="s">
        <v>4</v>
      </c>
      <c r="C34" s="66" t="s">
        <v>5</v>
      </c>
      <c r="D34" s="66" t="s">
        <v>6</v>
      </c>
      <c r="F34" s="8" t="s">
        <v>4</v>
      </c>
      <c r="G34" s="66" t="s">
        <v>6</v>
      </c>
    </row>
    <row r="35" spans="2:7">
      <c r="B35" s="9" t="s">
        <v>7</v>
      </c>
      <c r="C35" s="114">
        <v>15</v>
      </c>
      <c r="D35" s="10">
        <v>0.7142857142857143</v>
      </c>
      <c r="F35" s="9" t="s">
        <v>7</v>
      </c>
      <c r="G35" s="10">
        <v>0.7142857142857143</v>
      </c>
    </row>
    <row r="36" spans="2:7">
      <c r="B36" s="9" t="s">
        <v>8</v>
      </c>
      <c r="C36" s="114">
        <v>6</v>
      </c>
      <c r="D36" s="10">
        <v>0.2857142857142857</v>
      </c>
      <c r="F36" s="9" t="s">
        <v>8</v>
      </c>
      <c r="G36" s="10">
        <v>0.2857142857142857</v>
      </c>
    </row>
    <row r="37" spans="2:7">
      <c r="B37" s="9" t="s">
        <v>9</v>
      </c>
      <c r="C37" s="115">
        <v>21</v>
      </c>
      <c r="D37" s="10">
        <v>1</v>
      </c>
      <c r="F37" s="9" t="s">
        <v>9</v>
      </c>
      <c r="G37" s="10">
        <v>1</v>
      </c>
    </row>
    <row r="57" spans="2:7" ht="15.75">
      <c r="B57" s="7" t="s">
        <v>10</v>
      </c>
    </row>
    <row r="59" spans="2:7">
      <c r="B59" s="8" t="s">
        <v>10</v>
      </c>
      <c r="C59" s="66" t="s">
        <v>5</v>
      </c>
      <c r="D59" s="66" t="s">
        <v>6</v>
      </c>
      <c r="F59" s="8" t="s">
        <v>10</v>
      </c>
      <c r="G59" s="66" t="s">
        <v>6</v>
      </c>
    </row>
    <row r="60" spans="2:7">
      <c r="B60" s="9" t="s">
        <v>11</v>
      </c>
      <c r="C60" s="114">
        <v>17</v>
      </c>
      <c r="D60" s="10">
        <v>0.80952380952380953</v>
      </c>
      <c r="F60" s="9" t="s">
        <v>11</v>
      </c>
      <c r="G60" s="10">
        <v>0.80952380952380953</v>
      </c>
    </row>
    <row r="61" spans="2:7">
      <c r="B61" s="9" t="s">
        <v>12</v>
      </c>
      <c r="C61" s="114">
        <v>4</v>
      </c>
      <c r="D61" s="10">
        <v>0.19047619047619047</v>
      </c>
      <c r="F61" s="9" t="s">
        <v>12</v>
      </c>
      <c r="G61" s="10">
        <v>0.19047619047619047</v>
      </c>
    </row>
    <row r="62" spans="2:7">
      <c r="B62" s="9" t="s">
        <v>13</v>
      </c>
      <c r="C62" s="114">
        <v>0</v>
      </c>
      <c r="D62" s="10">
        <v>0</v>
      </c>
      <c r="F62" s="9" t="s">
        <v>14</v>
      </c>
      <c r="G62" s="10">
        <v>0</v>
      </c>
    </row>
    <row r="63" spans="2:7">
      <c r="B63" s="9" t="s">
        <v>9</v>
      </c>
      <c r="C63" s="115">
        <v>21</v>
      </c>
      <c r="D63" s="10">
        <v>1</v>
      </c>
      <c r="F63" s="9" t="s">
        <v>9</v>
      </c>
      <c r="G63" s="10">
        <v>1</v>
      </c>
    </row>
    <row r="83" spans="2:7" ht="15.75">
      <c r="B83" s="7" t="s">
        <v>15</v>
      </c>
    </row>
    <row r="85" spans="2:7">
      <c r="B85" s="8" t="s">
        <v>16</v>
      </c>
      <c r="C85" s="66" t="s">
        <v>5</v>
      </c>
      <c r="D85" s="66" t="s">
        <v>6</v>
      </c>
      <c r="F85" s="8" t="s">
        <v>16</v>
      </c>
      <c r="G85" s="66" t="s">
        <v>6</v>
      </c>
    </row>
    <row r="86" spans="2:7">
      <c r="B86" s="9">
        <v>0</v>
      </c>
      <c r="C86" s="114">
        <v>6</v>
      </c>
      <c r="D86" s="10">
        <v>0.2857142857142857</v>
      </c>
      <c r="F86" s="9">
        <v>0</v>
      </c>
      <c r="G86" s="10">
        <v>0.2857142857142857</v>
      </c>
    </row>
    <row r="87" spans="2:7">
      <c r="B87" s="9">
        <v>1</v>
      </c>
      <c r="C87" s="114">
        <v>5</v>
      </c>
      <c r="D87" s="10">
        <v>0.23809523809523808</v>
      </c>
      <c r="F87" s="9">
        <v>1</v>
      </c>
      <c r="G87" s="10">
        <v>0.23809523809523808</v>
      </c>
    </row>
    <row r="88" spans="2:7">
      <c r="B88" s="116">
        <v>2</v>
      </c>
      <c r="C88" s="114">
        <v>7</v>
      </c>
      <c r="D88" s="10">
        <v>0.33333333333333331</v>
      </c>
      <c r="F88" s="116">
        <v>2</v>
      </c>
      <c r="G88" s="10">
        <v>0.33333333333333331</v>
      </c>
    </row>
    <row r="89" spans="2:7">
      <c r="B89" s="11" t="s">
        <v>17</v>
      </c>
      <c r="C89" s="114">
        <v>3</v>
      </c>
      <c r="D89" s="10">
        <v>0.14285714285714285</v>
      </c>
      <c r="F89" s="11" t="s">
        <v>17</v>
      </c>
      <c r="G89" s="10">
        <v>0.14285714285714285</v>
      </c>
    </row>
    <row r="90" spans="2:7">
      <c r="B90" s="9" t="s">
        <v>9</v>
      </c>
      <c r="C90" s="115">
        <v>21</v>
      </c>
      <c r="D90" s="10">
        <v>1</v>
      </c>
      <c r="F90" s="9" t="s">
        <v>9</v>
      </c>
      <c r="G90" s="10">
        <v>1</v>
      </c>
    </row>
    <row r="110" spans="2:2" ht="15.75">
      <c r="B110" s="7" t="s">
        <v>18</v>
      </c>
    </row>
    <row r="111" spans="2:2" ht="15.75">
      <c r="B111" s="7"/>
    </row>
    <row r="113" spans="2:12" ht="84" customHeight="1">
      <c r="B113" s="79" t="s">
        <v>19</v>
      </c>
      <c r="C113" s="79"/>
      <c r="D113" s="79"/>
      <c r="E113" s="80" t="s">
        <v>5</v>
      </c>
      <c r="F113" s="80"/>
      <c r="H113" s="79" t="s">
        <v>20</v>
      </c>
      <c r="I113" s="79"/>
      <c r="J113" s="79"/>
      <c r="K113" s="80" t="s">
        <v>5</v>
      </c>
      <c r="L113" s="80"/>
    </row>
    <row r="114" spans="2:12">
      <c r="B114" s="75" t="s">
        <v>21</v>
      </c>
      <c r="C114" s="75"/>
      <c r="D114" s="75"/>
      <c r="E114" s="117">
        <v>21</v>
      </c>
      <c r="F114" s="117"/>
      <c r="H114" s="77" t="s">
        <v>22</v>
      </c>
      <c r="I114" s="77"/>
      <c r="J114" s="77"/>
      <c r="K114" s="90">
        <v>20</v>
      </c>
      <c r="L114" s="91"/>
    </row>
    <row r="115" spans="2:12">
      <c r="B115" s="75" t="s">
        <v>23</v>
      </c>
      <c r="C115" s="75"/>
      <c r="D115" s="75"/>
      <c r="E115" s="117">
        <v>0</v>
      </c>
      <c r="F115" s="117"/>
      <c r="H115" s="77" t="s">
        <v>24</v>
      </c>
      <c r="I115" s="77"/>
      <c r="J115" s="77"/>
      <c r="K115" s="90">
        <v>0</v>
      </c>
      <c r="L115" s="91"/>
    </row>
    <row r="116" spans="2:12">
      <c r="B116" s="75" t="s">
        <v>25</v>
      </c>
      <c r="C116" s="75"/>
      <c r="D116" s="75"/>
      <c r="E116" s="117">
        <v>0</v>
      </c>
      <c r="F116" s="117"/>
      <c r="H116" s="77" t="s">
        <v>26</v>
      </c>
      <c r="I116" s="77"/>
      <c r="J116" s="77"/>
      <c r="K116" s="90">
        <v>1</v>
      </c>
      <c r="L116" s="91"/>
    </row>
    <row r="117" spans="2:12">
      <c r="B117" s="75" t="s">
        <v>27</v>
      </c>
      <c r="C117" s="75"/>
      <c r="D117" s="75"/>
      <c r="E117" s="117">
        <v>0</v>
      </c>
      <c r="F117" s="117"/>
      <c r="H117" s="118"/>
      <c r="I117" s="118"/>
      <c r="J117" s="118"/>
      <c r="K117" s="119"/>
      <c r="L117" s="119"/>
    </row>
    <row r="118" spans="2:12">
      <c r="B118" s="75" t="s">
        <v>28</v>
      </c>
      <c r="C118" s="75"/>
      <c r="D118" s="75"/>
      <c r="E118" s="117">
        <v>0</v>
      </c>
      <c r="F118" s="117"/>
      <c r="H118" s="118"/>
      <c r="I118" s="118"/>
      <c r="J118" s="118"/>
      <c r="K118" s="119"/>
      <c r="L118" s="119"/>
    </row>
    <row r="119" spans="2:12">
      <c r="B119" s="75" t="s">
        <v>29</v>
      </c>
      <c r="C119" s="75"/>
      <c r="D119" s="75"/>
      <c r="E119" s="117">
        <v>0</v>
      </c>
      <c r="F119" s="117"/>
      <c r="H119" s="118"/>
      <c r="I119" s="118"/>
      <c r="J119" s="118"/>
      <c r="K119" s="119"/>
      <c r="L119" s="119"/>
    </row>
    <row r="120" spans="2:12">
      <c r="B120" s="120"/>
      <c r="C120" s="120"/>
      <c r="D120" s="120"/>
      <c r="E120" s="119"/>
      <c r="F120" s="119"/>
      <c r="H120" s="118"/>
      <c r="I120" s="118"/>
      <c r="J120" s="118"/>
      <c r="K120" s="119"/>
      <c r="L120" s="119"/>
    </row>
    <row r="122" spans="2:12">
      <c r="B122" s="84" t="s">
        <v>30</v>
      </c>
      <c r="C122" s="84"/>
      <c r="D122" s="84"/>
      <c r="E122" s="84" t="s">
        <v>6</v>
      </c>
      <c r="F122" s="84"/>
      <c r="H122" s="84" t="s">
        <v>31</v>
      </c>
      <c r="I122" s="84"/>
      <c r="J122" s="84"/>
      <c r="K122" s="85" t="s">
        <v>6</v>
      </c>
      <c r="L122" s="86"/>
    </row>
    <row r="123" spans="2:12">
      <c r="B123" s="75" t="s">
        <v>21</v>
      </c>
      <c r="C123" s="75"/>
      <c r="D123" s="75"/>
      <c r="E123" s="81">
        <v>1</v>
      </c>
      <c r="F123" s="81"/>
      <c r="H123" s="75" t="s">
        <v>32</v>
      </c>
      <c r="I123" s="75"/>
      <c r="J123" s="75"/>
      <c r="K123" s="82">
        <v>0.95238095238095233</v>
      </c>
      <c r="L123" s="83"/>
    </row>
    <row r="124" spans="2:12">
      <c r="B124" s="75" t="s">
        <v>23</v>
      </c>
      <c r="C124" s="75"/>
      <c r="D124" s="75"/>
      <c r="E124" s="81">
        <v>0</v>
      </c>
      <c r="F124" s="81"/>
      <c r="H124" s="77" t="s">
        <v>33</v>
      </c>
      <c r="I124" s="77"/>
      <c r="J124" s="77"/>
      <c r="K124" s="82">
        <v>0</v>
      </c>
      <c r="L124" s="83"/>
    </row>
    <row r="125" spans="2:12">
      <c r="B125" s="75" t="s">
        <v>25</v>
      </c>
      <c r="C125" s="75"/>
      <c r="D125" s="75"/>
      <c r="E125" s="81">
        <v>0</v>
      </c>
      <c r="F125" s="81"/>
      <c r="H125" s="77" t="s">
        <v>26</v>
      </c>
      <c r="I125" s="77"/>
      <c r="J125" s="77"/>
      <c r="K125" s="82">
        <v>4.7619047619047616E-2</v>
      </c>
      <c r="L125" s="83"/>
    </row>
    <row r="126" spans="2:12">
      <c r="B126" s="75" t="s">
        <v>27</v>
      </c>
      <c r="C126" s="75"/>
      <c r="D126" s="75"/>
      <c r="E126" s="81">
        <v>0</v>
      </c>
      <c r="F126" s="81"/>
    </row>
    <row r="127" spans="2:12">
      <c r="B127" s="75" t="s">
        <v>28</v>
      </c>
      <c r="C127" s="75"/>
      <c r="D127" s="75"/>
      <c r="E127" s="81">
        <v>0</v>
      </c>
      <c r="F127" s="81"/>
    </row>
    <row r="128" spans="2:12">
      <c r="B128" s="75" t="s">
        <v>29</v>
      </c>
      <c r="C128" s="75"/>
      <c r="D128" s="75"/>
      <c r="E128" s="81">
        <v>0</v>
      </c>
      <c r="F128" s="81"/>
    </row>
    <row r="150" spans="2:18" ht="15.75">
      <c r="B150" s="7" t="s">
        <v>34</v>
      </c>
    </row>
    <row r="152" spans="2:18" s="61" customFormat="1" ht="60">
      <c r="B152" s="68" t="s">
        <v>35</v>
      </c>
      <c r="C152" s="68" t="s">
        <v>36</v>
      </c>
      <c r="D152" s="68" t="s">
        <v>37</v>
      </c>
      <c r="E152" s="68" t="s">
        <v>38</v>
      </c>
      <c r="F152" s="68" t="s">
        <v>39</v>
      </c>
      <c r="G152" s="68" t="s">
        <v>40</v>
      </c>
      <c r="H152" s="68" t="s">
        <v>41</v>
      </c>
      <c r="I152" s="68" t="s">
        <v>42</v>
      </c>
      <c r="J152" s="68" t="s">
        <v>43</v>
      </c>
      <c r="K152" s="68" t="s">
        <v>44</v>
      </c>
      <c r="L152" s="68" t="s">
        <v>45</v>
      </c>
      <c r="M152" s="68" t="s">
        <v>46</v>
      </c>
      <c r="N152" s="68" t="s">
        <v>47</v>
      </c>
      <c r="O152" s="68" t="s">
        <v>48</v>
      </c>
      <c r="P152" s="68" t="s">
        <v>49</v>
      </c>
      <c r="Q152" s="68" t="s">
        <v>50</v>
      </c>
      <c r="R152" s="68" t="s">
        <v>51</v>
      </c>
    </row>
    <row r="153" spans="2:18">
      <c r="B153" s="13" t="s">
        <v>226</v>
      </c>
      <c r="C153" s="13" t="s">
        <v>227</v>
      </c>
      <c r="D153" s="13">
        <v>3137100</v>
      </c>
      <c r="E153" s="13" t="s">
        <v>228</v>
      </c>
      <c r="F153" s="13" t="s">
        <v>154</v>
      </c>
      <c r="G153" s="13" t="s">
        <v>53</v>
      </c>
      <c r="H153" s="13" t="s">
        <v>149</v>
      </c>
      <c r="I153" s="13" t="s">
        <v>163</v>
      </c>
      <c r="J153" s="13" t="s">
        <v>32</v>
      </c>
      <c r="K153" s="13" t="s">
        <v>130</v>
      </c>
      <c r="L153" s="13" t="s">
        <v>175</v>
      </c>
      <c r="M153" s="13" t="s">
        <v>229</v>
      </c>
      <c r="N153" s="13" t="s">
        <v>176</v>
      </c>
      <c r="O153" s="13" t="s">
        <v>230</v>
      </c>
      <c r="P153" s="13" t="s">
        <v>169</v>
      </c>
      <c r="Q153" s="13" t="s">
        <v>170</v>
      </c>
      <c r="R153" s="13" t="s">
        <v>164</v>
      </c>
    </row>
    <row r="154" spans="2:18">
      <c r="B154" s="13" t="s">
        <v>161</v>
      </c>
      <c r="C154" s="13" t="s">
        <v>231</v>
      </c>
      <c r="D154" s="13">
        <v>3137300</v>
      </c>
      <c r="E154" s="13" t="s">
        <v>232</v>
      </c>
      <c r="F154" s="13" t="s">
        <v>154</v>
      </c>
      <c r="G154" s="13" t="s">
        <v>53</v>
      </c>
      <c r="H154" s="13" t="s">
        <v>149</v>
      </c>
      <c r="I154" s="13" t="s">
        <v>155</v>
      </c>
      <c r="J154" s="13" t="s">
        <v>32</v>
      </c>
      <c r="K154" s="13" t="s">
        <v>130</v>
      </c>
      <c r="L154" s="13" t="s">
        <v>166</v>
      </c>
      <c r="M154" s="13" t="s">
        <v>233</v>
      </c>
      <c r="N154" s="13" t="s">
        <v>234</v>
      </c>
      <c r="O154" s="13" t="s">
        <v>235</v>
      </c>
      <c r="P154" s="13" t="s">
        <v>151</v>
      </c>
      <c r="Q154" s="13" t="s">
        <v>158</v>
      </c>
      <c r="R154" s="13" t="s">
        <v>159</v>
      </c>
    </row>
    <row r="155" spans="2:18">
      <c r="B155" s="13" t="s">
        <v>236</v>
      </c>
      <c r="C155" s="13" t="s">
        <v>237</v>
      </c>
      <c r="D155" s="13">
        <v>6726565</v>
      </c>
      <c r="E155" s="13" t="s">
        <v>238</v>
      </c>
      <c r="F155" s="13" t="s">
        <v>239</v>
      </c>
      <c r="G155" s="13" t="s">
        <v>53</v>
      </c>
      <c r="H155" s="13" t="s">
        <v>149</v>
      </c>
      <c r="I155" s="13" t="s">
        <v>179</v>
      </c>
      <c r="J155" s="13" t="s">
        <v>32</v>
      </c>
      <c r="K155" s="13" t="s">
        <v>130</v>
      </c>
      <c r="L155" s="13" t="s">
        <v>166</v>
      </c>
      <c r="M155" s="13" t="s">
        <v>240</v>
      </c>
      <c r="N155" s="13" t="s">
        <v>241</v>
      </c>
      <c r="O155" s="13" t="s">
        <v>242</v>
      </c>
      <c r="P155" s="13" t="s">
        <v>243</v>
      </c>
      <c r="Q155" s="13" t="s">
        <v>244</v>
      </c>
      <c r="R155" s="13" t="s">
        <v>164</v>
      </c>
    </row>
    <row r="156" spans="2:18">
      <c r="B156" s="13" t="s">
        <v>245</v>
      </c>
      <c r="C156" s="13" t="s">
        <v>246</v>
      </c>
      <c r="D156" s="13">
        <v>2198715</v>
      </c>
      <c r="E156" s="13" t="s">
        <v>247</v>
      </c>
      <c r="F156" s="13" t="s">
        <v>154</v>
      </c>
      <c r="G156" s="13" t="s">
        <v>53</v>
      </c>
      <c r="H156" s="13" t="s">
        <v>149</v>
      </c>
      <c r="I156" s="13" t="s">
        <v>155</v>
      </c>
      <c r="J156" s="13" t="s">
        <v>32</v>
      </c>
      <c r="K156" s="13" t="s">
        <v>130</v>
      </c>
      <c r="L156" s="13" t="s">
        <v>167</v>
      </c>
      <c r="M156" s="13" t="s">
        <v>248</v>
      </c>
      <c r="N156" s="13" t="s">
        <v>249</v>
      </c>
      <c r="O156" s="13" t="s">
        <v>250</v>
      </c>
      <c r="P156" s="13" t="s">
        <v>251</v>
      </c>
      <c r="Q156" s="13" t="s">
        <v>252</v>
      </c>
      <c r="R156" s="13" t="s">
        <v>159</v>
      </c>
    </row>
    <row r="157" spans="2:18">
      <c r="B157" s="13" t="s">
        <v>253</v>
      </c>
      <c r="C157" s="13" t="s">
        <v>254</v>
      </c>
      <c r="D157" s="13">
        <v>31165699</v>
      </c>
      <c r="E157" s="13" t="s">
        <v>255</v>
      </c>
      <c r="F157" s="13" t="s">
        <v>154</v>
      </c>
      <c r="G157" s="13" t="s">
        <v>53</v>
      </c>
      <c r="H157" s="13" t="s">
        <v>149</v>
      </c>
      <c r="I157" s="13" t="s">
        <v>155</v>
      </c>
      <c r="J157" s="13" t="s">
        <v>32</v>
      </c>
      <c r="K157" s="13" t="s">
        <v>130</v>
      </c>
      <c r="L157" s="13" t="s">
        <v>166</v>
      </c>
      <c r="M157" s="13" t="s">
        <v>256</v>
      </c>
      <c r="N157" s="13" t="s">
        <v>257</v>
      </c>
      <c r="O157" s="13" t="s">
        <v>258</v>
      </c>
      <c r="P157" s="13" t="s">
        <v>151</v>
      </c>
      <c r="Q157" s="13" t="s">
        <v>259</v>
      </c>
      <c r="R157" s="13" t="s">
        <v>159</v>
      </c>
    </row>
    <row r="158" spans="2:18">
      <c r="B158" s="13" t="s">
        <v>260</v>
      </c>
      <c r="C158" s="13" t="s">
        <v>261</v>
      </c>
      <c r="D158" s="13" t="s">
        <v>262</v>
      </c>
      <c r="E158" s="13" t="s">
        <v>263</v>
      </c>
      <c r="F158" s="13" t="s">
        <v>154</v>
      </c>
      <c r="G158" s="13" t="s">
        <v>53</v>
      </c>
      <c r="H158" s="13" t="s">
        <v>149</v>
      </c>
      <c r="I158" s="13" t="s">
        <v>155</v>
      </c>
      <c r="J158" s="13" t="s">
        <v>32</v>
      </c>
      <c r="K158" s="13" t="s">
        <v>130</v>
      </c>
      <c r="L158" s="13" t="s">
        <v>166</v>
      </c>
      <c r="M158" s="13" t="s">
        <v>264</v>
      </c>
      <c r="N158" s="13" t="s">
        <v>157</v>
      </c>
      <c r="O158" s="13" t="s">
        <v>182</v>
      </c>
      <c r="P158" s="13" t="s">
        <v>265</v>
      </c>
      <c r="Q158" s="13" t="s">
        <v>266</v>
      </c>
      <c r="R158" s="13" t="s">
        <v>159</v>
      </c>
    </row>
    <row r="159" spans="2:18">
      <c r="B159" s="13" t="s">
        <v>267</v>
      </c>
      <c r="C159" s="13" t="s">
        <v>268</v>
      </c>
      <c r="D159" s="13" t="s">
        <v>269</v>
      </c>
      <c r="E159" s="13" t="s">
        <v>270</v>
      </c>
      <c r="F159" s="13" t="s">
        <v>154</v>
      </c>
      <c r="G159" s="13" t="s">
        <v>53</v>
      </c>
      <c r="H159" s="13" t="s">
        <v>149</v>
      </c>
      <c r="I159" s="13" t="s">
        <v>155</v>
      </c>
      <c r="J159" s="13" t="s">
        <v>32</v>
      </c>
      <c r="K159" s="13" t="s">
        <v>130</v>
      </c>
      <c r="L159" s="13" t="s">
        <v>166</v>
      </c>
      <c r="M159" s="13" t="s">
        <v>271</v>
      </c>
      <c r="N159" s="13" t="s">
        <v>272</v>
      </c>
      <c r="O159" s="13" t="s">
        <v>181</v>
      </c>
      <c r="P159" s="13" t="s">
        <v>251</v>
      </c>
      <c r="Q159" s="13" t="s">
        <v>273</v>
      </c>
      <c r="R159" s="13" t="s">
        <v>159</v>
      </c>
    </row>
    <row r="160" spans="2:18">
      <c r="B160" s="13" t="s">
        <v>274</v>
      </c>
      <c r="C160" s="13" t="s">
        <v>275</v>
      </c>
      <c r="D160" s="13" t="s">
        <v>276</v>
      </c>
      <c r="E160" s="13" t="s">
        <v>277</v>
      </c>
      <c r="F160" s="13" t="s">
        <v>239</v>
      </c>
      <c r="G160" s="13" t="s">
        <v>53</v>
      </c>
      <c r="H160" s="13" t="s">
        <v>165</v>
      </c>
      <c r="I160" s="13" t="s">
        <v>163</v>
      </c>
      <c r="J160" s="13" t="s">
        <v>32</v>
      </c>
      <c r="K160" s="13" t="s">
        <v>180</v>
      </c>
      <c r="L160" s="13" t="s">
        <v>150</v>
      </c>
      <c r="M160" s="13" t="s">
        <v>278</v>
      </c>
      <c r="N160" s="13" t="s">
        <v>279</v>
      </c>
      <c r="O160" s="13" t="s">
        <v>181</v>
      </c>
      <c r="P160" s="13" t="s">
        <v>173</v>
      </c>
      <c r="Q160" s="13" t="s">
        <v>171</v>
      </c>
      <c r="R160" s="13" t="s">
        <v>280</v>
      </c>
    </row>
    <row r="161" spans="2:18">
      <c r="B161" s="13" t="s">
        <v>274</v>
      </c>
      <c r="C161" s="13" t="s">
        <v>281</v>
      </c>
      <c r="D161" s="13" t="s">
        <v>282</v>
      </c>
      <c r="E161" s="13" t="s">
        <v>283</v>
      </c>
      <c r="F161" s="13" t="s">
        <v>239</v>
      </c>
      <c r="G161" s="13" t="s">
        <v>53</v>
      </c>
      <c r="H161" s="13" t="s">
        <v>165</v>
      </c>
      <c r="I161" s="13" t="s">
        <v>155</v>
      </c>
      <c r="J161" s="13" t="s">
        <v>32</v>
      </c>
      <c r="K161" s="13" t="s">
        <v>180</v>
      </c>
      <c r="L161" s="13" t="s">
        <v>166</v>
      </c>
      <c r="M161" s="13" t="s">
        <v>284</v>
      </c>
      <c r="N161" s="13" t="s">
        <v>285</v>
      </c>
      <c r="O161" s="13" t="s">
        <v>172</v>
      </c>
      <c r="P161" s="13" t="s">
        <v>174</v>
      </c>
      <c r="Q161" s="13" t="s">
        <v>171</v>
      </c>
      <c r="R161" s="13" t="s">
        <v>159</v>
      </c>
    </row>
    <row r="162" spans="2:18">
      <c r="B162" s="13" t="s">
        <v>286</v>
      </c>
      <c r="C162" s="13" t="s">
        <v>287</v>
      </c>
      <c r="D162" s="13">
        <v>3154460399</v>
      </c>
      <c r="E162" s="13" t="s">
        <v>288</v>
      </c>
      <c r="F162" s="13" t="s">
        <v>239</v>
      </c>
      <c r="G162" s="13" t="s">
        <v>53</v>
      </c>
      <c r="H162" s="13" t="s">
        <v>149</v>
      </c>
      <c r="I162" s="13" t="s">
        <v>155</v>
      </c>
      <c r="J162" s="13" t="s">
        <v>32</v>
      </c>
      <c r="K162" s="13" t="s">
        <v>130</v>
      </c>
      <c r="L162" s="13" t="s">
        <v>166</v>
      </c>
      <c r="M162" s="13" t="s">
        <v>289</v>
      </c>
      <c r="N162" s="13" t="s">
        <v>290</v>
      </c>
      <c r="O162" s="13" t="s">
        <v>291</v>
      </c>
      <c r="P162" s="13" t="s">
        <v>173</v>
      </c>
      <c r="Q162" s="13" t="s">
        <v>171</v>
      </c>
      <c r="R162" s="13" t="s">
        <v>159</v>
      </c>
    </row>
    <row r="163" spans="2:18">
      <c r="B163" s="13" t="s">
        <v>292</v>
      </c>
      <c r="C163" s="13" t="s">
        <v>293</v>
      </c>
      <c r="D163" s="13">
        <v>2139990</v>
      </c>
      <c r="E163" s="13" t="s">
        <v>294</v>
      </c>
      <c r="F163" s="13" t="s">
        <v>154</v>
      </c>
      <c r="G163" s="13" t="s">
        <v>53</v>
      </c>
      <c r="H163" s="13" t="s">
        <v>165</v>
      </c>
      <c r="I163" s="13" t="s">
        <v>163</v>
      </c>
      <c r="J163" s="13" t="s">
        <v>32</v>
      </c>
      <c r="K163" s="13" t="s">
        <v>180</v>
      </c>
      <c r="L163" s="13" t="s">
        <v>175</v>
      </c>
      <c r="M163" s="13" t="s">
        <v>53</v>
      </c>
      <c r="N163" s="13" t="s">
        <v>295</v>
      </c>
      <c r="O163" s="13" t="s">
        <v>296</v>
      </c>
      <c r="P163" s="13" t="s">
        <v>297</v>
      </c>
      <c r="Q163" s="13" t="s">
        <v>168</v>
      </c>
      <c r="R163" s="13" t="s">
        <v>178</v>
      </c>
    </row>
    <row r="164" spans="2:18">
      <c r="B164" s="13" t="s">
        <v>298</v>
      </c>
      <c r="C164" s="13" t="s">
        <v>299</v>
      </c>
      <c r="D164" s="13" t="s">
        <v>300</v>
      </c>
      <c r="E164" s="13" t="s">
        <v>301</v>
      </c>
      <c r="F164" s="13" t="s">
        <v>154</v>
      </c>
      <c r="G164" s="13" t="s">
        <v>302</v>
      </c>
      <c r="H164" s="13" t="s">
        <v>149</v>
      </c>
      <c r="I164" s="13" t="s">
        <v>155</v>
      </c>
      <c r="J164" s="13" t="s">
        <v>32</v>
      </c>
      <c r="K164" s="13" t="s">
        <v>130</v>
      </c>
      <c r="L164" s="13" t="s">
        <v>166</v>
      </c>
      <c r="M164" s="13" t="s">
        <v>303</v>
      </c>
      <c r="N164" s="13" t="s">
        <v>304</v>
      </c>
      <c r="O164" s="13" t="s">
        <v>305</v>
      </c>
      <c r="P164" s="13" t="s">
        <v>151</v>
      </c>
      <c r="Q164" s="13" t="s">
        <v>158</v>
      </c>
      <c r="R164" s="13" t="s">
        <v>159</v>
      </c>
    </row>
    <row r="165" spans="2:18">
      <c r="B165" s="13" t="s">
        <v>306</v>
      </c>
      <c r="C165" s="13" t="s">
        <v>162</v>
      </c>
      <c r="D165" s="13">
        <v>3307300</v>
      </c>
      <c r="E165" s="13" t="s">
        <v>307</v>
      </c>
      <c r="F165" s="13" t="s">
        <v>154</v>
      </c>
      <c r="G165" s="13" t="s">
        <v>53</v>
      </c>
      <c r="H165" s="13" t="s">
        <v>149</v>
      </c>
      <c r="I165" s="13" t="s">
        <v>155</v>
      </c>
      <c r="J165" s="13" t="s">
        <v>32</v>
      </c>
      <c r="K165" s="13" t="s">
        <v>130</v>
      </c>
      <c r="L165" s="13" t="s">
        <v>167</v>
      </c>
      <c r="M165" s="13" t="s">
        <v>308</v>
      </c>
      <c r="N165" s="13" t="s">
        <v>157</v>
      </c>
      <c r="O165" s="13" t="s">
        <v>181</v>
      </c>
      <c r="P165" s="13" t="s">
        <v>309</v>
      </c>
      <c r="Q165" s="13" t="s">
        <v>158</v>
      </c>
      <c r="R165" s="13" t="s">
        <v>159</v>
      </c>
    </row>
    <row r="166" spans="2:18">
      <c r="B166" s="13" t="s">
        <v>161</v>
      </c>
      <c r="C166" s="13" t="s">
        <v>310</v>
      </c>
      <c r="D166" s="13">
        <v>3137300</v>
      </c>
      <c r="E166" s="13" t="s">
        <v>311</v>
      </c>
      <c r="F166" s="13" t="s">
        <v>154</v>
      </c>
      <c r="G166" s="13" t="s">
        <v>53</v>
      </c>
      <c r="H166" s="13" t="s">
        <v>149</v>
      </c>
      <c r="I166" s="13" t="s">
        <v>163</v>
      </c>
      <c r="J166" s="13" t="s">
        <v>32</v>
      </c>
      <c r="K166" s="13" t="s">
        <v>130</v>
      </c>
      <c r="L166" s="13" t="s">
        <v>156</v>
      </c>
      <c r="M166" s="13" t="s">
        <v>312</v>
      </c>
      <c r="N166" s="13" t="s">
        <v>313</v>
      </c>
      <c r="O166" s="13" t="s">
        <v>314</v>
      </c>
      <c r="P166" s="13" t="s">
        <v>315</v>
      </c>
      <c r="Q166" s="13" t="s">
        <v>152</v>
      </c>
      <c r="R166" s="13" t="s">
        <v>153</v>
      </c>
    </row>
    <row r="167" spans="2:18">
      <c r="B167" s="13" t="s">
        <v>316</v>
      </c>
      <c r="C167" s="13" t="s">
        <v>317</v>
      </c>
      <c r="D167" s="13">
        <v>7860146</v>
      </c>
      <c r="E167" s="13" t="s">
        <v>318</v>
      </c>
      <c r="F167" s="13" t="s">
        <v>154</v>
      </c>
      <c r="G167" s="13" t="s">
        <v>53</v>
      </c>
      <c r="H167" s="13" t="s">
        <v>165</v>
      </c>
      <c r="I167" s="13" t="s">
        <v>163</v>
      </c>
      <c r="J167" s="13" t="s">
        <v>32</v>
      </c>
      <c r="K167" s="13" t="s">
        <v>180</v>
      </c>
      <c r="L167" s="13" t="s">
        <v>175</v>
      </c>
      <c r="M167" s="13" t="s">
        <v>319</v>
      </c>
      <c r="N167" s="13" t="s">
        <v>177</v>
      </c>
      <c r="O167" s="13" t="s">
        <v>320</v>
      </c>
      <c r="P167" s="13" t="s">
        <v>321</v>
      </c>
      <c r="Q167" s="13" t="s">
        <v>322</v>
      </c>
      <c r="R167" s="13" t="s">
        <v>159</v>
      </c>
    </row>
    <row r="168" spans="2:18">
      <c r="B168" s="13" t="s">
        <v>323</v>
      </c>
      <c r="C168" s="13" t="s">
        <v>324</v>
      </c>
      <c r="D168" s="13" t="s">
        <v>325</v>
      </c>
      <c r="E168" s="13" t="s">
        <v>326</v>
      </c>
      <c r="F168" s="13" t="s">
        <v>154</v>
      </c>
      <c r="G168" s="13" t="s">
        <v>53</v>
      </c>
      <c r="H168" s="13" t="s">
        <v>165</v>
      </c>
      <c r="I168" s="13" t="s">
        <v>155</v>
      </c>
      <c r="J168" s="13" t="s">
        <v>32</v>
      </c>
      <c r="K168" s="13" t="s">
        <v>180</v>
      </c>
      <c r="L168" s="13" t="s">
        <v>150</v>
      </c>
      <c r="M168" s="13" t="s">
        <v>327</v>
      </c>
      <c r="N168" s="13" t="s">
        <v>328</v>
      </c>
      <c r="O168" s="13" t="s">
        <v>329</v>
      </c>
      <c r="P168" s="13" t="s">
        <v>330</v>
      </c>
      <c r="Q168" s="13" t="s">
        <v>331</v>
      </c>
      <c r="R168" s="13" t="s">
        <v>159</v>
      </c>
    </row>
    <row r="169" spans="2:18">
      <c r="B169" s="13" t="s">
        <v>332</v>
      </c>
      <c r="C169" s="13" t="s">
        <v>333</v>
      </c>
      <c r="D169" s="13" t="s">
        <v>334</v>
      </c>
      <c r="E169" s="13" t="s">
        <v>335</v>
      </c>
      <c r="F169" s="13" t="s">
        <v>154</v>
      </c>
      <c r="G169" s="13" t="s">
        <v>53</v>
      </c>
      <c r="H169" s="13" t="s">
        <v>149</v>
      </c>
      <c r="I169" s="13" t="s">
        <v>155</v>
      </c>
      <c r="J169" s="13" t="s">
        <v>32</v>
      </c>
      <c r="K169" s="13" t="s">
        <v>130</v>
      </c>
      <c r="L169" s="13" t="s">
        <v>150</v>
      </c>
      <c r="M169" s="13" t="s">
        <v>336</v>
      </c>
      <c r="N169" s="13" t="s">
        <v>181</v>
      </c>
      <c r="O169" s="13" t="s">
        <v>337</v>
      </c>
      <c r="P169" s="13" t="s">
        <v>173</v>
      </c>
      <c r="Q169" s="13" t="s">
        <v>171</v>
      </c>
      <c r="R169" s="13" t="s">
        <v>159</v>
      </c>
    </row>
    <row r="170" spans="2:18">
      <c r="B170" s="13" t="s">
        <v>161</v>
      </c>
      <c r="C170" s="13" t="s">
        <v>338</v>
      </c>
      <c r="D170" s="13" t="s">
        <v>339</v>
      </c>
      <c r="E170" s="13" t="s">
        <v>340</v>
      </c>
      <c r="F170" s="13" t="s">
        <v>154</v>
      </c>
      <c r="G170" s="13" t="s">
        <v>53</v>
      </c>
      <c r="H170" s="13" t="s">
        <v>149</v>
      </c>
      <c r="I170" s="13" t="s">
        <v>155</v>
      </c>
      <c r="J170" s="13" t="s">
        <v>32</v>
      </c>
      <c r="K170" s="13" t="s">
        <v>130</v>
      </c>
      <c r="L170" s="13" t="s">
        <v>167</v>
      </c>
      <c r="M170" s="13" t="s">
        <v>341</v>
      </c>
      <c r="N170" s="13" t="s">
        <v>157</v>
      </c>
      <c r="O170" s="13" t="s">
        <v>320</v>
      </c>
      <c r="P170" s="13" t="s">
        <v>151</v>
      </c>
      <c r="Q170" s="13" t="s">
        <v>158</v>
      </c>
      <c r="R170" s="13" t="s">
        <v>159</v>
      </c>
    </row>
    <row r="171" spans="2:18">
      <c r="B171" s="13" t="s">
        <v>342</v>
      </c>
      <c r="C171" s="13" t="s">
        <v>343</v>
      </c>
      <c r="D171" s="13">
        <v>0</v>
      </c>
      <c r="E171" s="13" t="s">
        <v>344</v>
      </c>
      <c r="F171" s="13" t="s">
        <v>154</v>
      </c>
      <c r="G171" s="13" t="s">
        <v>53</v>
      </c>
      <c r="H171" s="13" t="s">
        <v>149</v>
      </c>
      <c r="I171" s="13" t="s">
        <v>155</v>
      </c>
      <c r="J171" s="13" t="s">
        <v>32</v>
      </c>
      <c r="K171" s="13" t="s">
        <v>130</v>
      </c>
      <c r="L171" s="13" t="s">
        <v>166</v>
      </c>
      <c r="M171" s="13" t="s">
        <v>345</v>
      </c>
      <c r="N171" s="13" t="s">
        <v>346</v>
      </c>
      <c r="O171" s="13" t="s">
        <v>347</v>
      </c>
      <c r="P171" s="13" t="s">
        <v>348</v>
      </c>
      <c r="Q171" s="13" t="s">
        <v>349</v>
      </c>
      <c r="R171" s="13" t="s">
        <v>159</v>
      </c>
    </row>
    <row r="172" spans="2:18">
      <c r="B172" s="13" t="s">
        <v>350</v>
      </c>
      <c r="C172" s="13" t="s">
        <v>351</v>
      </c>
      <c r="D172" s="13">
        <v>3165071</v>
      </c>
      <c r="E172" s="13" t="s">
        <v>352</v>
      </c>
      <c r="F172" s="13" t="s">
        <v>154</v>
      </c>
      <c r="G172" s="13" t="s">
        <v>53</v>
      </c>
      <c r="H172" s="13" t="s">
        <v>149</v>
      </c>
      <c r="I172" s="13" t="s">
        <v>155</v>
      </c>
      <c r="J172" s="13" t="s">
        <v>32</v>
      </c>
      <c r="K172" s="13" t="s">
        <v>130</v>
      </c>
      <c r="L172" s="13" t="s">
        <v>166</v>
      </c>
      <c r="M172" s="13" t="s">
        <v>353</v>
      </c>
      <c r="N172" s="13" t="s">
        <v>354</v>
      </c>
      <c r="O172" s="13" t="s">
        <v>355</v>
      </c>
      <c r="P172" s="13" t="s">
        <v>356</v>
      </c>
      <c r="Q172" s="13" t="s">
        <v>357</v>
      </c>
      <c r="R172" s="13" t="s">
        <v>164</v>
      </c>
    </row>
    <row r="175" spans="2:18">
      <c r="B175" s="14" t="s">
        <v>52</v>
      </c>
      <c r="C175" s="19" t="s">
        <v>5</v>
      </c>
      <c r="D175" s="19" t="s">
        <v>6</v>
      </c>
    </row>
    <row r="176" spans="2:18">
      <c r="B176" s="13" t="s">
        <v>302</v>
      </c>
      <c r="C176" s="60">
        <v>1</v>
      </c>
      <c r="D176" s="15">
        <v>4.7619047619047616E-2</v>
      </c>
    </row>
    <row r="177" spans="2:4">
      <c r="B177" s="13" t="s">
        <v>53</v>
      </c>
      <c r="C177" s="60">
        <v>20</v>
      </c>
      <c r="D177" s="15">
        <v>0.95238095238095233</v>
      </c>
    </row>
    <row r="178" spans="2:4">
      <c r="B178" s="11" t="s">
        <v>9</v>
      </c>
      <c r="C178" s="11">
        <v>21</v>
      </c>
      <c r="D178" s="15">
        <v>1</v>
      </c>
    </row>
    <row r="179" spans="2:4">
      <c r="B179" s="121"/>
      <c r="C179" s="121"/>
    </row>
    <row r="180" spans="2:4">
      <c r="B180" s="119"/>
      <c r="C180" s="119"/>
    </row>
    <row r="199" spans="2:5" ht="15.75">
      <c r="B199" s="7" t="s">
        <v>54</v>
      </c>
    </row>
    <row r="201" spans="2:5" ht="69" customHeight="1">
      <c r="B201" s="88" t="s">
        <v>55</v>
      </c>
      <c r="C201" s="89"/>
      <c r="D201" s="16" t="s">
        <v>5</v>
      </c>
      <c r="E201" s="16" t="s">
        <v>6</v>
      </c>
    </row>
    <row r="202" spans="2:5">
      <c r="B202" s="90" t="s">
        <v>32</v>
      </c>
      <c r="C202" s="91"/>
      <c r="D202" s="11">
        <v>20</v>
      </c>
      <c r="E202" s="17">
        <v>0.95238095238095233</v>
      </c>
    </row>
    <row r="203" spans="2:5">
      <c r="B203" s="92" t="s">
        <v>56</v>
      </c>
      <c r="C203" s="92"/>
      <c r="D203" s="11">
        <v>1</v>
      </c>
      <c r="E203" s="17">
        <v>4.7619047619047616E-2</v>
      </c>
    </row>
    <row r="204" spans="2:5">
      <c r="B204" s="92" t="s">
        <v>57</v>
      </c>
      <c r="C204" s="92"/>
      <c r="D204" s="11">
        <v>21</v>
      </c>
      <c r="E204" s="122">
        <v>1</v>
      </c>
    </row>
    <row r="205" spans="2:5">
      <c r="B205" s="121"/>
      <c r="C205" s="121"/>
      <c r="D205" s="121"/>
    </row>
    <row r="206" spans="2:5">
      <c r="B206" s="121"/>
      <c r="C206" s="121"/>
      <c r="D206" s="121"/>
    </row>
    <row r="207" spans="2:5">
      <c r="B207" s="121"/>
      <c r="C207" s="121"/>
      <c r="D207" s="121"/>
    </row>
    <row r="208" spans="2:5">
      <c r="B208" s="121"/>
      <c r="C208" s="121"/>
      <c r="D208" s="121"/>
    </row>
    <row r="209" spans="2:5">
      <c r="B209" s="121"/>
      <c r="C209" s="121"/>
      <c r="D209" s="121"/>
    </row>
    <row r="210" spans="2:5">
      <c r="B210" s="121"/>
      <c r="C210" s="121"/>
      <c r="D210" s="121"/>
    </row>
    <row r="217" spans="2:5">
      <c r="B217" s="18" t="s">
        <v>58</v>
      </c>
    </row>
    <row r="219" spans="2:5">
      <c r="B219" s="18" t="s">
        <v>59</v>
      </c>
    </row>
    <row r="220" spans="2:5">
      <c r="B220" s="18"/>
    </row>
    <row r="221" spans="2:5">
      <c r="B221" s="94" t="s">
        <v>60</v>
      </c>
      <c r="C221" s="94"/>
      <c r="D221" s="94"/>
      <c r="E221" s="59" t="s">
        <v>5</v>
      </c>
    </row>
    <row r="222" spans="2:5" ht="48" customHeight="1">
      <c r="B222" s="93" t="s">
        <v>61</v>
      </c>
      <c r="C222" s="93"/>
      <c r="D222" s="93"/>
      <c r="E222" s="62">
        <v>8</v>
      </c>
    </row>
    <row r="223" spans="2:5" ht="36" customHeight="1">
      <c r="B223" s="93" t="s">
        <v>62</v>
      </c>
      <c r="C223" s="93"/>
      <c r="D223" s="93"/>
      <c r="E223" s="62">
        <v>16</v>
      </c>
    </row>
    <row r="224" spans="2:5" ht="60" customHeight="1">
      <c r="B224" s="93" t="s">
        <v>63</v>
      </c>
      <c r="C224" s="93"/>
      <c r="D224" s="93"/>
      <c r="E224" s="62">
        <v>11</v>
      </c>
    </row>
    <row r="225" spans="2:10">
      <c r="B225" s="93" t="s">
        <v>64</v>
      </c>
      <c r="C225" s="93"/>
      <c r="D225" s="93"/>
      <c r="E225" s="62">
        <v>1</v>
      </c>
    </row>
    <row r="226" spans="2:10">
      <c r="B226" s="93" t="s">
        <v>65</v>
      </c>
      <c r="C226" s="93"/>
      <c r="D226" s="93"/>
      <c r="E226" s="62">
        <v>1</v>
      </c>
    </row>
    <row r="227" spans="2:10">
      <c r="B227" s="93" t="s">
        <v>66</v>
      </c>
      <c r="C227" s="93"/>
      <c r="D227" s="93"/>
      <c r="E227" s="62">
        <v>1</v>
      </c>
    </row>
    <row r="228" spans="2:10">
      <c r="B228" s="93" t="s">
        <v>67</v>
      </c>
      <c r="C228" s="93"/>
      <c r="D228" s="93"/>
      <c r="E228" s="62">
        <v>0</v>
      </c>
    </row>
    <row r="229" spans="2:10" ht="24" customHeight="1">
      <c r="B229" s="93" t="s">
        <v>68</v>
      </c>
      <c r="C229" s="93"/>
      <c r="D229" s="93"/>
      <c r="E229" s="62">
        <v>1</v>
      </c>
    </row>
    <row r="235" spans="2:10" ht="15.75">
      <c r="B235" s="7" t="s">
        <v>69</v>
      </c>
    </row>
    <row r="237" spans="2:10" ht="108" customHeight="1">
      <c r="B237" s="97" t="s">
        <v>70</v>
      </c>
      <c r="C237" s="97"/>
      <c r="D237" s="97"/>
      <c r="E237" s="65" t="s">
        <v>5</v>
      </c>
      <c r="F237" s="65" t="s">
        <v>6</v>
      </c>
      <c r="H237" s="92"/>
      <c r="I237" s="92"/>
      <c r="J237" s="65" t="s">
        <v>6</v>
      </c>
    </row>
    <row r="238" spans="2:10">
      <c r="B238" s="75" t="s">
        <v>32</v>
      </c>
      <c r="C238" s="75"/>
      <c r="D238" s="75"/>
      <c r="E238" s="114">
        <v>17</v>
      </c>
      <c r="F238" s="10">
        <v>0.80952380952380953</v>
      </c>
      <c r="H238" s="98" t="s">
        <v>32</v>
      </c>
      <c r="I238" s="99"/>
      <c r="J238" s="10">
        <v>0.80952380952380953</v>
      </c>
    </row>
    <row r="239" spans="2:10">
      <c r="B239" s="75" t="s">
        <v>56</v>
      </c>
      <c r="C239" s="75"/>
      <c r="D239" s="75"/>
      <c r="E239" s="114">
        <v>4</v>
      </c>
      <c r="F239" s="10">
        <v>0.19047619047619047</v>
      </c>
      <c r="H239" s="75" t="s">
        <v>56</v>
      </c>
      <c r="I239" s="75"/>
      <c r="J239" s="10">
        <v>0.19047619047619047</v>
      </c>
    </row>
    <row r="240" spans="2:10">
      <c r="B240" s="75" t="s">
        <v>9</v>
      </c>
      <c r="C240" s="75"/>
      <c r="D240" s="75"/>
      <c r="E240" s="115"/>
      <c r="F240" s="10">
        <v>0</v>
      </c>
      <c r="H240" s="75" t="s">
        <v>9</v>
      </c>
      <c r="I240" s="75"/>
      <c r="J240" s="10">
        <v>0</v>
      </c>
    </row>
    <row r="264" spans="2:5" ht="15.75">
      <c r="B264" s="7" t="s">
        <v>71</v>
      </c>
    </row>
    <row r="265" spans="2:5" ht="15.75">
      <c r="B265" s="7"/>
    </row>
    <row r="266" spans="2:5">
      <c r="B266" s="18" t="s">
        <v>72</v>
      </c>
    </row>
    <row r="267" spans="2:5">
      <c r="B267" s="18"/>
    </row>
    <row r="268" spans="2:5">
      <c r="B268" s="18"/>
    </row>
    <row r="269" spans="2:5">
      <c r="B269" s="94" t="s">
        <v>73</v>
      </c>
      <c r="C269" s="94"/>
      <c r="D269" s="94"/>
      <c r="E269" s="19" t="s">
        <v>5</v>
      </c>
    </row>
    <row r="270" spans="2:5">
      <c r="B270" s="96" t="s">
        <v>74</v>
      </c>
      <c r="C270" s="96"/>
      <c r="D270" s="96"/>
      <c r="E270" s="60">
        <v>7</v>
      </c>
    </row>
    <row r="271" spans="2:5">
      <c r="B271" s="96" t="s">
        <v>75</v>
      </c>
      <c r="C271" s="96"/>
      <c r="D271" s="96"/>
      <c r="E271" s="60">
        <v>13</v>
      </c>
    </row>
    <row r="272" spans="2:5">
      <c r="B272" s="96" t="s">
        <v>76</v>
      </c>
      <c r="C272" s="96"/>
      <c r="D272" s="96"/>
      <c r="E272" s="60">
        <v>9</v>
      </c>
    </row>
    <row r="273" spans="2:5">
      <c r="B273" s="96" t="s">
        <v>77</v>
      </c>
      <c r="C273" s="96"/>
      <c r="D273" s="96"/>
      <c r="E273" s="60">
        <v>1</v>
      </c>
    </row>
    <row r="274" spans="2:5">
      <c r="B274" s="96" t="s">
        <v>78</v>
      </c>
      <c r="C274" s="96"/>
      <c r="D274" s="96"/>
      <c r="E274" s="60">
        <v>2</v>
      </c>
    </row>
    <row r="275" spans="2:5">
      <c r="B275" s="96" t="s">
        <v>79</v>
      </c>
      <c r="C275" s="96"/>
      <c r="D275" s="96"/>
      <c r="E275" s="60">
        <v>3</v>
      </c>
    </row>
    <row r="276" spans="2:5">
      <c r="B276" s="96" t="s">
        <v>80</v>
      </c>
      <c r="C276" s="96"/>
      <c r="D276" s="96"/>
      <c r="E276" s="60">
        <v>1</v>
      </c>
    </row>
    <row r="277" spans="2:5">
      <c r="B277" s="96" t="s">
        <v>81</v>
      </c>
      <c r="C277" s="96"/>
      <c r="D277" s="96"/>
      <c r="E277" s="60">
        <v>0</v>
      </c>
    </row>
    <row r="279" spans="2:5" ht="10.5" customHeight="1"/>
    <row r="280" spans="2:5" ht="10.5" customHeight="1">
      <c r="B280" s="7" t="s">
        <v>82</v>
      </c>
    </row>
    <row r="281" spans="2:5" ht="10.5" customHeight="1">
      <c r="B281" s="7"/>
    </row>
    <row r="282" spans="2:5" ht="10.5" customHeight="1">
      <c r="B282" s="18" t="s">
        <v>83</v>
      </c>
    </row>
    <row r="283" spans="2:5">
      <c r="B283" s="18"/>
    </row>
    <row r="284" spans="2:5">
      <c r="B284" s="18"/>
    </row>
    <row r="285" spans="2:5">
      <c r="B285" s="19" t="s">
        <v>84</v>
      </c>
      <c r="C285" s="19" t="s">
        <v>5</v>
      </c>
    </row>
    <row r="286" spans="2:5">
      <c r="B286" s="60">
        <v>1</v>
      </c>
      <c r="C286" s="11">
        <v>0</v>
      </c>
    </row>
    <row r="287" spans="2:5">
      <c r="B287" s="60">
        <v>2</v>
      </c>
      <c r="C287" s="11">
        <v>1</v>
      </c>
    </row>
    <row r="288" spans="2:5">
      <c r="B288" s="60">
        <v>3</v>
      </c>
      <c r="C288" s="11">
        <v>2</v>
      </c>
    </row>
    <row r="289" spans="2:3">
      <c r="B289" s="60">
        <v>4</v>
      </c>
      <c r="C289" s="11">
        <v>8</v>
      </c>
    </row>
    <row r="290" spans="2:3">
      <c r="B290" s="60">
        <v>5</v>
      </c>
      <c r="C290" s="11">
        <v>10</v>
      </c>
    </row>
    <row r="293" spans="2:3">
      <c r="B293" s="19" t="s">
        <v>84</v>
      </c>
      <c r="C293" s="19" t="s">
        <v>5</v>
      </c>
    </row>
    <row r="294" spans="2:3">
      <c r="B294" s="60">
        <v>1</v>
      </c>
      <c r="C294" s="10">
        <v>0</v>
      </c>
    </row>
    <row r="295" spans="2:3">
      <c r="B295" s="60">
        <v>2</v>
      </c>
      <c r="C295" s="10">
        <v>4.7619047619047616E-2</v>
      </c>
    </row>
    <row r="296" spans="2:3">
      <c r="B296" s="60">
        <v>3</v>
      </c>
      <c r="C296" s="10">
        <v>9.5238095238095233E-2</v>
      </c>
    </row>
    <row r="297" spans="2:3">
      <c r="B297" s="60">
        <v>4</v>
      </c>
      <c r="C297" s="10">
        <v>0.38095238095238093</v>
      </c>
    </row>
    <row r="298" spans="2:3">
      <c r="B298" s="60">
        <v>5</v>
      </c>
      <c r="C298" s="10">
        <v>0.47619047619047616</v>
      </c>
    </row>
    <row r="307" spans="2:4" ht="15.75">
      <c r="B307" s="7" t="s">
        <v>85</v>
      </c>
    </row>
    <row r="308" spans="2:4" ht="15.75">
      <c r="B308" s="7"/>
    </row>
    <row r="309" spans="2:4">
      <c r="B309" s="18" t="s">
        <v>86</v>
      </c>
    </row>
    <row r="310" spans="2:4">
      <c r="B310" s="18"/>
    </row>
    <row r="311" spans="2:4">
      <c r="B311" s="18"/>
    </row>
    <row r="312" spans="2:4">
      <c r="B312" s="19" t="s">
        <v>87</v>
      </c>
      <c r="C312" s="19" t="s">
        <v>5</v>
      </c>
    </row>
    <row r="313" spans="2:4">
      <c r="B313" s="60" t="s">
        <v>32</v>
      </c>
      <c r="C313" s="114">
        <v>17</v>
      </c>
      <c r="D313" s="20"/>
    </row>
    <row r="314" spans="2:4">
      <c r="B314" s="60" t="s">
        <v>56</v>
      </c>
      <c r="C314" s="114">
        <v>4</v>
      </c>
      <c r="D314" s="20"/>
    </row>
    <row r="317" spans="2:4">
      <c r="B317" s="19" t="s">
        <v>87</v>
      </c>
      <c r="C317" s="19" t="s">
        <v>6</v>
      </c>
    </row>
    <row r="318" spans="2:4">
      <c r="B318" s="60" t="s">
        <v>32</v>
      </c>
      <c r="C318" s="10">
        <v>0.80952380952380953</v>
      </c>
    </row>
    <row r="319" spans="2:4">
      <c r="B319" s="60" t="s">
        <v>56</v>
      </c>
      <c r="C319" s="10">
        <v>0.19047619047619047</v>
      </c>
    </row>
    <row r="332" spans="2:2" ht="15.75">
      <c r="B332" s="7" t="s">
        <v>88</v>
      </c>
    </row>
    <row r="333" spans="2:2" ht="15.75">
      <c r="B333" s="7"/>
    </row>
    <row r="334" spans="2:2">
      <c r="B334" s="18" t="s">
        <v>89</v>
      </c>
    </row>
    <row r="335" spans="2:2">
      <c r="B335" s="18"/>
    </row>
    <row r="336" spans="2:2">
      <c r="B336" s="18"/>
    </row>
    <row r="337" spans="2:8">
      <c r="B337" s="100" t="s">
        <v>90</v>
      </c>
      <c r="C337" s="101"/>
      <c r="D337" s="101"/>
      <c r="E337" s="102"/>
      <c r="F337" s="64" t="s">
        <v>91</v>
      </c>
      <c r="G337" s="64" t="s">
        <v>92</v>
      </c>
      <c r="H337" s="64" t="s">
        <v>93</v>
      </c>
    </row>
    <row r="338" spans="2:8">
      <c r="B338" s="103" t="s">
        <v>94</v>
      </c>
      <c r="C338" s="103"/>
      <c r="D338" s="103"/>
      <c r="E338" s="103"/>
      <c r="F338" s="60">
        <v>16</v>
      </c>
      <c r="G338" s="60">
        <v>5</v>
      </c>
      <c r="H338" s="60">
        <v>2</v>
      </c>
    </row>
    <row r="339" spans="2:8">
      <c r="B339" s="103" t="s">
        <v>95</v>
      </c>
      <c r="C339" s="103"/>
      <c r="D339" s="103"/>
      <c r="E339" s="103"/>
      <c r="F339" s="60">
        <v>2</v>
      </c>
      <c r="G339" s="60">
        <v>0</v>
      </c>
      <c r="H339" s="60">
        <v>14</v>
      </c>
    </row>
    <row r="340" spans="2:8">
      <c r="B340" s="92" t="s">
        <v>96</v>
      </c>
      <c r="C340" s="92"/>
      <c r="D340" s="92"/>
      <c r="E340" s="92"/>
      <c r="F340" s="60">
        <v>10</v>
      </c>
      <c r="G340" s="60">
        <v>6</v>
      </c>
      <c r="H340" s="60">
        <v>5</v>
      </c>
    </row>
    <row r="341" spans="2:8">
      <c r="B341" s="92" t="s">
        <v>97</v>
      </c>
      <c r="C341" s="92"/>
      <c r="D341" s="92"/>
      <c r="E341" s="92"/>
      <c r="F341" s="60">
        <v>13</v>
      </c>
      <c r="G341" s="60">
        <v>2</v>
      </c>
      <c r="H341" s="60">
        <v>4</v>
      </c>
    </row>
    <row r="342" spans="2:8">
      <c r="B342" s="92" t="s">
        <v>98</v>
      </c>
      <c r="C342" s="92"/>
      <c r="D342" s="92"/>
      <c r="E342" s="92"/>
      <c r="F342" s="60">
        <v>11</v>
      </c>
      <c r="G342" s="60">
        <v>13</v>
      </c>
      <c r="H342" s="60">
        <v>2</v>
      </c>
    </row>
    <row r="343" spans="2:8">
      <c r="B343" s="92" t="s">
        <v>99</v>
      </c>
      <c r="C343" s="92"/>
      <c r="D343" s="92"/>
      <c r="E343" s="92"/>
      <c r="F343" s="60">
        <v>8</v>
      </c>
      <c r="G343" s="60">
        <v>1</v>
      </c>
      <c r="H343" s="60">
        <v>8</v>
      </c>
    </row>
    <row r="344" spans="2:8">
      <c r="B344" s="92" t="s">
        <v>100</v>
      </c>
      <c r="C344" s="92"/>
      <c r="D344" s="92"/>
      <c r="E344" s="92"/>
      <c r="F344" s="60">
        <v>7</v>
      </c>
      <c r="G344" s="60">
        <v>0</v>
      </c>
      <c r="H344" s="60">
        <v>10</v>
      </c>
    </row>
    <row r="345" spans="2:8">
      <c r="B345" s="92" t="s">
        <v>101</v>
      </c>
      <c r="C345" s="92"/>
      <c r="D345" s="92"/>
      <c r="E345" s="92"/>
      <c r="F345" s="60">
        <v>8</v>
      </c>
      <c r="G345" s="60">
        <v>5</v>
      </c>
      <c r="H345" s="60">
        <v>6</v>
      </c>
    </row>
    <row r="351" spans="2:8" ht="15.75" customHeight="1">
      <c r="B351" s="43" t="s">
        <v>102</v>
      </c>
      <c r="C351" s="43"/>
      <c r="D351" s="43"/>
    </row>
    <row r="354" spans="2:12" ht="15" customHeight="1">
      <c r="B354" s="106" t="s">
        <v>103</v>
      </c>
      <c r="C354" s="106"/>
      <c r="D354" s="106"/>
      <c r="F354" s="104" t="s">
        <v>104</v>
      </c>
      <c r="G354" s="104"/>
      <c r="H354" s="104"/>
      <c r="I354" s="104"/>
      <c r="J354" s="21"/>
      <c r="K354" s="21"/>
      <c r="L354" s="21"/>
    </row>
    <row r="355" spans="2:12">
      <c r="B355" s="106"/>
      <c r="C355" s="106"/>
      <c r="D355" s="106"/>
      <c r="F355" s="104"/>
      <c r="G355" s="104"/>
      <c r="H355" s="104"/>
      <c r="I355" s="104"/>
      <c r="J355" s="21"/>
      <c r="K355" s="21"/>
      <c r="L355" s="21"/>
    </row>
    <row r="356" spans="2:12">
      <c r="B356" s="106"/>
      <c r="C356" s="106"/>
      <c r="D356" s="106"/>
      <c r="F356" s="104"/>
      <c r="G356" s="104"/>
      <c r="H356" s="104"/>
      <c r="I356" s="104"/>
      <c r="J356" s="63"/>
      <c r="K356" s="63"/>
      <c r="L356" s="63"/>
    </row>
    <row r="357" spans="2:12">
      <c r="B357" s="106"/>
      <c r="C357" s="106"/>
      <c r="D357" s="106"/>
      <c r="F357" s="63"/>
      <c r="G357" s="63"/>
      <c r="H357" s="63"/>
      <c r="I357" s="63"/>
      <c r="J357" s="63"/>
      <c r="K357" s="63"/>
      <c r="L357" s="63"/>
    </row>
    <row r="358" spans="2:12">
      <c r="B358" s="63"/>
      <c r="C358" s="63"/>
      <c r="D358" s="63"/>
      <c r="F358" s="63"/>
      <c r="G358" s="63"/>
      <c r="H358" s="63"/>
      <c r="I358" s="63"/>
      <c r="J358" s="63"/>
      <c r="K358" s="63"/>
      <c r="L358" s="63"/>
    </row>
    <row r="359" spans="2:12">
      <c r="B359" s="63"/>
      <c r="C359" s="63"/>
      <c r="D359" s="63"/>
      <c r="F359" s="63"/>
      <c r="G359" s="63"/>
      <c r="H359" s="63"/>
      <c r="I359" s="63"/>
      <c r="J359" s="63"/>
      <c r="K359" s="63"/>
      <c r="L359" s="63"/>
    </row>
    <row r="360" spans="2:12">
      <c r="B360" s="19" t="s">
        <v>105</v>
      </c>
      <c r="C360" s="19" t="s">
        <v>5</v>
      </c>
    </row>
    <row r="361" spans="2:12">
      <c r="B361" s="11" t="s">
        <v>106</v>
      </c>
      <c r="C361" s="60">
        <v>11</v>
      </c>
      <c r="G361" s="19" t="s">
        <v>107</v>
      </c>
      <c r="H361" s="19" t="s">
        <v>5</v>
      </c>
    </row>
    <row r="362" spans="2:12">
      <c r="B362" s="11" t="s">
        <v>108</v>
      </c>
      <c r="C362" s="60">
        <v>6</v>
      </c>
      <c r="G362" s="11" t="s">
        <v>32</v>
      </c>
      <c r="H362" s="11">
        <v>18</v>
      </c>
    </row>
    <row r="363" spans="2:12">
      <c r="B363" s="11" t="s">
        <v>109</v>
      </c>
      <c r="C363" s="60">
        <v>0</v>
      </c>
      <c r="G363" s="11" t="s">
        <v>110</v>
      </c>
      <c r="H363" s="11">
        <v>3</v>
      </c>
    </row>
    <row r="364" spans="2:12">
      <c r="B364" s="11" t="s">
        <v>111</v>
      </c>
      <c r="C364" s="60">
        <v>0</v>
      </c>
    </row>
    <row r="365" spans="2:12">
      <c r="B365" s="11" t="s">
        <v>112</v>
      </c>
      <c r="C365" s="60">
        <v>4</v>
      </c>
    </row>
    <row r="366" spans="2:12">
      <c r="G366" s="19" t="s">
        <v>107</v>
      </c>
      <c r="H366" s="19" t="s">
        <v>6</v>
      </c>
    </row>
    <row r="367" spans="2:12">
      <c r="B367" s="19" t="s">
        <v>105</v>
      </c>
      <c r="C367" s="19" t="s">
        <v>6</v>
      </c>
      <c r="G367" s="11" t="s">
        <v>32</v>
      </c>
      <c r="H367" s="10">
        <v>0.8571428571428571</v>
      </c>
    </row>
    <row r="368" spans="2:12">
      <c r="B368" s="11" t="s">
        <v>106</v>
      </c>
      <c r="C368" s="15">
        <v>0.52380952380952384</v>
      </c>
      <c r="G368" s="11" t="s">
        <v>110</v>
      </c>
      <c r="H368" s="10">
        <v>0.14285714285714285</v>
      </c>
    </row>
    <row r="369" spans="2:11">
      <c r="B369" s="11" t="s">
        <v>108</v>
      </c>
      <c r="C369" s="15">
        <v>0.2857142857142857</v>
      </c>
      <c r="G369" s="22"/>
    </row>
    <row r="370" spans="2:11">
      <c r="B370" s="11" t="s">
        <v>109</v>
      </c>
      <c r="C370" s="15">
        <v>0</v>
      </c>
    </row>
    <row r="371" spans="2:11">
      <c r="B371" s="11" t="s">
        <v>111</v>
      </c>
      <c r="C371" s="15">
        <v>0</v>
      </c>
    </row>
    <row r="376" spans="2:11" ht="15" customHeight="1">
      <c r="B376" s="105" t="s">
        <v>113</v>
      </c>
      <c r="C376" s="105"/>
      <c r="D376" s="105"/>
      <c r="F376" s="104" t="s">
        <v>114</v>
      </c>
      <c r="G376" s="104"/>
      <c r="H376" s="104"/>
      <c r="I376" s="104"/>
      <c r="J376" s="104"/>
      <c r="K376" s="104"/>
    </row>
    <row r="377" spans="2:11" ht="15" customHeight="1">
      <c r="B377" s="105"/>
      <c r="C377" s="105"/>
      <c r="D377" s="105"/>
      <c r="F377" s="104"/>
      <c r="G377" s="104"/>
      <c r="H377" s="104"/>
      <c r="I377" s="104"/>
      <c r="J377" s="104"/>
      <c r="K377" s="104"/>
    </row>
    <row r="378" spans="2:11" ht="15" customHeight="1">
      <c r="B378" s="105"/>
      <c r="C378" s="105"/>
      <c r="D378" s="105"/>
      <c r="F378" s="104"/>
      <c r="G378" s="104"/>
      <c r="H378" s="104"/>
      <c r="I378" s="104"/>
      <c r="J378" s="104"/>
      <c r="K378" s="104"/>
    </row>
    <row r="379" spans="2:11">
      <c r="F379" s="104"/>
      <c r="G379" s="104"/>
      <c r="H379" s="104"/>
      <c r="I379" s="104"/>
      <c r="J379" s="104"/>
      <c r="K379" s="104"/>
    </row>
    <row r="380" spans="2:11">
      <c r="B380" s="19" t="s">
        <v>115</v>
      </c>
      <c r="C380" s="19" t="s">
        <v>5</v>
      </c>
    </row>
    <row r="381" spans="2:11">
      <c r="B381" s="11" t="s">
        <v>32</v>
      </c>
      <c r="C381" s="11">
        <v>21</v>
      </c>
    </row>
    <row r="382" spans="2:11">
      <c r="B382" s="11" t="s">
        <v>110</v>
      </c>
      <c r="C382" s="11">
        <v>0</v>
      </c>
      <c r="H382" s="19" t="s">
        <v>115</v>
      </c>
      <c r="I382" s="19" t="s">
        <v>5</v>
      </c>
    </row>
    <row r="383" spans="2:11">
      <c r="H383" s="11" t="s">
        <v>32</v>
      </c>
      <c r="I383" s="11">
        <v>21</v>
      </c>
    </row>
    <row r="384" spans="2:11">
      <c r="H384" s="11" t="s">
        <v>110</v>
      </c>
      <c r="I384" s="11">
        <v>0</v>
      </c>
    </row>
    <row r="385" spans="2:9">
      <c r="B385" s="19" t="s">
        <v>115</v>
      </c>
      <c r="C385" s="19" t="s">
        <v>6</v>
      </c>
    </row>
    <row r="386" spans="2:9">
      <c r="B386" s="11" t="s">
        <v>32</v>
      </c>
      <c r="C386" s="10">
        <v>1</v>
      </c>
    </row>
    <row r="387" spans="2:9">
      <c r="B387" s="11" t="s">
        <v>110</v>
      </c>
      <c r="C387" s="10">
        <v>0</v>
      </c>
      <c r="H387" s="19" t="s">
        <v>115</v>
      </c>
      <c r="I387" s="19" t="s">
        <v>6</v>
      </c>
    </row>
    <row r="388" spans="2:9">
      <c r="H388" s="11" t="s">
        <v>32</v>
      </c>
      <c r="I388" s="10">
        <v>1</v>
      </c>
    </row>
    <row r="389" spans="2:9">
      <c r="H389" s="11" t="s">
        <v>110</v>
      </c>
      <c r="I389" s="10">
        <v>0</v>
      </c>
    </row>
    <row r="391" spans="2:9" ht="15" customHeight="1">
      <c r="B391" s="105" t="s">
        <v>116</v>
      </c>
      <c r="C391" s="105"/>
      <c r="D391" s="105"/>
    </row>
    <row r="392" spans="2:9">
      <c r="B392" s="105"/>
      <c r="C392" s="105"/>
      <c r="D392" s="105"/>
    </row>
    <row r="393" spans="2:9">
      <c r="B393" s="105"/>
      <c r="C393" s="105"/>
      <c r="D393" s="105"/>
    </row>
    <row r="395" spans="2:9">
      <c r="B395" s="19" t="s">
        <v>117</v>
      </c>
      <c r="C395" s="94" t="s">
        <v>5</v>
      </c>
      <c r="D395" s="94"/>
    </row>
    <row r="396" spans="2:9">
      <c r="B396" s="60">
        <v>1</v>
      </c>
      <c r="C396" s="92">
        <v>0</v>
      </c>
      <c r="D396" s="92"/>
    </row>
    <row r="397" spans="2:9">
      <c r="B397" s="60">
        <v>2</v>
      </c>
      <c r="C397" s="92">
        <v>0</v>
      </c>
      <c r="D397" s="92"/>
    </row>
    <row r="398" spans="2:9">
      <c r="B398" s="60">
        <v>3</v>
      </c>
      <c r="C398" s="92">
        <v>1</v>
      </c>
      <c r="D398" s="92"/>
    </row>
    <row r="399" spans="2:9">
      <c r="B399" s="60">
        <v>4</v>
      </c>
      <c r="C399" s="92">
        <v>8</v>
      </c>
      <c r="D399" s="92"/>
    </row>
    <row r="400" spans="2:9">
      <c r="B400" s="60">
        <v>5</v>
      </c>
      <c r="C400" s="92">
        <v>12</v>
      </c>
      <c r="D400" s="92"/>
    </row>
    <row r="402" spans="2:10">
      <c r="B402" s="19" t="s">
        <v>117</v>
      </c>
      <c r="C402" s="94" t="s">
        <v>6</v>
      </c>
      <c r="D402" s="94"/>
    </row>
    <row r="403" spans="2:10">
      <c r="B403" s="60">
        <v>1</v>
      </c>
      <c r="C403" s="81">
        <v>0</v>
      </c>
      <c r="D403" s="81"/>
    </row>
    <row r="404" spans="2:10">
      <c r="B404" s="60">
        <v>2</v>
      </c>
      <c r="C404" s="81">
        <v>0</v>
      </c>
      <c r="D404" s="81"/>
    </row>
    <row r="405" spans="2:10">
      <c r="B405" s="60">
        <v>3</v>
      </c>
      <c r="C405" s="81">
        <v>4.7619047619047616E-2</v>
      </c>
      <c r="D405" s="81"/>
    </row>
    <row r="406" spans="2:10">
      <c r="B406" s="60">
        <v>4</v>
      </c>
      <c r="C406" s="81">
        <v>0.38095238095238093</v>
      </c>
      <c r="D406" s="81"/>
    </row>
    <row r="407" spans="2:10">
      <c r="B407" s="60">
        <v>5</v>
      </c>
      <c r="C407" s="81">
        <v>0.5714285714285714</v>
      </c>
      <c r="D407" s="81"/>
    </row>
    <row r="412" spans="2:10" ht="15.75">
      <c r="B412" s="7" t="s">
        <v>118</v>
      </c>
    </row>
    <row r="414" spans="2:10">
      <c r="B414" s="94" t="s">
        <v>119</v>
      </c>
      <c r="C414" s="94"/>
      <c r="D414" s="94"/>
      <c r="E414" s="94"/>
      <c r="F414" s="94"/>
      <c r="G414" s="94"/>
      <c r="H414" s="94"/>
      <c r="I414" s="94"/>
      <c r="J414" s="94"/>
    </row>
    <row r="415" spans="2:10">
      <c r="B415" s="123" t="s">
        <v>358</v>
      </c>
      <c r="C415" s="124"/>
      <c r="D415" s="124"/>
      <c r="E415" s="124"/>
      <c r="F415" s="124"/>
      <c r="G415" s="124"/>
      <c r="H415" s="124"/>
      <c r="I415" s="124"/>
      <c r="J415" s="125"/>
    </row>
    <row r="416" spans="2:10">
      <c r="B416" s="34" t="s">
        <v>140</v>
      </c>
      <c r="J416" s="24"/>
    </row>
    <row r="417" spans="2:10">
      <c r="B417" s="34" t="s">
        <v>359</v>
      </c>
      <c r="J417" s="24"/>
    </row>
    <row r="418" spans="2:10">
      <c r="B418" s="34" t="s">
        <v>360</v>
      </c>
      <c r="J418" s="24"/>
    </row>
    <row r="419" spans="2:10">
      <c r="B419" s="34" t="s">
        <v>361</v>
      </c>
      <c r="J419" s="24"/>
    </row>
    <row r="420" spans="2:10">
      <c r="B420" s="34" t="s">
        <v>362</v>
      </c>
      <c r="J420" s="24"/>
    </row>
    <row r="421" spans="2:10">
      <c r="B421" s="34" t="s">
        <v>140</v>
      </c>
      <c r="J421" s="24"/>
    </row>
    <row r="422" spans="2:10">
      <c r="B422" s="34" t="s">
        <v>363</v>
      </c>
      <c r="I422"/>
      <c r="J422" s="25"/>
    </row>
    <row r="423" spans="2:10">
      <c r="B423" s="34" t="s">
        <v>364</v>
      </c>
      <c r="J423" s="24"/>
    </row>
    <row r="424" spans="2:10">
      <c r="B424" s="34" t="s">
        <v>365</v>
      </c>
      <c r="J424" s="24"/>
    </row>
    <row r="425" spans="2:10">
      <c r="B425" s="34" t="s">
        <v>366</v>
      </c>
      <c r="J425" s="24"/>
    </row>
    <row r="426" spans="2:10">
      <c r="B426" s="34" t="s">
        <v>367</v>
      </c>
      <c r="J426" s="24"/>
    </row>
    <row r="427" spans="2:10">
      <c r="B427" s="34" t="s">
        <v>368</v>
      </c>
      <c r="J427" s="24"/>
    </row>
    <row r="428" spans="2:10">
      <c r="B428" s="34" t="s">
        <v>140</v>
      </c>
      <c r="J428" s="24"/>
    </row>
    <row r="429" spans="2:10">
      <c r="B429" s="34" t="s">
        <v>369</v>
      </c>
      <c r="J429" s="24"/>
    </row>
    <row r="430" spans="2:10">
      <c r="B430" s="34" t="s">
        <v>370</v>
      </c>
      <c r="J430" s="24"/>
    </row>
    <row r="431" spans="2:10">
      <c r="B431" s="34" t="s">
        <v>371</v>
      </c>
      <c r="J431" s="24"/>
    </row>
    <row r="432" spans="2:10">
      <c r="B432" s="34" t="s">
        <v>372</v>
      </c>
      <c r="J432" s="24"/>
    </row>
    <row r="433" spans="2:10">
      <c r="B433" s="34" t="s">
        <v>140</v>
      </c>
      <c r="J433" s="24"/>
    </row>
    <row r="434" spans="2:10">
      <c r="B434" s="34" t="s">
        <v>373</v>
      </c>
      <c r="J434" s="24"/>
    </row>
    <row r="435" spans="2:10">
      <c r="B435" s="35" t="s">
        <v>374</v>
      </c>
      <c r="C435" s="26"/>
      <c r="D435" s="26"/>
      <c r="E435" s="26"/>
      <c r="F435" s="26"/>
      <c r="G435" s="26"/>
      <c r="H435" s="26"/>
      <c r="I435" s="26"/>
      <c r="J435" s="27"/>
    </row>
  </sheetData>
  <mergeCells count="109">
    <mergeCell ref="C405:D405"/>
    <mergeCell ref="C406:D406"/>
    <mergeCell ref="C407:D407"/>
    <mergeCell ref="B414:J414"/>
    <mergeCell ref="C398:D398"/>
    <mergeCell ref="C399:D399"/>
    <mergeCell ref="C400:D400"/>
    <mergeCell ref="C402:D402"/>
    <mergeCell ref="C403:D403"/>
    <mergeCell ref="C404:D404"/>
    <mergeCell ref="B376:D378"/>
    <mergeCell ref="F376:K379"/>
    <mergeCell ref="B391:D393"/>
    <mergeCell ref="C395:D395"/>
    <mergeCell ref="C396:D396"/>
    <mergeCell ref="C397:D397"/>
    <mergeCell ref="B342:E342"/>
    <mergeCell ref="B343:E343"/>
    <mergeCell ref="B344:E344"/>
    <mergeCell ref="B345:E345"/>
    <mergeCell ref="B354:D357"/>
    <mergeCell ref="F354:I356"/>
    <mergeCell ref="B277:D277"/>
    <mergeCell ref="B337:E337"/>
    <mergeCell ref="B338:E338"/>
    <mergeCell ref="B339:E339"/>
    <mergeCell ref="B340:E340"/>
    <mergeCell ref="B341:E341"/>
    <mergeCell ref="B271:D271"/>
    <mergeCell ref="B272:D272"/>
    <mergeCell ref="B273:D273"/>
    <mergeCell ref="B274:D274"/>
    <mergeCell ref="B275:D275"/>
    <mergeCell ref="B276:D276"/>
    <mergeCell ref="B239:D239"/>
    <mergeCell ref="H239:I239"/>
    <mergeCell ref="B240:D240"/>
    <mergeCell ref="H240:I240"/>
    <mergeCell ref="B269:D269"/>
    <mergeCell ref="B270:D270"/>
    <mergeCell ref="B228:D228"/>
    <mergeCell ref="B229:D229"/>
    <mergeCell ref="B237:D237"/>
    <mergeCell ref="H237:I237"/>
    <mergeCell ref="B238:D238"/>
    <mergeCell ref="H238:I238"/>
    <mergeCell ref="B222:D222"/>
    <mergeCell ref="B223:D223"/>
    <mergeCell ref="B224:D224"/>
    <mergeCell ref="B225:D225"/>
    <mergeCell ref="B226:D226"/>
    <mergeCell ref="B227:D227"/>
    <mergeCell ref="B206:D206"/>
    <mergeCell ref="B207:D207"/>
    <mergeCell ref="B208:D208"/>
    <mergeCell ref="B209:D209"/>
    <mergeCell ref="B210:D210"/>
    <mergeCell ref="B221:D221"/>
    <mergeCell ref="B179:C179"/>
    <mergeCell ref="B201:C201"/>
    <mergeCell ref="B202:C202"/>
    <mergeCell ref="B203:C203"/>
    <mergeCell ref="B204:C204"/>
    <mergeCell ref="B205:D205"/>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74"/>
  <sheetViews>
    <sheetView workbookViewId="0">
      <selection activeCell="D268" sqref="D268"/>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8" t="s">
        <v>375</v>
      </c>
      <c r="C12" s="78"/>
      <c r="D12" s="78"/>
      <c r="E12" s="78"/>
      <c r="F12" s="78"/>
    </row>
    <row r="13" spans="2:6">
      <c r="B13" s="5" t="s">
        <v>3</v>
      </c>
    </row>
    <row r="14" spans="2:6">
      <c r="B14" s="5"/>
    </row>
    <row r="15" spans="2:6">
      <c r="B15" s="5"/>
    </row>
    <row r="16" spans="2:6">
      <c r="B16" s="5"/>
    </row>
    <row r="17" spans="2:4">
      <c r="B17" s="5"/>
    </row>
    <row r="18" spans="2:4">
      <c r="B18" s="5"/>
    </row>
    <row r="28" spans="2:4" ht="48" customHeight="1"/>
    <row r="29" spans="2:4" ht="21.75" customHeight="1">
      <c r="B29" s="36" t="s">
        <v>192</v>
      </c>
      <c r="C29" s="36" t="s">
        <v>193</v>
      </c>
      <c r="D29" s="36" t="s">
        <v>194</v>
      </c>
    </row>
    <row r="30" spans="2:4" ht="21.75" customHeight="1">
      <c r="B30" s="38">
        <v>10</v>
      </c>
      <c r="C30" s="38">
        <v>1</v>
      </c>
      <c r="D30" s="38">
        <v>0</v>
      </c>
    </row>
    <row r="31" spans="2:4" ht="21.75" customHeight="1"/>
    <row r="32" spans="2:4" ht="21.75" customHeight="1">
      <c r="B32" s="6" t="s">
        <v>377</v>
      </c>
    </row>
    <row r="33" spans="2:4" ht="21.75" customHeight="1">
      <c r="B33" s="6" t="s">
        <v>378</v>
      </c>
    </row>
    <row r="34" spans="2:4" ht="21.75" customHeight="1">
      <c r="B34" s="6" t="s">
        <v>379</v>
      </c>
    </row>
    <row r="35" spans="2:4" ht="21.75" customHeight="1">
      <c r="B35" s="6" t="s">
        <v>380</v>
      </c>
    </row>
    <row r="37" spans="2:4" ht="15.75">
      <c r="B37" s="7" t="s">
        <v>4</v>
      </c>
    </row>
    <row r="39" spans="2:4">
      <c r="B39" s="8" t="s">
        <v>4</v>
      </c>
      <c r="C39" s="41" t="s">
        <v>5</v>
      </c>
      <c r="D39" s="41" t="s">
        <v>6</v>
      </c>
    </row>
    <row r="40" spans="2:4">
      <c r="B40" s="9" t="s">
        <v>7</v>
      </c>
      <c r="C40" s="29">
        <v>5</v>
      </c>
      <c r="D40" s="10">
        <f>C40/$C$42</f>
        <v>0.45454545454545453</v>
      </c>
    </row>
    <row r="41" spans="2:4">
      <c r="B41" s="9" t="s">
        <v>8</v>
      </c>
      <c r="C41" s="29">
        <v>6</v>
      </c>
      <c r="D41" s="10">
        <f>C41/$C$42</f>
        <v>0.54545454545454541</v>
      </c>
    </row>
    <row r="42" spans="2:4">
      <c r="B42" s="9" t="s">
        <v>9</v>
      </c>
      <c r="C42" s="30">
        <f>SUM(C40:C41)</f>
        <v>11</v>
      </c>
      <c r="D42" s="10">
        <f>C42/$C$42</f>
        <v>1</v>
      </c>
    </row>
    <row r="62" spans="2:4" ht="15.75">
      <c r="B62" s="7" t="s">
        <v>10</v>
      </c>
    </row>
    <row r="64" spans="2:4">
      <c r="B64" s="8" t="s">
        <v>10</v>
      </c>
      <c r="C64" s="41" t="s">
        <v>5</v>
      </c>
      <c r="D64" s="41" t="s">
        <v>6</v>
      </c>
    </row>
    <row r="65" spans="2:4">
      <c r="B65" s="9" t="s">
        <v>11</v>
      </c>
      <c r="C65" s="29">
        <v>8</v>
      </c>
      <c r="D65" s="10">
        <f>C65/$C$68</f>
        <v>0.72727272727272729</v>
      </c>
    </row>
    <row r="66" spans="2:4">
      <c r="B66" s="9" t="s">
        <v>12</v>
      </c>
      <c r="C66" s="29">
        <v>2</v>
      </c>
      <c r="D66" s="10">
        <f t="shared" ref="D66:D67" si="0">C66/$C$68</f>
        <v>0.18181818181818182</v>
      </c>
    </row>
    <row r="67" spans="2:4">
      <c r="B67" s="9" t="s">
        <v>13</v>
      </c>
      <c r="C67" s="29">
        <v>1</v>
      </c>
      <c r="D67" s="10">
        <f t="shared" si="0"/>
        <v>9.0909090909090912E-2</v>
      </c>
    </row>
    <row r="68" spans="2:4">
      <c r="B68" s="9" t="s">
        <v>9</v>
      </c>
      <c r="C68" s="30">
        <f>SUM(C65:C67)</f>
        <v>11</v>
      </c>
      <c r="D68" s="10">
        <f t="shared" ref="D68" si="1">C68/$C$42</f>
        <v>1</v>
      </c>
    </row>
    <row r="88" spans="2:4" ht="15.75">
      <c r="B88" s="7" t="s">
        <v>15</v>
      </c>
    </row>
    <row r="90" spans="2:4">
      <c r="B90" s="41" t="s">
        <v>16</v>
      </c>
      <c r="C90" s="41" t="s">
        <v>5</v>
      </c>
      <c r="D90" s="41" t="s">
        <v>6</v>
      </c>
    </row>
    <row r="91" spans="2:4">
      <c r="B91" s="31">
        <v>0</v>
      </c>
      <c r="C91" s="29">
        <v>3</v>
      </c>
      <c r="D91" s="10">
        <f>C91/$C$95</f>
        <v>0.27272727272727271</v>
      </c>
    </row>
    <row r="92" spans="2:4">
      <c r="B92" s="31">
        <v>1</v>
      </c>
      <c r="C92" s="29">
        <v>3</v>
      </c>
      <c r="D92" s="10">
        <f>C92/$C$95</f>
        <v>0.27272727272727271</v>
      </c>
    </row>
    <row r="93" spans="2:4">
      <c r="B93" s="31">
        <v>2</v>
      </c>
      <c r="C93" s="29">
        <v>4</v>
      </c>
      <c r="D93" s="10">
        <f t="shared" ref="D93:D94" si="2">C93/$C$95</f>
        <v>0.36363636363636365</v>
      </c>
    </row>
    <row r="94" spans="2:4">
      <c r="B94" s="37" t="s">
        <v>17</v>
      </c>
      <c r="C94" s="29">
        <v>1</v>
      </c>
      <c r="D94" s="10">
        <f t="shared" si="2"/>
        <v>9.0909090909090912E-2</v>
      </c>
    </row>
    <row r="95" spans="2:4">
      <c r="B95" s="31" t="s">
        <v>9</v>
      </c>
      <c r="C95" s="30">
        <f>SUM(C91:C94)</f>
        <v>11</v>
      </c>
      <c r="D95" s="10">
        <f t="shared" ref="D95" si="3">C95/$C$42</f>
        <v>1</v>
      </c>
    </row>
    <row r="115" spans="2:6" ht="15.75">
      <c r="B115" s="7" t="s">
        <v>18</v>
      </c>
    </row>
    <row r="116" spans="2:6" ht="15.75">
      <c r="B116" s="7"/>
    </row>
    <row r="118" spans="2:6" ht="84" customHeight="1">
      <c r="B118" s="79" t="s">
        <v>19</v>
      </c>
      <c r="C118" s="79"/>
      <c r="D118" s="79"/>
      <c r="E118" s="80" t="s">
        <v>5</v>
      </c>
      <c r="F118" s="80"/>
    </row>
    <row r="119" spans="2:6">
      <c r="B119" s="75" t="s">
        <v>21</v>
      </c>
      <c r="C119" s="75"/>
      <c r="D119" s="75"/>
      <c r="E119" s="76">
        <v>10</v>
      </c>
      <c r="F119" s="76"/>
    </row>
    <row r="120" spans="2:6">
      <c r="B120" s="75" t="s">
        <v>23</v>
      </c>
      <c r="C120" s="75"/>
      <c r="D120" s="75"/>
      <c r="E120" s="76">
        <v>0</v>
      </c>
      <c r="F120" s="76"/>
    </row>
    <row r="121" spans="2:6">
      <c r="B121" s="75" t="s">
        <v>25</v>
      </c>
      <c r="C121" s="75"/>
      <c r="D121" s="75"/>
      <c r="E121" s="76">
        <v>0</v>
      </c>
      <c r="F121" s="76"/>
    </row>
    <row r="122" spans="2:6">
      <c r="B122" s="75" t="s">
        <v>27</v>
      </c>
      <c r="C122" s="75"/>
      <c r="D122" s="75"/>
      <c r="E122" s="76">
        <v>0</v>
      </c>
      <c r="F122" s="76"/>
    </row>
    <row r="123" spans="2:6">
      <c r="B123" s="75" t="s">
        <v>28</v>
      </c>
      <c r="C123" s="75"/>
      <c r="D123" s="75"/>
      <c r="E123" s="76">
        <v>0</v>
      </c>
      <c r="F123" s="76"/>
    </row>
    <row r="124" spans="2:6">
      <c r="B124" s="75" t="s">
        <v>29</v>
      </c>
      <c r="C124" s="75"/>
      <c r="D124" s="75"/>
      <c r="E124" s="76">
        <v>1</v>
      </c>
      <c r="F124" s="76"/>
    </row>
    <row r="125" spans="2:6">
      <c r="B125" s="75" t="s">
        <v>9</v>
      </c>
      <c r="C125" s="75"/>
      <c r="D125" s="75"/>
      <c r="E125" s="76">
        <f>SUM(E119:F124)</f>
        <v>11</v>
      </c>
      <c r="F125" s="76"/>
    </row>
    <row r="126" spans="2:6">
      <c r="B126" s="12"/>
      <c r="C126" s="12"/>
      <c r="D126" s="12"/>
      <c r="E126" s="40"/>
      <c r="F126" s="40"/>
    </row>
    <row r="128" spans="2:6">
      <c r="B128" s="84" t="s">
        <v>30</v>
      </c>
      <c r="C128" s="84"/>
      <c r="D128" s="84"/>
      <c r="E128" s="84" t="s">
        <v>6</v>
      </c>
      <c r="F128" s="84"/>
    </row>
    <row r="129" spans="2:6">
      <c r="B129" s="75" t="s">
        <v>21</v>
      </c>
      <c r="C129" s="75"/>
      <c r="D129" s="75"/>
      <c r="E129" s="81">
        <f>E119/$E$125</f>
        <v>0.90909090909090906</v>
      </c>
      <c r="F129" s="81"/>
    </row>
    <row r="130" spans="2:6">
      <c r="B130" s="75" t="s">
        <v>23</v>
      </c>
      <c r="C130" s="75"/>
      <c r="D130" s="75"/>
      <c r="E130" s="81">
        <f>E120/$E$125</f>
        <v>0</v>
      </c>
      <c r="F130" s="81"/>
    </row>
    <row r="131" spans="2:6">
      <c r="B131" s="75" t="s">
        <v>25</v>
      </c>
      <c r="C131" s="75"/>
      <c r="D131" s="75"/>
      <c r="E131" s="81">
        <f>E121/$E$125</f>
        <v>0</v>
      </c>
      <c r="F131" s="81"/>
    </row>
    <row r="132" spans="2:6">
      <c r="B132" s="75" t="s">
        <v>27</v>
      </c>
      <c r="C132" s="75"/>
      <c r="D132" s="75"/>
      <c r="E132" s="81">
        <f t="shared" ref="E132:E134" si="4">E122/$E$125</f>
        <v>0</v>
      </c>
      <c r="F132" s="81"/>
    </row>
    <row r="133" spans="2:6">
      <c r="B133" s="75" t="s">
        <v>28</v>
      </c>
      <c r="C133" s="75"/>
      <c r="D133" s="75"/>
      <c r="E133" s="81">
        <f t="shared" si="4"/>
        <v>0</v>
      </c>
      <c r="F133" s="81"/>
    </row>
    <row r="134" spans="2:6">
      <c r="B134" s="75" t="s">
        <v>29</v>
      </c>
      <c r="C134" s="75"/>
      <c r="D134" s="75"/>
      <c r="E134" s="81">
        <f t="shared" si="4"/>
        <v>9.0909090909090912E-2</v>
      </c>
      <c r="F134" s="81"/>
    </row>
    <row r="156" spans="2:9" ht="15.75">
      <c r="B156" s="7" t="s">
        <v>34</v>
      </c>
    </row>
    <row r="158" spans="2:9" ht="24">
      <c r="B158" s="33" t="s">
        <v>208</v>
      </c>
      <c r="C158" s="33" t="s">
        <v>36</v>
      </c>
      <c r="D158" s="33" t="s">
        <v>37</v>
      </c>
      <c r="E158" s="33" t="s">
        <v>38</v>
      </c>
      <c r="F158" s="42" t="s">
        <v>41</v>
      </c>
      <c r="G158" s="42" t="s">
        <v>46</v>
      </c>
      <c r="H158" s="42" t="s">
        <v>213</v>
      </c>
      <c r="I158" s="42" t="s">
        <v>48</v>
      </c>
    </row>
    <row r="159" spans="2:9">
      <c r="B159" s="49" t="s">
        <v>161</v>
      </c>
      <c r="C159" s="49" t="s">
        <v>392</v>
      </c>
      <c r="D159" s="49" t="s">
        <v>393</v>
      </c>
      <c r="E159" s="49" t="s">
        <v>311</v>
      </c>
      <c r="F159" s="49" t="s">
        <v>211</v>
      </c>
      <c r="G159" s="49" t="s">
        <v>212</v>
      </c>
      <c r="H159" s="49" t="s">
        <v>421</v>
      </c>
      <c r="I159" s="49" t="s">
        <v>181</v>
      </c>
    </row>
    <row r="160" spans="2:9">
      <c r="B160" s="13" t="s">
        <v>160</v>
      </c>
      <c r="C160" s="13" t="s">
        <v>160</v>
      </c>
      <c r="D160" s="13" t="s">
        <v>160</v>
      </c>
      <c r="E160" s="13" t="s">
        <v>160</v>
      </c>
      <c r="F160" s="13" t="s">
        <v>160</v>
      </c>
      <c r="G160" s="13" t="s">
        <v>160</v>
      </c>
      <c r="H160" s="13" t="s">
        <v>160</v>
      </c>
      <c r="I160" s="13" t="s">
        <v>160</v>
      </c>
    </row>
    <row r="161" spans="2:9" ht="45">
      <c r="B161" s="49" t="s">
        <v>161</v>
      </c>
      <c r="C161" s="49" t="s">
        <v>209</v>
      </c>
      <c r="D161" s="49" t="s">
        <v>394</v>
      </c>
      <c r="E161" s="49" t="s">
        <v>395</v>
      </c>
      <c r="F161" s="49" t="s">
        <v>211</v>
      </c>
      <c r="G161" s="49" t="s">
        <v>212</v>
      </c>
      <c r="H161" s="49" t="s">
        <v>157</v>
      </c>
      <c r="I161" s="53" t="s">
        <v>425</v>
      </c>
    </row>
    <row r="162" spans="2:9" ht="60">
      <c r="B162" s="13" t="s">
        <v>161</v>
      </c>
      <c r="C162" s="13" t="s">
        <v>396</v>
      </c>
      <c r="D162" s="13" t="s">
        <v>210</v>
      </c>
      <c r="E162" s="13" t="s">
        <v>397</v>
      </c>
      <c r="F162" s="13" t="s">
        <v>211</v>
      </c>
      <c r="G162" s="13" t="s">
        <v>212</v>
      </c>
      <c r="H162" s="13" t="s">
        <v>157</v>
      </c>
      <c r="I162" s="50" t="s">
        <v>426</v>
      </c>
    </row>
    <row r="163" spans="2:9" ht="60">
      <c r="B163" s="49" t="s">
        <v>398</v>
      </c>
      <c r="C163" s="49" t="s">
        <v>209</v>
      </c>
      <c r="D163" s="49" t="s">
        <v>210</v>
      </c>
      <c r="E163" s="49" t="s">
        <v>399</v>
      </c>
      <c r="F163" s="49" t="s">
        <v>211</v>
      </c>
      <c r="G163" s="49" t="s">
        <v>212</v>
      </c>
      <c r="H163" s="49" t="s">
        <v>157</v>
      </c>
      <c r="I163" s="53" t="s">
        <v>427</v>
      </c>
    </row>
    <row r="164" spans="2:9" ht="30">
      <c r="B164" s="13" t="s">
        <v>400</v>
      </c>
      <c r="C164" s="13" t="s">
        <v>401</v>
      </c>
      <c r="D164" s="13" t="s">
        <v>402</v>
      </c>
      <c r="E164" s="13" t="s">
        <v>403</v>
      </c>
      <c r="F164" s="13" t="s">
        <v>211</v>
      </c>
      <c r="G164" s="13" t="s">
        <v>212</v>
      </c>
      <c r="H164" s="50" t="s">
        <v>428</v>
      </c>
      <c r="I164" s="13" t="s">
        <v>172</v>
      </c>
    </row>
    <row r="165" spans="2:9">
      <c r="B165" s="49" t="s">
        <v>404</v>
      </c>
      <c r="C165" s="49" t="s">
        <v>405</v>
      </c>
      <c r="D165" s="49" t="s">
        <v>406</v>
      </c>
      <c r="E165" s="49" t="s">
        <v>407</v>
      </c>
      <c r="F165" s="49" t="s">
        <v>211</v>
      </c>
      <c r="G165" s="49" t="s">
        <v>420</v>
      </c>
      <c r="H165" s="49" t="s">
        <v>422</v>
      </c>
      <c r="I165" s="49" t="s">
        <v>423</v>
      </c>
    </row>
    <row r="166" spans="2:9">
      <c r="B166" s="13" t="s">
        <v>408</v>
      </c>
      <c r="C166" s="13" t="s">
        <v>409</v>
      </c>
      <c r="D166" s="13" t="s">
        <v>410</v>
      </c>
      <c r="E166" s="13" t="s">
        <v>411</v>
      </c>
      <c r="F166" s="13" t="s">
        <v>211</v>
      </c>
      <c r="G166" s="13" t="s">
        <v>212</v>
      </c>
      <c r="H166" s="13" t="s">
        <v>157</v>
      </c>
      <c r="I166" s="13" t="s">
        <v>172</v>
      </c>
    </row>
    <row r="167" spans="2:9">
      <c r="B167" s="49" t="s">
        <v>412</v>
      </c>
      <c r="C167" s="49" t="s">
        <v>413</v>
      </c>
      <c r="D167" s="49" t="s">
        <v>414</v>
      </c>
      <c r="E167" s="49" t="s">
        <v>415</v>
      </c>
      <c r="F167" s="49" t="s">
        <v>211</v>
      </c>
      <c r="G167" s="49" t="s">
        <v>212</v>
      </c>
      <c r="H167" s="49" t="s">
        <v>157</v>
      </c>
      <c r="I167" s="49" t="s">
        <v>424</v>
      </c>
    </row>
    <row r="168" spans="2:9" ht="30">
      <c r="B168" s="13" t="s">
        <v>416</v>
      </c>
      <c r="C168" s="13" t="s">
        <v>417</v>
      </c>
      <c r="D168" s="13" t="s">
        <v>418</v>
      </c>
      <c r="E168" s="13" t="s">
        <v>419</v>
      </c>
      <c r="F168" s="13" t="s">
        <v>211</v>
      </c>
      <c r="G168" s="13" t="s">
        <v>212</v>
      </c>
      <c r="H168" s="50" t="s">
        <v>429</v>
      </c>
      <c r="I168" s="13" t="s">
        <v>172</v>
      </c>
    </row>
    <row r="172" spans="2:9" ht="15.75">
      <c r="B172" s="7" t="s">
        <v>54</v>
      </c>
    </row>
    <row r="174" spans="2:9" ht="69" customHeight="1">
      <c r="B174" s="88" t="s">
        <v>214</v>
      </c>
      <c r="C174" s="89"/>
      <c r="D174" s="16" t="s">
        <v>5</v>
      </c>
      <c r="E174" s="16" t="s">
        <v>6</v>
      </c>
    </row>
    <row r="175" spans="2:9">
      <c r="B175" s="90" t="s">
        <v>32</v>
      </c>
      <c r="C175" s="91"/>
      <c r="D175" s="37">
        <v>9</v>
      </c>
      <c r="E175" s="17">
        <f>D175/$D$177</f>
        <v>0.9</v>
      </c>
    </row>
    <row r="176" spans="2:9">
      <c r="B176" s="92" t="s">
        <v>56</v>
      </c>
      <c r="C176" s="92"/>
      <c r="D176" s="37">
        <v>1</v>
      </c>
      <c r="E176" s="17">
        <f>D176/$D$177</f>
        <v>0.1</v>
      </c>
    </row>
    <row r="177" spans="2:5">
      <c r="B177" s="92" t="s">
        <v>57</v>
      </c>
      <c r="C177" s="92"/>
      <c r="D177" s="37">
        <f>SUM(D175:D176)</f>
        <v>10</v>
      </c>
      <c r="E177" s="32">
        <f>SUM(E175:E176)</f>
        <v>1</v>
      </c>
    </row>
    <row r="178" spans="2:5">
      <c r="B178" s="87"/>
      <c r="C178" s="87"/>
      <c r="D178" s="87"/>
    </row>
    <row r="179" spans="2:5">
      <c r="B179" s="87"/>
      <c r="C179" s="87"/>
      <c r="D179" s="87"/>
    </row>
    <row r="180" spans="2:5">
      <c r="B180" s="87"/>
      <c r="C180" s="87"/>
      <c r="D180" s="87"/>
    </row>
    <row r="181" spans="2:5">
      <c r="B181" s="87"/>
      <c r="C181" s="87"/>
      <c r="D181" s="87"/>
    </row>
    <row r="182" spans="2:5">
      <c r="B182" s="87"/>
      <c r="C182" s="87"/>
      <c r="D182" s="87"/>
    </row>
    <row r="183" spans="2:5">
      <c r="B183" s="87"/>
      <c r="C183" s="87"/>
      <c r="D183" s="87"/>
    </row>
    <row r="189" spans="2:5" ht="15.75">
      <c r="B189" s="7" t="s">
        <v>71</v>
      </c>
    </row>
    <row r="190" spans="2:5" ht="15.75">
      <c r="B190" s="7"/>
    </row>
    <row r="191" spans="2:5">
      <c r="B191" s="18" t="s">
        <v>72</v>
      </c>
    </row>
    <row r="192" spans="2:5">
      <c r="B192" s="18"/>
    </row>
    <row r="193" spans="2:6">
      <c r="B193" s="18"/>
    </row>
    <row r="194" spans="2:6">
      <c r="B194" s="95" t="s">
        <v>73</v>
      </c>
      <c r="C194" s="95"/>
      <c r="D194" s="95"/>
      <c r="E194" s="39" t="s">
        <v>5</v>
      </c>
      <c r="F194" s="39" t="s">
        <v>6</v>
      </c>
    </row>
    <row r="195" spans="2:6">
      <c r="B195" s="96" t="s">
        <v>74</v>
      </c>
      <c r="C195" s="96"/>
      <c r="D195" s="96"/>
      <c r="E195" s="37">
        <v>4</v>
      </c>
      <c r="F195" s="57">
        <f t="shared" ref="F195:F201" si="5">E195/$E$202</f>
        <v>0.16666666666666666</v>
      </c>
    </row>
    <row r="196" spans="2:6">
      <c r="B196" s="96" t="s">
        <v>75</v>
      </c>
      <c r="C196" s="96"/>
      <c r="D196" s="96"/>
      <c r="E196" s="37">
        <v>7</v>
      </c>
      <c r="F196" s="57">
        <f t="shared" si="5"/>
        <v>0.29166666666666669</v>
      </c>
    </row>
    <row r="197" spans="2:6">
      <c r="B197" s="96" t="s">
        <v>215</v>
      </c>
      <c r="C197" s="96"/>
      <c r="D197" s="96"/>
      <c r="E197" s="37">
        <v>8</v>
      </c>
      <c r="F197" s="57">
        <f t="shared" si="5"/>
        <v>0.33333333333333331</v>
      </c>
    </row>
    <row r="198" spans="2:6">
      <c r="B198" s="96" t="s">
        <v>216</v>
      </c>
      <c r="C198" s="96"/>
      <c r="D198" s="96"/>
      <c r="E198" s="37">
        <v>1</v>
      </c>
      <c r="F198" s="57">
        <f t="shared" si="5"/>
        <v>4.1666666666666664E-2</v>
      </c>
    </row>
    <row r="199" spans="2:6">
      <c r="B199" s="96" t="s">
        <v>79</v>
      </c>
      <c r="C199" s="96"/>
      <c r="D199" s="96"/>
      <c r="E199" s="37">
        <v>4</v>
      </c>
      <c r="F199" s="57">
        <f t="shared" si="5"/>
        <v>0.16666666666666666</v>
      </c>
    </row>
    <row r="200" spans="2:6">
      <c r="B200" s="96" t="s">
        <v>81</v>
      </c>
      <c r="C200" s="96"/>
      <c r="D200" s="96"/>
      <c r="E200" s="37">
        <v>0</v>
      </c>
      <c r="F200" s="57">
        <f t="shared" si="5"/>
        <v>0</v>
      </c>
    </row>
    <row r="201" spans="2:6">
      <c r="B201" s="96" t="s">
        <v>80</v>
      </c>
      <c r="C201" s="96"/>
      <c r="D201" s="96"/>
      <c r="E201" s="37">
        <v>0</v>
      </c>
      <c r="F201" s="57">
        <f t="shared" si="5"/>
        <v>0</v>
      </c>
    </row>
    <row r="202" spans="2:6">
      <c r="B202" s="96" t="s">
        <v>9</v>
      </c>
      <c r="C202" s="96"/>
      <c r="D202" s="96"/>
      <c r="E202" s="37">
        <f>SUM(E195:E201)</f>
        <v>24</v>
      </c>
      <c r="F202" s="57">
        <f>SUM(F195:F201)</f>
        <v>1</v>
      </c>
    </row>
    <row r="203" spans="2:6" ht="10.5" customHeight="1"/>
    <row r="204" spans="2:6" ht="18.75" customHeight="1">
      <c r="B204" s="7" t="s">
        <v>82</v>
      </c>
    </row>
    <row r="205" spans="2:6" ht="10.5" customHeight="1">
      <c r="B205" s="7"/>
    </row>
    <row r="206" spans="2:6" ht="18.75" customHeight="1">
      <c r="B206" s="18" t="s">
        <v>217</v>
      </c>
    </row>
    <row r="207" spans="2:6">
      <c r="B207" s="18"/>
    </row>
    <row r="208" spans="2:6">
      <c r="B208" s="18"/>
    </row>
    <row r="209" spans="2:11">
      <c r="B209" s="39" t="s">
        <v>84</v>
      </c>
      <c r="C209" s="39" t="s">
        <v>5</v>
      </c>
      <c r="D209" s="39" t="s">
        <v>6</v>
      </c>
    </row>
    <row r="210" spans="2:11">
      <c r="B210" s="37" t="s">
        <v>145</v>
      </c>
      <c r="C210" s="37">
        <v>9</v>
      </c>
      <c r="D210" s="57">
        <f>C210/$C$214</f>
        <v>0.9</v>
      </c>
    </row>
    <row r="211" spans="2:11">
      <c r="B211" s="37" t="s">
        <v>146</v>
      </c>
      <c r="C211" s="37">
        <v>1</v>
      </c>
      <c r="D211" s="57">
        <f t="shared" ref="D211:D213" si="6">C211/$C$214</f>
        <v>0.1</v>
      </c>
    </row>
    <row r="212" spans="2:11">
      <c r="B212" s="37" t="s">
        <v>148</v>
      </c>
      <c r="C212" s="37">
        <v>0</v>
      </c>
      <c r="D212" s="57">
        <f t="shared" si="6"/>
        <v>0</v>
      </c>
    </row>
    <row r="213" spans="2:11">
      <c r="B213" s="37" t="s">
        <v>218</v>
      </c>
      <c r="C213" s="37">
        <v>0</v>
      </c>
      <c r="D213" s="57">
        <f t="shared" si="6"/>
        <v>0</v>
      </c>
    </row>
    <row r="214" spans="2:11">
      <c r="B214" s="37" t="s">
        <v>9</v>
      </c>
      <c r="C214" s="37">
        <f>SUM(C210:C213)</f>
        <v>10</v>
      </c>
      <c r="D214" s="57">
        <f>SUM(D210:D213)</f>
        <v>1</v>
      </c>
    </row>
    <row r="222" spans="2:11" ht="15" customHeight="1">
      <c r="B222" s="105" t="s">
        <v>113</v>
      </c>
      <c r="C222" s="105"/>
      <c r="D222" s="105"/>
      <c r="F222" s="109"/>
      <c r="G222" s="109"/>
      <c r="H222" s="109"/>
      <c r="I222" s="109"/>
      <c r="J222" s="109"/>
      <c r="K222" s="109"/>
    </row>
    <row r="223" spans="2:11" ht="15" customHeight="1">
      <c r="B223" s="105"/>
      <c r="C223" s="105"/>
      <c r="D223" s="105"/>
      <c r="F223" s="109"/>
      <c r="G223" s="109"/>
      <c r="H223" s="109"/>
      <c r="I223" s="109"/>
      <c r="J223" s="109"/>
      <c r="K223" s="109"/>
    </row>
    <row r="224" spans="2:11" ht="15" customHeight="1">
      <c r="B224" s="105"/>
      <c r="C224" s="105"/>
      <c r="D224" s="105"/>
      <c r="F224" s="109"/>
      <c r="G224" s="109"/>
      <c r="H224" s="109"/>
      <c r="I224" s="109"/>
      <c r="J224" s="109"/>
      <c r="K224" s="109"/>
    </row>
    <row r="225" spans="2:11">
      <c r="F225" s="109"/>
      <c r="G225" s="109"/>
      <c r="H225" s="109"/>
      <c r="I225" s="109"/>
      <c r="J225" s="109"/>
      <c r="K225" s="109"/>
    </row>
    <row r="226" spans="2:11">
      <c r="B226" s="36" t="s">
        <v>115</v>
      </c>
      <c r="C226" s="36" t="s">
        <v>5</v>
      </c>
      <c r="D226" s="36" t="s">
        <v>6</v>
      </c>
    </row>
    <row r="227" spans="2:11">
      <c r="B227" s="38" t="s">
        <v>32</v>
      </c>
      <c r="C227" s="37">
        <v>11</v>
      </c>
      <c r="D227" s="57">
        <f>C227/$C$229</f>
        <v>1</v>
      </c>
    </row>
    <row r="228" spans="2:11">
      <c r="B228" s="38" t="s">
        <v>110</v>
      </c>
      <c r="C228" s="37">
        <v>0</v>
      </c>
      <c r="D228" s="57">
        <f>C228/$C$229</f>
        <v>0</v>
      </c>
    </row>
    <row r="229" spans="2:11">
      <c r="B229" s="38" t="s">
        <v>9</v>
      </c>
      <c r="C229" s="37">
        <f>SUM(C227:C228)</f>
        <v>11</v>
      </c>
      <c r="D229" s="57">
        <f>SUM(D227:D228)</f>
        <v>1</v>
      </c>
    </row>
    <row r="235" spans="2:11">
      <c r="H235" s="2"/>
      <c r="I235" s="58"/>
    </row>
    <row r="236" spans="2:11">
      <c r="B236" s="1" t="s">
        <v>114</v>
      </c>
      <c r="H236" s="2"/>
      <c r="I236" s="58"/>
    </row>
    <row r="237" spans="2:11">
      <c r="H237" s="2"/>
      <c r="I237" s="58"/>
    </row>
    <row r="238" spans="2:11">
      <c r="H238" s="2"/>
      <c r="I238" s="58"/>
    </row>
    <row r="239" spans="2:11">
      <c r="B239" s="36" t="s">
        <v>115</v>
      </c>
      <c r="C239" s="36" t="s">
        <v>5</v>
      </c>
      <c r="D239" s="36" t="s">
        <v>6</v>
      </c>
      <c r="H239" s="2"/>
      <c r="I239" s="58"/>
    </row>
    <row r="240" spans="2:11">
      <c r="B240" s="38" t="s">
        <v>32</v>
      </c>
      <c r="C240" s="37">
        <v>10</v>
      </c>
      <c r="D240" s="57">
        <f>C240/$C$242</f>
        <v>1</v>
      </c>
      <c r="H240" s="2"/>
      <c r="I240" s="58"/>
    </row>
    <row r="241" spans="2:9">
      <c r="B241" s="38" t="s">
        <v>110</v>
      </c>
      <c r="C241" s="37">
        <v>0</v>
      </c>
      <c r="D241" s="57">
        <f>C241/$C$242</f>
        <v>0</v>
      </c>
      <c r="H241" s="2"/>
      <c r="I241" s="58"/>
    </row>
    <row r="242" spans="2:9">
      <c r="B242" s="38" t="s">
        <v>9</v>
      </c>
      <c r="C242" s="37">
        <f>SUM(C240:C241)</f>
        <v>10</v>
      </c>
      <c r="D242" s="57">
        <f>SUM(D240:D241)</f>
        <v>1</v>
      </c>
      <c r="H242" s="2"/>
      <c r="I242" s="58"/>
    </row>
    <row r="243" spans="2:9">
      <c r="H243" s="2"/>
      <c r="I243" s="58"/>
    </row>
    <row r="244" spans="2:9">
      <c r="H244" s="2"/>
      <c r="I244" s="58"/>
    </row>
    <row r="245" spans="2:9">
      <c r="H245" s="2"/>
      <c r="I245" s="58"/>
    </row>
    <row r="246" spans="2:9" ht="15" customHeight="1">
      <c r="B246" s="105" t="s">
        <v>219</v>
      </c>
      <c r="C246" s="105"/>
      <c r="D246" s="105"/>
    </row>
    <row r="247" spans="2:9">
      <c r="B247" s="105"/>
      <c r="C247" s="105"/>
      <c r="D247" s="105"/>
    </row>
    <row r="248" spans="2:9">
      <c r="B248" s="105"/>
      <c r="C248" s="105"/>
      <c r="D248" s="105"/>
    </row>
    <row r="250" spans="2:9">
      <c r="B250" s="39" t="s">
        <v>117</v>
      </c>
      <c r="C250" s="95" t="s">
        <v>5</v>
      </c>
      <c r="D250" s="95"/>
      <c r="E250" s="95" t="s">
        <v>6</v>
      </c>
      <c r="F250" s="95"/>
    </row>
    <row r="251" spans="2:9">
      <c r="B251" s="37">
        <v>1</v>
      </c>
      <c r="C251" s="103">
        <v>0</v>
      </c>
      <c r="D251" s="103"/>
      <c r="E251" s="108">
        <f>C251/$C$256</f>
        <v>0</v>
      </c>
      <c r="F251" s="108"/>
    </row>
    <row r="252" spans="2:9">
      <c r="B252" s="37">
        <v>2</v>
      </c>
      <c r="C252" s="103">
        <v>0</v>
      </c>
      <c r="D252" s="103"/>
      <c r="E252" s="108">
        <f t="shared" ref="E252:E255" si="7">C252/$C$256</f>
        <v>0</v>
      </c>
      <c r="F252" s="108"/>
    </row>
    <row r="253" spans="2:9">
      <c r="B253" s="37">
        <v>3</v>
      </c>
      <c r="C253" s="103">
        <v>0</v>
      </c>
      <c r="D253" s="103"/>
      <c r="E253" s="108">
        <f t="shared" si="7"/>
        <v>0</v>
      </c>
      <c r="F253" s="108"/>
    </row>
    <row r="254" spans="2:9">
      <c r="B254" s="37">
        <v>4</v>
      </c>
      <c r="C254" s="103">
        <v>2</v>
      </c>
      <c r="D254" s="103"/>
      <c r="E254" s="108">
        <f t="shared" si="7"/>
        <v>0.2</v>
      </c>
      <c r="F254" s="108"/>
    </row>
    <row r="255" spans="2:9">
      <c r="B255" s="37">
        <v>5</v>
      </c>
      <c r="C255" s="103">
        <v>8</v>
      </c>
      <c r="D255" s="103"/>
      <c r="E255" s="108">
        <f t="shared" si="7"/>
        <v>0.8</v>
      </c>
      <c r="F255" s="108"/>
    </row>
    <row r="256" spans="2:9">
      <c r="B256" s="37" t="s">
        <v>9</v>
      </c>
      <c r="C256" s="103">
        <f>SUM(C251:D255)</f>
        <v>10</v>
      </c>
      <c r="D256" s="103"/>
      <c r="E256" s="108">
        <f>SUM(E251:F255)</f>
        <v>1</v>
      </c>
      <c r="F256" s="108"/>
    </row>
    <row r="258" spans="2:11" ht="15.75">
      <c r="B258" s="7" t="s">
        <v>118</v>
      </c>
    </row>
    <row r="260" spans="2:11">
      <c r="B260" s="107" t="s">
        <v>24</v>
      </c>
      <c r="C260" s="107"/>
      <c r="D260" s="107"/>
      <c r="E260" s="107"/>
      <c r="F260" s="23"/>
      <c r="G260" s="23"/>
      <c r="H260" s="23"/>
    </row>
    <row r="261" spans="2:11">
      <c r="B261" s="107" t="s">
        <v>360</v>
      </c>
      <c r="C261" s="107"/>
      <c r="D261" s="107"/>
      <c r="E261" s="107"/>
      <c r="F261" s="2"/>
      <c r="G261" s="2"/>
      <c r="H261" s="2"/>
    </row>
    <row r="262" spans="2:11">
      <c r="B262" s="107" t="s">
        <v>430</v>
      </c>
      <c r="C262" s="107"/>
      <c r="D262" s="107"/>
      <c r="E262" s="107"/>
      <c r="F262" s="2"/>
      <c r="G262" s="2"/>
      <c r="H262" s="2"/>
      <c r="I262" s="2"/>
    </row>
    <row r="263" spans="2:11">
      <c r="B263" s="107" t="s">
        <v>431</v>
      </c>
      <c r="C263" s="107"/>
      <c r="D263" s="107"/>
      <c r="E263" s="107"/>
      <c r="F263" s="2"/>
      <c r="G263" s="2"/>
      <c r="H263" s="2"/>
      <c r="I263" s="2"/>
    </row>
    <row r="264" spans="2:11" ht="29.25" customHeight="1">
      <c r="B264" s="107" t="s">
        <v>432</v>
      </c>
      <c r="C264" s="107"/>
      <c r="D264" s="107"/>
      <c r="E264" s="107"/>
      <c r="F264" s="2"/>
      <c r="G264" s="2"/>
      <c r="H264" s="2"/>
      <c r="I264" s="2"/>
    </row>
    <row r="265" spans="2:11">
      <c r="B265" s="2"/>
      <c r="C265" s="2"/>
      <c r="D265" s="2"/>
      <c r="E265" s="2"/>
      <c r="F265" s="2"/>
      <c r="G265" s="2"/>
      <c r="H265" s="2"/>
      <c r="I265" s="2"/>
      <c r="K265" s="2"/>
    </row>
    <row r="266" spans="2:11">
      <c r="B266" s="2"/>
      <c r="C266" s="2"/>
      <c r="D266" s="2"/>
      <c r="E266" s="2"/>
      <c r="F266" s="2"/>
      <c r="G266" s="2"/>
      <c r="H266" s="2"/>
      <c r="I266" s="2"/>
      <c r="K266" s="2"/>
    </row>
    <row r="267" spans="2:11">
      <c r="B267" s="2"/>
      <c r="C267" s="2"/>
      <c r="D267" s="2"/>
      <c r="E267" s="2"/>
      <c r="F267" s="2"/>
      <c r="G267" s="2"/>
      <c r="H267" s="2"/>
      <c r="I267" s="2"/>
      <c r="K267" s="2"/>
    </row>
    <row r="268" spans="2:11">
      <c r="B268" s="2"/>
      <c r="C268" s="2"/>
      <c r="D268" s="2"/>
      <c r="E268" s="2"/>
      <c r="F268" s="2"/>
      <c r="G268" s="2"/>
      <c r="H268" s="2"/>
      <c r="I268" s="2"/>
      <c r="K268" s="2"/>
    </row>
    <row r="269" spans="2:11">
      <c r="B269" s="2"/>
      <c r="C269" s="2"/>
      <c r="D269" s="2"/>
      <c r="E269" s="2"/>
      <c r="F269" s="2"/>
      <c r="G269" s="2"/>
      <c r="H269" s="2"/>
      <c r="I269" s="2"/>
      <c r="K269" s="2"/>
    </row>
    <row r="270" spans="2:11">
      <c r="B270" s="2"/>
      <c r="C270" s="2"/>
      <c r="D270" s="2"/>
      <c r="E270" s="2"/>
      <c r="F270" s="2"/>
      <c r="G270" s="2"/>
      <c r="H270" s="2"/>
      <c r="I270" s="2"/>
      <c r="J270" s="2"/>
      <c r="K270" s="2"/>
    </row>
    <row r="271" spans="2:11">
      <c r="B271" s="2"/>
      <c r="C271" s="2"/>
      <c r="D271" s="2"/>
      <c r="E271" s="2"/>
      <c r="F271" s="2"/>
      <c r="G271" s="2"/>
      <c r="H271" s="2"/>
      <c r="I271" s="2"/>
      <c r="J271" s="2"/>
      <c r="K271" s="2"/>
    </row>
    <row r="272" spans="2:11">
      <c r="B272" s="2"/>
      <c r="C272" s="2"/>
      <c r="D272" s="2"/>
      <c r="E272" s="2"/>
      <c r="F272" s="2"/>
      <c r="G272" s="2"/>
      <c r="H272" s="2"/>
      <c r="I272" s="2"/>
      <c r="J272" s="2"/>
      <c r="K272" s="2"/>
    </row>
    <row r="273" spans="2:11">
      <c r="B273" s="2"/>
      <c r="C273" s="2"/>
      <c r="D273" s="2"/>
      <c r="E273" s="2"/>
      <c r="F273" s="2"/>
      <c r="G273" s="2"/>
      <c r="H273" s="2"/>
      <c r="I273" s="2"/>
      <c r="J273" s="2"/>
      <c r="K273" s="2"/>
    </row>
    <row r="274" spans="2:11">
      <c r="B274" s="2"/>
      <c r="C274" s="2"/>
      <c r="D274" s="2"/>
      <c r="E274" s="2"/>
      <c r="F274" s="2"/>
      <c r="G274" s="2"/>
      <c r="H274" s="2"/>
      <c r="I274" s="2"/>
      <c r="J274" s="2"/>
      <c r="K274" s="2"/>
    </row>
  </sheetData>
  <mergeCells count="72">
    <mergeCell ref="E253:F253"/>
    <mergeCell ref="E254:F254"/>
    <mergeCell ref="E255:F255"/>
    <mergeCell ref="E256:F256"/>
    <mergeCell ref="B125:D125"/>
    <mergeCell ref="E125:F125"/>
    <mergeCell ref="B202:D202"/>
    <mergeCell ref="C256:D256"/>
    <mergeCell ref="E250:F250"/>
    <mergeCell ref="E251:F251"/>
    <mergeCell ref="C253:D253"/>
    <mergeCell ref="C254:D254"/>
    <mergeCell ref="C255:D255"/>
    <mergeCell ref="B222:D224"/>
    <mergeCell ref="F222:K225"/>
    <mergeCell ref="B246:D248"/>
    <mergeCell ref="C250:D250"/>
    <mergeCell ref="C251:D251"/>
    <mergeCell ref="C252:D252"/>
    <mergeCell ref="E252:F252"/>
    <mergeCell ref="B201:D201"/>
    <mergeCell ref="B196:D196"/>
    <mergeCell ref="B197:D197"/>
    <mergeCell ref="B198:D198"/>
    <mergeCell ref="B199:D199"/>
    <mergeCell ref="B200:D200"/>
    <mergeCell ref="B194:D194"/>
    <mergeCell ref="B195:D195"/>
    <mergeCell ref="B179:D179"/>
    <mergeCell ref="B180:D180"/>
    <mergeCell ref="B181:D181"/>
    <mergeCell ref="B182:D182"/>
    <mergeCell ref="B183:D183"/>
    <mergeCell ref="B174:C174"/>
    <mergeCell ref="B175:C175"/>
    <mergeCell ref="B176:C176"/>
    <mergeCell ref="B177:C177"/>
    <mergeCell ref="B178:D178"/>
    <mergeCell ref="B132:D132"/>
    <mergeCell ref="E132:F132"/>
    <mergeCell ref="B133:D133"/>
    <mergeCell ref="E133:F133"/>
    <mergeCell ref="B134:D134"/>
    <mergeCell ref="E134:F134"/>
    <mergeCell ref="B130:D130"/>
    <mergeCell ref="E130:F130"/>
    <mergeCell ref="B131:D131"/>
    <mergeCell ref="E131:F131"/>
    <mergeCell ref="B128:D128"/>
    <mergeCell ref="E128:F128"/>
    <mergeCell ref="B129:D129"/>
    <mergeCell ref="E129:F129"/>
    <mergeCell ref="B122:D122"/>
    <mergeCell ref="E122:F122"/>
    <mergeCell ref="B123:D123"/>
    <mergeCell ref="E123:F123"/>
    <mergeCell ref="B124:D124"/>
    <mergeCell ref="E124:F124"/>
    <mergeCell ref="B120:D120"/>
    <mergeCell ref="E120:F120"/>
    <mergeCell ref="B121:D121"/>
    <mergeCell ref="E121:F121"/>
    <mergeCell ref="B12:F12"/>
    <mergeCell ref="B118:D118"/>
    <mergeCell ref="E118:F118"/>
    <mergeCell ref="B119:D119"/>
    <mergeCell ref="E119:F119"/>
    <mergeCell ref="B260:E260"/>
    <mergeCell ref="B261:E261"/>
    <mergeCell ref="B262:E262"/>
    <mergeCell ref="B263:E263"/>
    <mergeCell ref="B264:E264"/>
  </mergeCells>
  <phoneticPr fontId="26"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5"/>
  <sheetViews>
    <sheetView zoomScale="80" zoomScaleNormal="80" workbookViewId="0">
      <selection activeCell="C53" sqref="C53:E54"/>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35.1" customHeight="1">
      <c r="B18" s="49" t="s">
        <v>197</v>
      </c>
      <c r="C18" s="49" t="s">
        <v>198</v>
      </c>
      <c r="D18" s="49" t="s">
        <v>199</v>
      </c>
      <c r="E18" s="49" t="s">
        <v>200</v>
      </c>
      <c r="F18" s="49" t="s">
        <v>201</v>
      </c>
      <c r="G18" s="49" t="s">
        <v>158</v>
      </c>
      <c r="H18" s="49" t="s">
        <v>151</v>
      </c>
    </row>
    <row r="19" spans="2:9" ht="35.1" customHeight="1">
      <c r="B19" s="13" t="s">
        <v>381</v>
      </c>
      <c r="C19" s="13" t="s">
        <v>382</v>
      </c>
      <c r="D19" s="13" t="s">
        <v>383</v>
      </c>
      <c r="E19" s="13" t="s">
        <v>384</v>
      </c>
      <c r="F19" s="13" t="s">
        <v>385</v>
      </c>
      <c r="G19" s="13" t="s">
        <v>386</v>
      </c>
      <c r="H19" s="13" t="s">
        <v>174</v>
      </c>
    </row>
    <row r="22" spans="2:9" ht="30" customHeight="1">
      <c r="B22" s="51" t="s">
        <v>127</v>
      </c>
      <c r="C22" s="51" t="s">
        <v>129</v>
      </c>
    </row>
    <row r="23" spans="2:9">
      <c r="B23" s="49" t="s">
        <v>128</v>
      </c>
      <c r="C23" s="49" t="s">
        <v>130</v>
      </c>
    </row>
    <row r="24" spans="2:9">
      <c r="B24" s="13" t="s">
        <v>128</v>
      </c>
      <c r="C24" s="13" t="s">
        <v>130</v>
      </c>
    </row>
    <row r="25" spans="2:9" ht="18" customHeight="1"/>
    <row r="27" spans="2:9" ht="92.25" customHeight="1">
      <c r="B27" s="52" t="s">
        <v>131</v>
      </c>
      <c r="C27" s="39" t="s">
        <v>133</v>
      </c>
    </row>
    <row r="28" spans="2:9" ht="97.5" customHeight="1">
      <c r="B28" s="56" t="s">
        <v>132</v>
      </c>
      <c r="C28" s="56" t="s">
        <v>202</v>
      </c>
    </row>
    <row r="29" spans="2:9" ht="60.75" customHeight="1">
      <c r="B29" s="67" t="s">
        <v>112</v>
      </c>
      <c r="C29" s="128" t="s">
        <v>387</v>
      </c>
    </row>
    <row r="32" spans="2:9" ht="47.25" customHeight="1">
      <c r="B32" s="51" t="s">
        <v>134</v>
      </c>
    </row>
    <row r="33" spans="2:4">
      <c r="B33" s="49" t="s">
        <v>135</v>
      </c>
    </row>
    <row r="34" spans="2:4">
      <c r="B34" s="13" t="s">
        <v>112</v>
      </c>
    </row>
    <row r="37" spans="2:4" ht="48" customHeight="1">
      <c r="B37" s="51" t="s">
        <v>136</v>
      </c>
      <c r="C37" s="51" t="s">
        <v>137</v>
      </c>
      <c r="D37" s="39" t="s">
        <v>138</v>
      </c>
    </row>
    <row r="38" spans="2:4" ht="30">
      <c r="B38" s="49" t="s">
        <v>106</v>
      </c>
      <c r="C38" s="49" t="s">
        <v>106</v>
      </c>
      <c r="D38" s="53" t="s">
        <v>203</v>
      </c>
    </row>
    <row r="39" spans="2:4" ht="30">
      <c r="B39" s="13" t="s">
        <v>112</v>
      </c>
      <c r="C39" s="13" t="s">
        <v>106</v>
      </c>
      <c r="D39" s="50" t="s">
        <v>388</v>
      </c>
    </row>
    <row r="40" spans="2:4">
      <c r="C40" s="28"/>
    </row>
    <row r="42" spans="2:4" ht="41.25" customHeight="1">
      <c r="B42" s="51" t="s">
        <v>139</v>
      </c>
      <c r="C42" s="52" t="s">
        <v>204</v>
      </c>
    </row>
    <row r="43" spans="2:4" ht="30">
      <c r="B43" s="49" t="s">
        <v>132</v>
      </c>
      <c r="C43" s="53" t="s">
        <v>390</v>
      </c>
    </row>
    <row r="44" spans="2:4">
      <c r="B44" s="13" t="s">
        <v>132</v>
      </c>
      <c r="C44" s="13" t="s">
        <v>389</v>
      </c>
    </row>
    <row r="48" spans="2:4" ht="55.5" customHeight="1">
      <c r="B48" s="51" t="s">
        <v>141</v>
      </c>
      <c r="C48" s="51" t="s">
        <v>142</v>
      </c>
    </row>
    <row r="49" spans="2:5">
      <c r="B49" s="54" t="s">
        <v>106</v>
      </c>
      <c r="C49" s="54" t="s">
        <v>205</v>
      </c>
    </row>
    <row r="50" spans="2:5">
      <c r="B50" s="55" t="s">
        <v>112</v>
      </c>
      <c r="C50" s="55">
        <v>5</v>
      </c>
    </row>
    <row r="51" spans="2:5" ht="45" customHeight="1">
      <c r="B51" s="2"/>
      <c r="C51" s="2"/>
    </row>
    <row r="52" spans="2:5" ht="45">
      <c r="B52" s="52" t="s">
        <v>206</v>
      </c>
      <c r="C52" s="51" t="s">
        <v>143</v>
      </c>
      <c r="D52" s="51" t="s">
        <v>144</v>
      </c>
      <c r="E52" s="51" t="s">
        <v>147</v>
      </c>
    </row>
    <row r="53" spans="2:5">
      <c r="B53" s="49" t="s">
        <v>207</v>
      </c>
      <c r="C53" s="49" t="s">
        <v>145</v>
      </c>
      <c r="D53" s="49" t="s">
        <v>145</v>
      </c>
      <c r="E53" s="49" t="s">
        <v>145</v>
      </c>
    </row>
    <row r="54" spans="2:5">
      <c r="B54" s="13" t="s">
        <v>391</v>
      </c>
      <c r="C54" s="13" t="s">
        <v>145</v>
      </c>
      <c r="D54" s="13" t="s">
        <v>145</v>
      </c>
      <c r="E54" s="13" t="s">
        <v>145</v>
      </c>
    </row>
    <row r="55" spans="2:5">
      <c r="C55"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C17" sqref="C17:D2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4" t="s">
        <v>183</v>
      </c>
    </row>
    <row r="15" spans="2:7">
      <c r="B15" s="110" t="s">
        <v>184</v>
      </c>
      <c r="C15" s="111" t="s">
        <v>185</v>
      </c>
      <c r="D15" s="111"/>
      <c r="E15" s="111"/>
      <c r="G15" s="45"/>
    </row>
    <row r="16" spans="2:7">
      <c r="B16" s="110"/>
      <c r="C16" s="111" t="s">
        <v>186</v>
      </c>
      <c r="D16" s="111"/>
      <c r="E16" s="46" t="s">
        <v>187</v>
      </c>
      <c r="F16" s="46" t="s">
        <v>188</v>
      </c>
      <c r="G16" s="46" t="s">
        <v>196</v>
      </c>
    </row>
    <row r="17" spans="2:7" ht="26.25" customHeight="1">
      <c r="B17" s="48">
        <v>2016</v>
      </c>
      <c r="C17" s="112" t="s">
        <v>195</v>
      </c>
      <c r="D17" s="112"/>
      <c r="E17" s="113" t="s">
        <v>376</v>
      </c>
      <c r="F17" s="126">
        <v>1</v>
      </c>
      <c r="G17" s="127">
        <v>5857746</v>
      </c>
    </row>
    <row r="18" spans="2:7" ht="26.25" customHeight="1">
      <c r="B18" s="48">
        <v>2015</v>
      </c>
      <c r="C18" s="112"/>
      <c r="D18" s="112"/>
      <c r="E18" s="113"/>
      <c r="F18" s="126">
        <v>1</v>
      </c>
      <c r="G18" s="127">
        <v>6429600</v>
      </c>
    </row>
    <row r="19" spans="2:7" ht="26.25" customHeight="1">
      <c r="B19" s="48">
        <v>2014</v>
      </c>
      <c r="C19" s="112"/>
      <c r="D19" s="112"/>
      <c r="E19" s="113"/>
      <c r="F19" s="126">
        <v>0.88900000000000001</v>
      </c>
      <c r="G19" s="127">
        <v>6656071</v>
      </c>
    </row>
    <row r="20" spans="2:7" ht="26.25" customHeight="1">
      <c r="B20" s="48">
        <v>2013</v>
      </c>
      <c r="C20" s="112"/>
      <c r="D20" s="112"/>
      <c r="E20" s="113"/>
      <c r="F20" s="126">
        <v>0.8</v>
      </c>
      <c r="G20" s="127">
        <v>5769750</v>
      </c>
    </row>
    <row r="21" spans="2:7">
      <c r="B21" s="45"/>
      <c r="C21" s="45"/>
      <c r="D21" s="45"/>
      <c r="E21" s="45"/>
      <c r="F21" s="45"/>
      <c r="G21" s="45"/>
    </row>
    <row r="22" spans="2:7">
      <c r="B22" s="45" t="s">
        <v>189</v>
      </c>
      <c r="C22" s="47"/>
      <c r="D22" s="47"/>
      <c r="E22" s="45"/>
      <c r="F22" s="45"/>
      <c r="G22" s="45"/>
    </row>
    <row r="23" spans="2:7">
      <c r="B23" s="45" t="s">
        <v>190</v>
      </c>
      <c r="C23" s="45"/>
      <c r="D23" s="45"/>
      <c r="E23" s="45"/>
      <c r="F23" s="45"/>
      <c r="G23" s="45"/>
    </row>
    <row r="24" spans="2:7">
      <c r="B24" s="45" t="s">
        <v>191</v>
      </c>
      <c r="C24" s="45"/>
      <c r="D24" s="45"/>
      <c r="E24" s="45"/>
      <c r="F24" s="45"/>
      <c r="G24" s="45"/>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2020-07-22T00:57:53Z</dcterms:modified>
</cp:coreProperties>
</file>