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357" i="62"/>
  <c r="C358" i="62"/>
  <c r="C359" i="62"/>
  <c r="C167" i="62"/>
  <c r="D166" i="62"/>
  <c r="C67" i="62"/>
  <c r="C94" i="62"/>
  <c r="D193" i="62"/>
  <c r="D40" i="62"/>
  <c r="D41" i="62"/>
  <c r="D39" i="62"/>
  <c r="C393" i="62"/>
  <c r="C394" i="62"/>
  <c r="C395" i="62"/>
  <c r="C396" i="62"/>
  <c r="C392" i="62"/>
  <c r="I378" i="62"/>
  <c r="I377" i="62"/>
  <c r="C376" i="62"/>
  <c r="C375" i="62"/>
  <c r="H357" i="62"/>
  <c r="H356" i="62"/>
  <c r="C360" i="62"/>
  <c r="C308" i="62"/>
  <c r="C307" i="62"/>
  <c r="C284" i="62"/>
  <c r="C285" i="62"/>
  <c r="C286" i="62"/>
  <c r="C287" i="62"/>
  <c r="C283" i="62"/>
  <c r="E229" i="62"/>
  <c r="E192" i="62"/>
  <c r="E191" i="62"/>
  <c r="K128" i="62"/>
  <c r="K129" i="62"/>
  <c r="K127" i="62"/>
  <c r="E128" i="62"/>
  <c r="E129" i="62"/>
  <c r="E130" i="62"/>
  <c r="E131" i="62"/>
  <c r="E132" i="62"/>
  <c r="E127" i="62"/>
  <c r="D91" i="62"/>
  <c r="D92" i="62"/>
  <c r="D93" i="62"/>
  <c r="D94" i="62"/>
  <c r="D90" i="62"/>
  <c r="D65" i="62"/>
  <c r="D66" i="62"/>
  <c r="D67" i="62"/>
  <c r="D64" i="62"/>
  <c r="D165" i="62"/>
  <c r="D167" i="62"/>
  <c r="G67" i="62"/>
  <c r="G41" i="62"/>
  <c r="G40" i="62"/>
  <c r="J228" i="62"/>
  <c r="J229" i="62"/>
  <c r="G65" i="62"/>
  <c r="G39" i="62"/>
  <c r="G90" i="62"/>
  <c r="G91" i="62"/>
  <c r="G92" i="62"/>
  <c r="G94" i="62"/>
  <c r="G93" i="62"/>
  <c r="J227" i="62"/>
  <c r="G64" i="62"/>
  <c r="G66" i="62"/>
</calcChain>
</file>

<file path=xl/sharedStrings.xml><?xml version="1.0" encoding="utf-8"?>
<sst xmlns="http://schemas.openxmlformats.org/spreadsheetml/2006/main" count="282" uniqueCount="162">
  <si>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</si>
  <si>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</si>
  <si>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</si>
  <si>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</si>
  <si>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</si>
  <si>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</si>
  <si>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</si>
  <si>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</si>
  <si>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</si>
  <si>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</si>
  <si>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</si>
  <si>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</si>
  <si>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</si>
  <si>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</si>
  <si>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</si>
  <si>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</si>
  <si>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</si>
  <si>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</si>
  <si>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</si>
  <si>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</si>
  <si>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</si>
  <si>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</si>
  <si>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</si>
  <si>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</si>
  <si>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</si>
  <si>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</si>
  <si>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</si>
  <si>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</si>
  <si>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</si>
  <si>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</si>
  <si>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</si>
  <si>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</si>
  <si>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</si>
  <si>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</si>
  <si>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</si>
  <si>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</si>
  <si>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</si>
  <si>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</si>
  <si>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</si>
  <si>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</si>
  <si>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</si>
  <si>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</si>
  <si>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</si>
  <si>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</si>
  <si>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</si>
  <si>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</si>
  <si>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</si>
  <si>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</si>
  <si>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</si>
  <si>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</si>
  <si>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</si>
  <si>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</si>
  <si>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</si>
  <si>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</si>
  <si>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</si>
  <si>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</si>
  <si>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</si>
  <si>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</si>
  <si>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</si>
  <si>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</si>
  <si>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</si>
  <si>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</si>
  <si>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</si>
  <si>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</si>
  <si>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</si>
  <si>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</si>
  <si>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</si>
  <si>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</si>
  <si>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</si>
  <si>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</si>
  <si>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</si>
  <si>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</si>
  <si>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</si>
  <si>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</si>
  <si>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</si>
  <si>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</si>
  <si>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</si>
  <si>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</si>
  <si>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</si>
  <si>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</si>
  <si>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</si>
  <si>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</si>
  <si>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</si>
  <si>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</si>
  <si>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</si>
  <si>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</si>
  <si>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</si>
  <si>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</si>
  <si>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</si>
  <si>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</si>
  <si>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</si>
  <si>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</si>
  <si>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</si>
  <si>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</si>
  <si>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</si>
  <si>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</si>
  <si>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</si>
  <si>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</si>
  <si>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</si>
  <si>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</si>
  <si>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</si>
  <si>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</si>
  <si>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</si>
  <si>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</si>
  <si>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</si>
  <si>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</si>
  <si>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</si>
  <si>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</si>
  <si>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</si>
  <si>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</si>
  <si>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</si>
  <si>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</si>
  <si>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</si>
  <si>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</si>
  <si>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</si>
  <si>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</si>
  <si>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</si>
  <si>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</si>
  <si>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</si>
  <si>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</si>
  <si>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</si>
  <si>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</si>
  <si>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</si>
  <si>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Servicios Sociales y de Salud</t>
  </si>
  <si>
    <t>más de 6 SMLV</t>
  </si>
  <si>
    <t>Ocupaciones en Ciencias Sociales, Educación, Servicios Gubernamentales y Religión</t>
  </si>
  <si>
    <t>Educación</t>
  </si>
  <si>
    <t xml:space="preserve">Empleado del gobierno	  </t>
  </si>
  <si>
    <t>Contrato a término indefinido</t>
  </si>
  <si>
    <t>Pública</t>
  </si>
  <si>
    <t>Docente</t>
  </si>
  <si>
    <t>Universidad Tecnológica de Pereira</t>
  </si>
  <si>
    <t>entre 5 SMLV y menos de 6 SMLV</t>
  </si>
  <si>
    <t>Decano</t>
  </si>
  <si>
    <t>Doctorado en Ingeniería</t>
  </si>
  <si>
    <t>Vereda La Julita</t>
  </si>
  <si>
    <t>elianam@utp.edu.co</t>
  </si>
  <si>
    <t>Ingeniería Industrial</t>
  </si>
  <si>
    <t>Docente transitoria de tiempo completo</t>
  </si>
  <si>
    <t>Comisión de Regulación de Energía y Gas</t>
  </si>
  <si>
    <t>Av. Calle 116 No. 7-15 Edificio Cusezar Int. 2 Oficina 901</t>
  </si>
  <si>
    <t>andreshdominguez@gmail.com</t>
  </si>
  <si>
    <t>Suministros de Electricidad, Gas y Agua</t>
  </si>
  <si>
    <t xml:space="preserve">Mercado Mayorista de Energía </t>
  </si>
  <si>
    <t>Asesor</t>
  </si>
  <si>
    <t>German Castro</t>
  </si>
  <si>
    <t>Cundnamarca</t>
  </si>
  <si>
    <t>Bogota</t>
  </si>
  <si>
    <t>Cl. 27 #10-02, Pereira, Risaralda</t>
  </si>
  <si>
    <t>wjgilg@gmail.com</t>
  </si>
  <si>
    <t>entre 1 SMLV y menos de 2 SMLV</t>
  </si>
  <si>
    <t>Ingeniería Eléctrica</t>
  </si>
  <si>
    <t>docente catedrático</t>
  </si>
  <si>
    <t>Director del Programa de Ingeniería Eléctrica</t>
  </si>
  <si>
    <t>Carrera 27 #10-02 Barrio Alamos</t>
  </si>
  <si>
    <t>ricardohincapie@utp.edu.co</t>
  </si>
  <si>
    <t>Director de Programa</t>
  </si>
  <si>
    <t>Permanentemente fomentar la visita de docentes en las diferentes temáticas de las líneas de investigación declaradas en el doctorado</t>
  </si>
  <si>
    <t>Dictar cursos de economía y finanzas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</si>
  <si>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</si>
  <si>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</si>
  <si>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Doctorado en Ingeniería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</si>
</sst>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75%</c:v>
                  </c:pt>
                  <c:pt idx="1">
                    <c:v>25%</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0.75</c:v>
                </c:pt>
                <c:pt idx="1">
                  <c:v>0.25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Egresados!$B$307:$B$308</c:f>
              <c:strCache>
                <c:ptCount val="2"/>
                <c:pt idx="0">
                  <c:v>Si</c:v>
                </c:pt>
                <c:pt idx="1">
                  <c:v>No</c:v>
                </c:pt>
              </c:strCache>
            </c:strRef>
          </c:cat>
          <c:val>
            <c:numRef>
              <c:f>Egresados!$C$307:$C$308</c:f>
              <c:numCache>
                <c:formatCode>0%</c:formatCode>
                <c:ptCount val="2"/>
                <c:pt idx="0">
                  <c:v>0.75</c:v>
                </c:pt>
                <c:pt idx="1">
                  <c:v>0.25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0.75</c:v>
                </c:pt>
                <c:pt idx="1">
                  <c:v>0.25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75%</c:v>
                  </c:pt>
                  <c:pt idx="1">
                    <c:v>0%</c:v>
                  </c:pt>
                  <c:pt idx="2">
                    <c:v>0%</c:v>
                  </c:pt>
                  <c:pt idx="3">
                    <c:v>25%</c:v>
                  </c:pt>
                </c:lvl>
                <c:lvl>
                  <c:pt idx="0">
                    <c:v>0</c:v>
                  </c:pt>
                  <c:pt idx="1">
                    <c:v>1</c:v>
                  </c:pt>
                  <c:pt idx="2">
                    <c:v>2</c:v>
                  </c:pt>
                  <c:pt idx="3">
                    <c:v>Más de 2</c:v>
                  </c:pt>
                </c:lvl>
              </c:multiLvlStrCache>
            </c:multiLvlStrRef>
          </c:cat>
          <c:val>
            <c:numRef>
              <c:f>Egresados!$G$90:$G$93</c:f>
              <c:numCache>
                <c:formatCode>0%</c:formatCode>
                <c:ptCount val="4"/>
                <c:pt idx="0">
                  <c:v>0.75</c:v>
                </c:pt>
                <c:pt idx="1">
                  <c:v>0</c:v>
                </c:pt>
                <c:pt idx="2">
                  <c:v>0</c:v>
                </c:pt>
                <c:pt idx="3">
                  <c:v>0.25</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75%</c:v>
                  </c:pt>
                  <c:pt idx="1">
                    <c:v>0%</c:v>
                  </c:pt>
                  <c:pt idx="2">
                    <c:v>0%</c:v>
                  </c:pt>
                  <c:pt idx="3">
                    <c:v>25%</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0.75</c:v>
                </c:pt>
                <c:pt idx="1">
                  <c:v>0.25</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1</c:v>
                </c:pt>
                <c:pt idx="1">
                  <c:v>0</c:v>
                </c:pt>
                <c:pt idx="2">
                  <c:v>0</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Egresados!$B$165:$B$166</c:f>
              <c:strCache>
                <c:ptCount val="2"/>
                <c:pt idx="0">
                  <c:v>Educación</c:v>
                </c:pt>
                <c:pt idx="1">
                  <c:v>Servicios Sociales y de Salud</c:v>
                </c:pt>
              </c:strCache>
            </c:strRef>
          </c:cat>
          <c:val>
            <c:numRef>
              <c:f>Egresados!$D$165:$D$166</c:f>
              <c:numCache>
                <c:formatCode>0%</c:formatCode>
                <c:ptCount val="2"/>
                <c:pt idx="0">
                  <c:v>0.75</c:v>
                </c:pt>
                <c:pt idx="1">
                  <c:v>0.25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Egresados!$E$191:$E$192</c:f>
              <c:numCache>
                <c:formatCode>0%</c:formatCode>
                <c:ptCount val="2"/>
                <c:pt idx="0">
                  <c:v>1</c:v>
                </c:pt>
                <c:pt idx="1">
                  <c:v>0</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Egresados!$E$192</c:f>
              <c:numCache>
                <c:formatCode>0%</c:formatCode>
                <c:ptCount val="1"/>
                <c:pt idx="0">
                  <c:v>0</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Egresados!$J$226</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Egresados!$H$227:$I$228</c:f>
              <c:strCache>
                <c:ptCount val="2"/>
                <c:pt idx="0">
                  <c:v>Si</c:v>
                </c:pt>
                <c:pt idx="1">
                  <c:v>No</c:v>
                </c:pt>
              </c:strCache>
            </c:strRef>
          </c:cat>
          <c:val>
            <c:numRef>
              <c:f>Egresados!$J$227:$J$228</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Egresados!$C$283:$C$287</c:f>
              <c:numCache>
                <c:formatCode>0%</c:formatCode>
                <c:ptCount val="5"/>
                <c:pt idx="0">
                  <c:v>0</c:v>
                </c:pt>
                <c:pt idx="1">
                  <c:v>0</c:v>
                </c:pt>
                <c:pt idx="2">
                  <c:v>0</c:v>
                </c:pt>
                <c:pt idx="3">
                  <c:v>0.75</c:v>
                </c:pt>
                <c:pt idx="4">
                  <c:v>0.25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59766</xdr:colOff>
      <xdr:row>0</xdr:row>
      <xdr:rowOff>80682</xdr:rowOff>
    </xdr:from>
    <xdr:to>
      <xdr:col>16</xdr:col>
      <xdr:colOff>72839</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59766" y="80682"/>
          <a:ext cx="12802720"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Doctorado en Ingeniería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366058</xdr:colOff>
      <xdr:row>12</xdr:row>
      <xdr:rowOff>74705</xdr:rowOff>
    </xdr:from>
    <xdr:to>
      <xdr:col>14</xdr:col>
      <xdr:colOff>52661</xdr:colOff>
      <xdr:row>31</xdr:row>
      <xdr:rowOff>61109</xdr:rowOff>
    </xdr:to>
    <xdr:pic>
      <xdr:nvPicPr>
        <xdr:cNvPr id="5" name="Imagen 4">
          <a:extLst>
            <a:ext uri="{FF2B5EF4-FFF2-40B4-BE49-F238E27FC236}">
              <a16:creationId xmlns:a16="http://schemas.microsoft.com/office/drawing/2014/main" id="{B50D0070-6A08-4F68-B8F4-7EA36A4AD3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5411" y="2315881"/>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170</xdr:row>
      <xdr:rowOff>19050</xdr:rowOff>
    </xdr:from>
    <xdr:to>
      <xdr:col>4</xdr:col>
      <xdr:colOff>1670050</xdr:colOff>
      <xdr:row>184</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188</xdr:row>
      <xdr:rowOff>57150</xdr:rowOff>
    </xdr:from>
    <xdr:to>
      <xdr:col>11</xdr:col>
      <xdr:colOff>222250</xdr:colOff>
      <xdr:row>199</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230</xdr:row>
      <xdr:rowOff>177800</xdr:rowOff>
    </xdr:from>
    <xdr:to>
      <xdr:col>5</xdr:col>
      <xdr:colOff>152400</xdr:colOff>
      <xdr:row>245</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273</xdr:row>
      <xdr:rowOff>165100</xdr:rowOff>
    </xdr:from>
    <xdr:to>
      <xdr:col>9</xdr:col>
      <xdr:colOff>622300</xdr:colOff>
      <xdr:row>288</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300</xdr:row>
      <xdr:rowOff>19050</xdr:rowOff>
    </xdr:from>
    <xdr:to>
      <xdr:col>8</xdr:col>
      <xdr:colOff>590550</xdr:colOff>
      <xdr:row>314</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1614713</xdr:colOff>
      <xdr:row>13</xdr:row>
      <xdr:rowOff>90082</xdr:rowOff>
    </xdr:from>
    <xdr:to>
      <xdr:col>6</xdr:col>
      <xdr:colOff>2873093</xdr:colOff>
      <xdr:row>35</xdr:row>
      <xdr:rowOff>39285</xdr:rowOff>
    </xdr:to>
    <xdr:pic>
      <xdr:nvPicPr>
        <xdr:cNvPr id="4" name="Imagen 3">
          <a:extLst>
            <a:ext uri="{FF2B5EF4-FFF2-40B4-BE49-F238E27FC236}">
              <a16:creationId xmlns:a16="http://schemas.microsoft.com/office/drawing/2014/main" id="{2B064368-4F01-4EC3-AA53-B23D473AD16F}"/>
            </a:ext>
          </a:extLst>
        </xdr:cNvPr>
        <xdr:cNvPicPr>
          <a:picLocks noChangeAspect="1"/>
        </xdr:cNvPicPr>
      </xdr:nvPicPr>
      <xdr:blipFill>
        <a:blip xmlns:r="http://schemas.openxmlformats.org/officeDocument/2006/relationships" r:embed="rId14"/>
        <a:stretch>
          <a:fillRect/>
        </a:stretch>
      </xdr:blipFill>
      <xdr:spPr>
        <a:xfrm>
          <a:off x="2412999" y="2775225"/>
          <a:ext cx="10284451" cy="39406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57" zoomScale="60" zoomScaleNormal="6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161</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159</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160</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06"/>
  <sheetViews>
    <sheetView topLeftCell="D387" zoomScale="70" zoomScaleNormal="70" workbookViewId="0">
      <selection activeCell="G414" sqref="G414"/>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134</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3</v>
      </c>
      <c r="D39" s="13">
        <f>C39/$C$41</f>
        <v>0.75</v>
      </c>
      <c r="F39" s="7" t="s">
        <v>3</v>
      </c>
      <c r="G39" s="13">
        <f>D39</f>
        <v>0.75</v>
      </c>
    </row>
    <row r="40" spans="2:7">
      <c r="B40" s="7" t="s">
        <v>4</v>
      </c>
      <c r="C40" s="8">
        <v>1</v>
      </c>
      <c r="D40" s="13">
        <f t="shared" ref="D40:D41" si="0">C40/$C$41</f>
        <v>0.25</v>
      </c>
      <c r="F40" s="7" t="s">
        <v>4</v>
      </c>
      <c r="G40" s="13">
        <f>D40</f>
        <v>0.25</v>
      </c>
    </row>
    <row r="41" spans="2:7">
      <c r="B41" s="7" t="s">
        <v>5</v>
      </c>
      <c r="C41" s="11">
        <f>SUM(C39:C40)</f>
        <v>4</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3</v>
      </c>
      <c r="D64" s="13">
        <f>C64/$C$41</f>
        <v>0.75</v>
      </c>
      <c r="F64" s="7" t="s">
        <v>22</v>
      </c>
      <c r="G64" s="13">
        <f>D64</f>
        <v>0.75</v>
      </c>
    </row>
    <row r="65" spans="2:7">
      <c r="B65" s="7" t="s">
        <v>6</v>
      </c>
      <c r="C65" s="8">
        <v>1</v>
      </c>
      <c r="D65" s="13">
        <f t="shared" ref="D65:D67" si="1">C65/$C$41</f>
        <v>0.25</v>
      </c>
      <c r="F65" s="7" t="s">
        <v>6</v>
      </c>
      <c r="G65" s="13">
        <f>D65</f>
        <v>0.25</v>
      </c>
    </row>
    <row r="66" spans="2:7">
      <c r="B66" s="7" t="s">
        <v>109</v>
      </c>
      <c r="C66" s="8">
        <v>0</v>
      </c>
      <c r="D66" s="13">
        <f t="shared" si="1"/>
        <v>0</v>
      </c>
      <c r="F66" s="7" t="s">
        <v>110</v>
      </c>
      <c r="G66" s="13">
        <f>D66</f>
        <v>0</v>
      </c>
    </row>
    <row r="67" spans="2:7">
      <c r="B67" s="7" t="s">
        <v>5</v>
      </c>
      <c r="C67" s="11">
        <f>SUM(C64:C66)</f>
        <v>4</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3</v>
      </c>
      <c r="D90" s="13">
        <f>C90/$C$41</f>
        <v>0.75</v>
      </c>
      <c r="F90" s="7">
        <v>0</v>
      </c>
      <c r="G90" s="13">
        <f>D90</f>
        <v>0.75</v>
      </c>
    </row>
    <row r="91" spans="2:7">
      <c r="B91" s="7">
        <v>1</v>
      </c>
      <c r="C91" s="8">
        <v>0</v>
      </c>
      <c r="D91" s="13">
        <f t="shared" ref="D91:D94" si="2">C91/$C$41</f>
        <v>0</v>
      </c>
      <c r="F91" s="7">
        <v>1</v>
      </c>
      <c r="G91" s="13">
        <f>D91</f>
        <v>0</v>
      </c>
    </row>
    <row r="92" spans="2:7">
      <c r="B92" s="12">
        <v>2</v>
      </c>
      <c r="C92" s="8">
        <v>0</v>
      </c>
      <c r="D92" s="13">
        <f t="shared" si="2"/>
        <v>0</v>
      </c>
      <c r="F92" s="12">
        <v>2</v>
      </c>
      <c r="G92" s="13">
        <f>D92</f>
        <v>0</v>
      </c>
    </row>
    <row r="93" spans="2:7">
      <c r="B93" s="2" t="s">
        <v>114</v>
      </c>
      <c r="C93" s="8">
        <v>1</v>
      </c>
      <c r="D93" s="13">
        <f t="shared" si="2"/>
        <v>0.25</v>
      </c>
      <c r="F93" s="2" t="s">
        <v>114</v>
      </c>
      <c r="G93" s="13">
        <f>D93</f>
        <v>0.25</v>
      </c>
    </row>
    <row r="94" spans="2:7">
      <c r="B94" s="7" t="s">
        <v>5</v>
      </c>
      <c r="C94" s="11">
        <f>SUM(C90:C93)</f>
        <v>4</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3</v>
      </c>
      <c r="F118" s="60"/>
      <c r="H118" s="53" t="s">
        <v>111</v>
      </c>
      <c r="I118" s="53"/>
      <c r="J118" s="53"/>
      <c r="K118" s="56">
        <v>4</v>
      </c>
      <c r="L118" s="57"/>
    </row>
    <row r="119" spans="2:12">
      <c r="B119" s="54" t="s">
        <v>15</v>
      </c>
      <c r="C119" s="54"/>
      <c r="D119" s="54"/>
      <c r="E119" s="60">
        <v>1</v>
      </c>
      <c r="F119" s="60"/>
      <c r="H119" s="53" t="s">
        <v>116</v>
      </c>
      <c r="I119" s="53"/>
      <c r="J119" s="53"/>
      <c r="K119" s="56">
        <v>0</v>
      </c>
      <c r="L119" s="57"/>
    </row>
    <row r="120" spans="2:12">
      <c r="B120" s="54" t="s">
        <v>20</v>
      </c>
      <c r="C120" s="54"/>
      <c r="D120" s="54"/>
      <c r="E120" s="60">
        <v>0</v>
      </c>
      <c r="F120" s="60"/>
      <c r="H120" s="53" t="s">
        <v>112</v>
      </c>
      <c r="I120" s="53"/>
      <c r="J120" s="53"/>
      <c r="K120" s="56">
        <v>0</v>
      </c>
      <c r="L120" s="57"/>
    </row>
    <row r="121" spans="2:12">
      <c r="B121" s="54" t="s">
        <v>49</v>
      </c>
      <c r="C121" s="54"/>
      <c r="D121" s="54"/>
      <c r="E121" s="60">
        <v>0</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0.75</v>
      </c>
      <c r="F127" s="59"/>
      <c r="H127" s="54" t="s">
        <v>13</v>
      </c>
      <c r="I127" s="54"/>
      <c r="J127" s="54"/>
      <c r="K127" s="63">
        <f>K118/$C$41</f>
        <v>1</v>
      </c>
      <c r="L127" s="64"/>
    </row>
    <row r="128" spans="2:12">
      <c r="B128" s="54" t="s">
        <v>15</v>
      </c>
      <c r="C128" s="54"/>
      <c r="D128" s="54"/>
      <c r="E128" s="59">
        <f t="shared" ref="E128:E132" si="3">E119/$C$41</f>
        <v>0.25</v>
      </c>
      <c r="F128" s="59"/>
      <c r="H128" s="53" t="s">
        <v>117</v>
      </c>
      <c r="I128" s="53"/>
      <c r="J128" s="53"/>
      <c r="K128" s="63">
        <f t="shared" ref="K128:K129" si="4">K119/$C$41</f>
        <v>0</v>
      </c>
      <c r="L128" s="64"/>
    </row>
    <row r="129" spans="2:12">
      <c r="B129" s="54" t="s">
        <v>20</v>
      </c>
      <c r="C129" s="54"/>
      <c r="D129" s="54"/>
      <c r="E129" s="59">
        <f t="shared" si="3"/>
        <v>0</v>
      </c>
      <c r="F129" s="59"/>
      <c r="H129" s="53" t="s">
        <v>112</v>
      </c>
      <c r="I129" s="53"/>
      <c r="J129" s="53"/>
      <c r="K129" s="63">
        <f t="shared" si="4"/>
        <v>0</v>
      </c>
      <c r="L129" s="64"/>
    </row>
    <row r="130" spans="2:12">
      <c r="B130" s="54" t="s">
        <v>49</v>
      </c>
      <c r="C130" s="54"/>
      <c r="D130" s="54"/>
      <c r="E130" s="59">
        <f t="shared" si="3"/>
        <v>0</v>
      </c>
      <c r="F130" s="59"/>
    </row>
    <row r="131" spans="2:12">
      <c r="B131" s="54" t="s">
        <v>50</v>
      </c>
      <c r="C131" s="54"/>
      <c r="D131" s="54"/>
      <c r="E131" s="59">
        <f t="shared" si="3"/>
        <v>0</v>
      </c>
      <c r="F131" s="59"/>
    </row>
    <row r="132" spans="2:12">
      <c r="B132" s="54" t="s">
        <v>16</v>
      </c>
      <c r="C132" s="54"/>
      <c r="D132" s="54"/>
      <c r="E132" s="59">
        <f t="shared" si="3"/>
        <v>0</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131</v>
      </c>
      <c r="C157" s="35" t="s">
        <v>135</v>
      </c>
      <c r="D157" s="35">
        <v>3137205</v>
      </c>
      <c r="E157" s="35" t="s">
        <v>136</v>
      </c>
      <c r="F157" s="35" t="s">
        <v>125</v>
      </c>
      <c r="G157" s="35" t="s">
        <v>126</v>
      </c>
      <c r="H157" s="35" t="s">
        <v>127</v>
      </c>
      <c r="I157" s="35" t="s">
        <v>122</v>
      </c>
      <c r="J157" s="35" t="s">
        <v>13</v>
      </c>
      <c r="K157" s="35" t="s">
        <v>129</v>
      </c>
      <c r="L157" s="35" t="s">
        <v>124</v>
      </c>
      <c r="M157" s="35" t="s">
        <v>137</v>
      </c>
      <c r="N157" s="35" t="s">
        <v>138</v>
      </c>
      <c r="O157" s="35" t="s">
        <v>133</v>
      </c>
      <c r="P157" s="35" t="s">
        <v>26</v>
      </c>
      <c r="Q157" s="35" t="s">
        <v>121</v>
      </c>
      <c r="R157" s="35" t="s">
        <v>27</v>
      </c>
    </row>
    <row r="158" spans="2:18">
      <c r="B158" s="35" t="s">
        <v>139</v>
      </c>
      <c r="C158" s="35" t="s">
        <v>140</v>
      </c>
      <c r="D158" s="35">
        <v>6032020</v>
      </c>
      <c r="E158" s="35" t="s">
        <v>141</v>
      </c>
      <c r="F158" s="35" t="s">
        <v>125</v>
      </c>
      <c r="G158" s="35" t="s">
        <v>142</v>
      </c>
      <c r="H158" s="35" t="s">
        <v>127</v>
      </c>
      <c r="I158" s="35" t="s">
        <v>128</v>
      </c>
      <c r="J158" s="35" t="s">
        <v>13</v>
      </c>
      <c r="K158" s="35" t="s">
        <v>129</v>
      </c>
      <c r="L158" s="35" t="s">
        <v>132</v>
      </c>
      <c r="M158" s="35" t="s">
        <v>143</v>
      </c>
      <c r="N158" s="35" t="s">
        <v>144</v>
      </c>
      <c r="O158" s="35" t="s">
        <v>145</v>
      </c>
      <c r="P158" s="35" t="s">
        <v>146</v>
      </c>
      <c r="Q158" s="35" t="s">
        <v>147</v>
      </c>
      <c r="R158" s="35" t="s">
        <v>147</v>
      </c>
    </row>
    <row r="159" spans="2:18">
      <c r="B159" s="35" t="s">
        <v>131</v>
      </c>
      <c r="C159" s="35" t="s">
        <v>148</v>
      </c>
      <c r="D159" s="35">
        <v>3013670902</v>
      </c>
      <c r="E159" s="35" t="s">
        <v>149</v>
      </c>
      <c r="F159" s="35" t="s">
        <v>125</v>
      </c>
      <c r="G159" s="35" t="s">
        <v>126</v>
      </c>
      <c r="H159" s="35" t="s">
        <v>127</v>
      </c>
      <c r="I159" s="35" t="s">
        <v>122</v>
      </c>
      <c r="J159" s="35" t="s">
        <v>13</v>
      </c>
      <c r="K159" s="35" t="s">
        <v>129</v>
      </c>
      <c r="L159" s="35" t="s">
        <v>150</v>
      </c>
      <c r="M159" s="35" t="s">
        <v>151</v>
      </c>
      <c r="N159" s="35" t="s">
        <v>152</v>
      </c>
      <c r="O159" s="35" t="s">
        <v>153</v>
      </c>
      <c r="P159" s="35" t="s">
        <v>26</v>
      </c>
      <c r="Q159" s="35" t="s">
        <v>121</v>
      </c>
      <c r="R159" s="35" t="s">
        <v>27</v>
      </c>
    </row>
    <row r="160" spans="2:18">
      <c r="B160" s="35" t="s">
        <v>131</v>
      </c>
      <c r="C160" s="35" t="s">
        <v>154</v>
      </c>
      <c r="D160" s="35">
        <v>3137300</v>
      </c>
      <c r="E160" s="35" t="s">
        <v>155</v>
      </c>
      <c r="F160" s="35" t="s">
        <v>125</v>
      </c>
      <c r="G160" s="35" t="s">
        <v>126</v>
      </c>
      <c r="H160" s="35" t="s">
        <v>127</v>
      </c>
      <c r="I160" s="35" t="s">
        <v>128</v>
      </c>
      <c r="J160" s="35" t="s">
        <v>13</v>
      </c>
      <c r="K160" s="35" t="s">
        <v>129</v>
      </c>
      <c r="L160" s="35" t="s">
        <v>124</v>
      </c>
      <c r="M160" s="35" t="s">
        <v>151</v>
      </c>
      <c r="N160" s="35" t="s">
        <v>130</v>
      </c>
      <c r="O160" s="35" t="s">
        <v>156</v>
      </c>
      <c r="P160" s="35" t="s">
        <v>26</v>
      </c>
      <c r="Q160" s="35" t="s">
        <v>121</v>
      </c>
      <c r="R160" s="35" t="s">
        <v>27</v>
      </c>
    </row>
    <row r="161" spans="2:18">
      <c r="B161" s="35"/>
      <c r="C161" s="35"/>
      <c r="D161" s="35"/>
      <c r="E161" s="35"/>
      <c r="F161" s="35"/>
      <c r="G161" s="35"/>
      <c r="H161" s="35"/>
      <c r="I161" s="35"/>
      <c r="J161" s="35"/>
      <c r="K161" s="35"/>
      <c r="L161" s="35"/>
      <c r="M161" s="35"/>
      <c r="N161" s="35"/>
      <c r="O161" s="35"/>
      <c r="P161" s="35"/>
      <c r="Q161" s="35"/>
      <c r="R161" s="35"/>
    </row>
    <row r="164" spans="2:18">
      <c r="B164" s="22" t="s">
        <v>38</v>
      </c>
      <c r="C164" s="2" t="s">
        <v>1</v>
      </c>
      <c r="D164" s="2" t="s">
        <v>2</v>
      </c>
    </row>
    <row r="165" spans="2:18">
      <c r="B165" s="35" t="s">
        <v>126</v>
      </c>
      <c r="C165" s="23">
        <v>3</v>
      </c>
      <c r="D165" s="24">
        <f>C165/$C$167</f>
        <v>0.75</v>
      </c>
    </row>
    <row r="166" spans="2:18">
      <c r="B166" s="35" t="s">
        <v>123</v>
      </c>
      <c r="C166" s="23">
        <v>1</v>
      </c>
      <c r="D166" s="24">
        <f>C166/$C$167</f>
        <v>0.25</v>
      </c>
    </row>
    <row r="167" spans="2:18">
      <c r="B167" s="2" t="s">
        <v>5</v>
      </c>
      <c r="C167" s="2">
        <f>SUM(C165:C166)</f>
        <v>4</v>
      </c>
      <c r="D167" s="24">
        <f>SUM(D165:D166)</f>
        <v>1</v>
      </c>
    </row>
    <row r="168" spans="2:18">
      <c r="B168" s="65"/>
      <c r="C168" s="65"/>
      <c r="D168" s="5"/>
    </row>
    <row r="169" spans="2:18">
      <c r="B169" s="30"/>
      <c r="C169" s="30"/>
      <c r="D169" s="5"/>
    </row>
    <row r="188" spans="2:5" ht="15.5">
      <c r="B188" s="9" t="s">
        <v>56</v>
      </c>
    </row>
    <row r="190" spans="2:5" ht="69" customHeight="1">
      <c r="B190" s="66" t="s">
        <v>55</v>
      </c>
      <c r="C190" s="67"/>
      <c r="D190" s="15" t="s">
        <v>1</v>
      </c>
      <c r="E190" s="15" t="s">
        <v>2</v>
      </c>
    </row>
    <row r="191" spans="2:5">
      <c r="B191" s="56" t="s">
        <v>13</v>
      </c>
      <c r="C191" s="57"/>
      <c r="D191" s="2">
        <v>4</v>
      </c>
      <c r="E191" s="18">
        <f>D191/$C$41</f>
        <v>1</v>
      </c>
    </row>
    <row r="192" spans="2:5">
      <c r="B192" s="68" t="s">
        <v>12</v>
      </c>
      <c r="C192" s="68"/>
      <c r="D192" s="2">
        <v>0</v>
      </c>
      <c r="E192" s="18">
        <f>D192/$C$41</f>
        <v>0</v>
      </c>
    </row>
    <row r="193" spans="2:4">
      <c r="B193" s="68" t="s">
        <v>115</v>
      </c>
      <c r="C193" s="68"/>
      <c r="D193" s="17">
        <f>SUM(D191:D192)</f>
        <v>4</v>
      </c>
    </row>
    <row r="194" spans="2:4">
      <c r="B194" s="65"/>
      <c r="C194" s="65"/>
      <c r="D194" s="65"/>
    </row>
    <row r="195" spans="2:4">
      <c r="B195" s="65"/>
      <c r="C195" s="65"/>
      <c r="D195" s="65"/>
    </row>
    <row r="196" spans="2:4">
      <c r="B196" s="65"/>
      <c r="C196" s="65"/>
      <c r="D196" s="65"/>
    </row>
    <row r="197" spans="2:4">
      <c r="B197" s="65"/>
      <c r="C197" s="65"/>
      <c r="D197" s="65"/>
    </row>
    <row r="198" spans="2:4">
      <c r="B198" s="65"/>
      <c r="C198" s="65"/>
      <c r="D198" s="65"/>
    </row>
    <row r="199" spans="2:4">
      <c r="B199" s="65"/>
      <c r="C199" s="65"/>
      <c r="D199" s="65"/>
    </row>
    <row r="206" spans="2:4">
      <c r="B206" s="4" t="s">
        <v>57</v>
      </c>
    </row>
    <row r="208" spans="2:4">
      <c r="B208" s="4" t="s">
        <v>58</v>
      </c>
    </row>
    <row r="209" spans="2:5">
      <c r="B209" s="4"/>
    </row>
    <row r="210" spans="2:5">
      <c r="B210" s="71" t="s">
        <v>67</v>
      </c>
      <c r="C210" s="71"/>
      <c r="D210" s="71"/>
      <c r="E210" s="26" t="s">
        <v>1</v>
      </c>
    </row>
    <row r="211" spans="2:5" ht="48" customHeight="1">
      <c r="B211" s="70" t="s">
        <v>59</v>
      </c>
      <c r="C211" s="70"/>
      <c r="D211" s="70"/>
      <c r="E211" s="25">
        <v>3</v>
      </c>
    </row>
    <row r="212" spans="2:5" ht="36" customHeight="1">
      <c r="B212" s="70" t="s">
        <v>60</v>
      </c>
      <c r="C212" s="70"/>
      <c r="D212" s="70"/>
      <c r="E212" s="25">
        <v>4</v>
      </c>
    </row>
    <row r="213" spans="2:5" ht="60" customHeight="1">
      <c r="B213" s="70" t="s">
        <v>61</v>
      </c>
      <c r="C213" s="70"/>
      <c r="D213" s="70"/>
      <c r="E213" s="25">
        <v>0</v>
      </c>
    </row>
    <row r="214" spans="2:5">
      <c r="B214" s="70" t="s">
        <v>62</v>
      </c>
      <c r="C214" s="70"/>
      <c r="D214" s="70"/>
      <c r="E214" s="25">
        <v>0</v>
      </c>
    </row>
    <row r="215" spans="2:5">
      <c r="B215" s="70" t="s">
        <v>63</v>
      </c>
      <c r="C215" s="70"/>
      <c r="D215" s="70"/>
      <c r="E215" s="25">
        <v>1</v>
      </c>
    </row>
    <row r="216" spans="2:5">
      <c r="B216" s="70" t="s">
        <v>64</v>
      </c>
      <c r="C216" s="70"/>
      <c r="D216" s="70"/>
      <c r="E216" s="25">
        <v>0</v>
      </c>
    </row>
    <row r="217" spans="2:5">
      <c r="B217" s="70" t="s">
        <v>65</v>
      </c>
      <c r="C217" s="70"/>
      <c r="D217" s="70"/>
      <c r="E217" s="25">
        <v>0</v>
      </c>
    </row>
    <row r="218" spans="2:5" ht="24" customHeight="1">
      <c r="B218" s="70" t="s">
        <v>66</v>
      </c>
      <c r="C218" s="70"/>
      <c r="D218" s="70"/>
      <c r="E218" s="25">
        <v>0</v>
      </c>
    </row>
    <row r="224" spans="2:5" ht="15.5">
      <c r="B224" s="9" t="s">
        <v>69</v>
      </c>
    </row>
    <row r="226" spans="2:10" ht="108" customHeight="1">
      <c r="B226" s="74" t="s">
        <v>68</v>
      </c>
      <c r="C226" s="74"/>
      <c r="D226" s="74"/>
      <c r="E226" s="29" t="s">
        <v>1</v>
      </c>
      <c r="F226" s="29" t="s">
        <v>2</v>
      </c>
      <c r="H226" s="68"/>
      <c r="I226" s="68"/>
      <c r="J226" s="29" t="s">
        <v>2</v>
      </c>
    </row>
    <row r="227" spans="2:10">
      <c r="B227" s="54" t="s">
        <v>13</v>
      </c>
      <c r="C227" s="54"/>
      <c r="D227" s="54"/>
      <c r="E227" s="8">
        <v>3</v>
      </c>
      <c r="F227" s="13">
        <v>0.80952380952380953</v>
      </c>
      <c r="H227" s="72" t="s">
        <v>13</v>
      </c>
      <c r="I227" s="73"/>
      <c r="J227" s="13">
        <f>F227</f>
        <v>0.80952380952380953</v>
      </c>
    </row>
    <row r="228" spans="2:10">
      <c r="B228" s="54" t="s">
        <v>12</v>
      </c>
      <c r="C228" s="54"/>
      <c r="D228" s="54"/>
      <c r="E228" s="8">
        <v>1</v>
      </c>
      <c r="F228" s="13">
        <v>0.19047619047619047</v>
      </c>
      <c r="H228" s="54" t="s">
        <v>12</v>
      </c>
      <c r="I228" s="54"/>
      <c r="J228" s="13">
        <f>F228</f>
        <v>0.19047619047619047</v>
      </c>
    </row>
    <row r="229" spans="2:10">
      <c r="B229" s="54" t="s">
        <v>5</v>
      </c>
      <c r="C229" s="54"/>
      <c r="D229" s="54"/>
      <c r="E229" s="11">
        <f>SUM(E227:E228)</f>
        <v>4</v>
      </c>
      <c r="F229" s="13">
        <v>1</v>
      </c>
      <c r="H229" s="54" t="s">
        <v>5</v>
      </c>
      <c r="I229" s="54"/>
      <c r="J229" s="13">
        <f>F229</f>
        <v>1</v>
      </c>
    </row>
    <row r="253" spans="2:2" ht="15.5">
      <c r="B253" s="9" t="s">
        <v>71</v>
      </c>
    </row>
    <row r="254" spans="2:2" ht="15.5">
      <c r="B254" s="9"/>
    </row>
    <row r="255" spans="2:2">
      <c r="B255" s="4" t="s">
        <v>70</v>
      </c>
    </row>
    <row r="256" spans="2:2">
      <c r="B256" s="4"/>
    </row>
    <row r="257" spans="2:5">
      <c r="B257" s="4"/>
    </row>
    <row r="258" spans="2:5">
      <c r="B258" s="71" t="s">
        <v>78</v>
      </c>
      <c r="C258" s="71"/>
      <c r="D258" s="71"/>
      <c r="E258" s="3" t="s">
        <v>1</v>
      </c>
    </row>
    <row r="259" spans="2:5">
      <c r="B259" s="69" t="s">
        <v>72</v>
      </c>
      <c r="C259" s="69"/>
      <c r="D259" s="69"/>
      <c r="E259" s="43">
        <v>4</v>
      </c>
    </row>
    <row r="260" spans="2:5">
      <c r="B260" s="69" t="s">
        <v>73</v>
      </c>
      <c r="C260" s="69"/>
      <c r="D260" s="69"/>
      <c r="E260" s="43">
        <v>4</v>
      </c>
    </row>
    <row r="261" spans="2:5">
      <c r="B261" s="69" t="s">
        <v>74</v>
      </c>
      <c r="C261" s="69"/>
      <c r="D261" s="69"/>
      <c r="E261" s="43">
        <v>2</v>
      </c>
    </row>
    <row r="262" spans="2:5">
      <c r="B262" s="69" t="s">
        <v>75</v>
      </c>
      <c r="C262" s="69"/>
      <c r="D262" s="69"/>
      <c r="E262" s="43">
        <v>0</v>
      </c>
    </row>
    <row r="263" spans="2:5">
      <c r="B263" s="69" t="s">
        <v>76</v>
      </c>
      <c r="C263" s="69"/>
      <c r="D263" s="69"/>
      <c r="E263" s="43">
        <v>0</v>
      </c>
    </row>
    <row r="264" spans="2:5">
      <c r="B264" s="69" t="s">
        <v>77</v>
      </c>
      <c r="C264" s="69"/>
      <c r="D264" s="69"/>
      <c r="E264" s="43">
        <v>1</v>
      </c>
    </row>
    <row r="265" spans="2:5">
      <c r="B265" s="69" t="s">
        <v>17</v>
      </c>
      <c r="C265" s="69"/>
      <c r="D265" s="69"/>
      <c r="E265" s="43">
        <v>1</v>
      </c>
    </row>
    <row r="266" spans="2:5">
      <c r="B266" s="69" t="s">
        <v>18</v>
      </c>
      <c r="C266" s="69"/>
      <c r="D266" s="69"/>
      <c r="E266" s="43">
        <v>2</v>
      </c>
    </row>
    <row r="268" spans="2:5" ht="10.5" customHeight="1"/>
    <row r="269" spans="2:5" ht="10.5" customHeight="1">
      <c r="B269" s="9" t="s">
        <v>81</v>
      </c>
    </row>
    <row r="270" spans="2:5" ht="10.5" customHeight="1">
      <c r="B270" s="9"/>
    </row>
    <row r="271" spans="2:5" ht="10.5" customHeight="1">
      <c r="B271" s="4" t="s">
        <v>79</v>
      </c>
    </row>
    <row r="272" spans="2:5">
      <c r="B272" s="4"/>
    </row>
    <row r="273" spans="2:3">
      <c r="B273" s="4"/>
    </row>
    <row r="274" spans="2:3">
      <c r="B274" s="3" t="s">
        <v>80</v>
      </c>
      <c r="C274" s="3" t="s">
        <v>1</v>
      </c>
    </row>
    <row r="275" spans="2:3">
      <c r="B275" s="27">
        <v>1</v>
      </c>
      <c r="C275" s="2">
        <v>0</v>
      </c>
    </row>
    <row r="276" spans="2:3">
      <c r="B276" s="27">
        <v>2</v>
      </c>
      <c r="C276" s="2">
        <v>0</v>
      </c>
    </row>
    <row r="277" spans="2:3">
      <c r="B277" s="27">
        <v>3</v>
      </c>
      <c r="C277" s="2">
        <v>0</v>
      </c>
    </row>
    <row r="278" spans="2:3">
      <c r="B278" s="27">
        <v>4</v>
      </c>
      <c r="C278" s="2">
        <v>3</v>
      </c>
    </row>
    <row r="279" spans="2:3">
      <c r="B279" s="27">
        <v>5</v>
      </c>
      <c r="C279" s="2">
        <v>1</v>
      </c>
    </row>
    <row r="282" spans="2:3">
      <c r="B282" s="3" t="s">
        <v>80</v>
      </c>
      <c r="C282" s="3" t="s">
        <v>1</v>
      </c>
    </row>
    <row r="283" spans="2:3">
      <c r="B283" s="27">
        <v>1</v>
      </c>
      <c r="C283" s="13">
        <f>C275/$C$41</f>
        <v>0</v>
      </c>
    </row>
    <row r="284" spans="2:3">
      <c r="B284" s="27">
        <v>2</v>
      </c>
      <c r="C284" s="13">
        <f t="shared" ref="C284:C287" si="5">C276/$C$41</f>
        <v>0</v>
      </c>
    </row>
    <row r="285" spans="2:3">
      <c r="B285" s="27">
        <v>3</v>
      </c>
      <c r="C285" s="13">
        <f t="shared" si="5"/>
        <v>0</v>
      </c>
    </row>
    <row r="286" spans="2:3">
      <c r="B286" s="27">
        <v>4</v>
      </c>
      <c r="C286" s="13">
        <f t="shared" si="5"/>
        <v>0.75</v>
      </c>
    </row>
    <row r="287" spans="2:3">
      <c r="B287" s="27">
        <v>5</v>
      </c>
      <c r="C287" s="13">
        <f t="shared" si="5"/>
        <v>0.25</v>
      </c>
    </row>
    <row r="296" spans="2:4" ht="15.5">
      <c r="B296" s="9" t="s">
        <v>82</v>
      </c>
    </row>
    <row r="297" spans="2:4" ht="15.5">
      <c r="B297" s="9"/>
    </row>
    <row r="298" spans="2:4">
      <c r="B298" s="4" t="s">
        <v>83</v>
      </c>
    </row>
    <row r="299" spans="2:4">
      <c r="B299" s="4"/>
    </row>
    <row r="300" spans="2:4">
      <c r="B300" s="4"/>
    </row>
    <row r="301" spans="2:4">
      <c r="B301" s="3" t="s">
        <v>84</v>
      </c>
      <c r="C301" s="3" t="s">
        <v>1</v>
      </c>
    </row>
    <row r="302" spans="2:4">
      <c r="B302" s="27" t="s">
        <v>13</v>
      </c>
      <c r="C302" s="8">
        <v>3</v>
      </c>
      <c r="D302" s="36"/>
    </row>
    <row r="303" spans="2:4">
      <c r="B303" s="27" t="s">
        <v>12</v>
      </c>
      <c r="C303" s="8">
        <v>1</v>
      </c>
      <c r="D303" s="36"/>
    </row>
    <row r="306" spans="2:3">
      <c r="B306" s="3" t="s">
        <v>84</v>
      </c>
      <c r="C306" s="3" t="s">
        <v>2</v>
      </c>
    </row>
    <row r="307" spans="2:3">
      <c r="B307" s="27" t="s">
        <v>13</v>
      </c>
      <c r="C307" s="13">
        <f>C302/$C$41</f>
        <v>0.75</v>
      </c>
    </row>
    <row r="308" spans="2:3">
      <c r="B308" s="27" t="s">
        <v>12</v>
      </c>
      <c r="C308" s="13">
        <f>C303/$C$41</f>
        <v>0.25</v>
      </c>
    </row>
    <row r="321" spans="2:8" ht="15.5">
      <c r="B321" s="9" t="s">
        <v>85</v>
      </c>
    </row>
    <row r="322" spans="2:8" ht="15.5">
      <c r="B322" s="9"/>
    </row>
    <row r="323" spans="2:8">
      <c r="B323" s="4" t="s">
        <v>86</v>
      </c>
    </row>
    <row r="324" spans="2:8">
      <c r="B324" s="4"/>
    </row>
    <row r="325" spans="2:8">
      <c r="B325" s="4"/>
    </row>
    <row r="326" spans="2:8">
      <c r="B326" s="75" t="s">
        <v>87</v>
      </c>
      <c r="C326" s="76"/>
      <c r="D326" s="76"/>
      <c r="E326" s="77"/>
      <c r="F326" s="3" t="s">
        <v>88</v>
      </c>
      <c r="G326" s="3" t="s">
        <v>89</v>
      </c>
      <c r="H326" s="3" t="s">
        <v>90</v>
      </c>
    </row>
    <row r="327" spans="2:8">
      <c r="B327" s="78" t="s">
        <v>92</v>
      </c>
      <c r="C327" s="78"/>
      <c r="D327" s="78"/>
      <c r="E327" s="78"/>
      <c r="F327" s="44">
        <v>7</v>
      </c>
      <c r="G327" s="44">
        <v>2</v>
      </c>
      <c r="H327" s="44">
        <v>1</v>
      </c>
    </row>
    <row r="328" spans="2:8">
      <c r="B328" s="78" t="s">
        <v>93</v>
      </c>
      <c r="C328" s="78"/>
      <c r="D328" s="78"/>
      <c r="E328" s="78"/>
      <c r="F328" s="44">
        <v>2</v>
      </c>
      <c r="G328" s="44">
        <v>0</v>
      </c>
      <c r="H328" s="44">
        <v>7</v>
      </c>
    </row>
    <row r="329" spans="2:8">
      <c r="B329" s="68" t="s">
        <v>91</v>
      </c>
      <c r="C329" s="68"/>
      <c r="D329" s="68"/>
      <c r="E329" s="68"/>
      <c r="F329" s="44">
        <v>3</v>
      </c>
      <c r="G329" s="44">
        <v>3</v>
      </c>
      <c r="H329" s="44">
        <v>5</v>
      </c>
    </row>
    <row r="330" spans="2:8">
      <c r="B330" s="68" t="s">
        <v>94</v>
      </c>
      <c r="C330" s="68"/>
      <c r="D330" s="68"/>
      <c r="E330" s="68"/>
      <c r="F330" s="44">
        <v>5</v>
      </c>
      <c r="G330" s="44">
        <v>1</v>
      </c>
      <c r="H330" s="44">
        <v>4</v>
      </c>
    </row>
    <row r="331" spans="2:8">
      <c r="B331" s="68" t="s">
        <v>95</v>
      </c>
      <c r="C331" s="68"/>
      <c r="D331" s="68"/>
      <c r="E331" s="68"/>
      <c r="F331" s="44">
        <v>3</v>
      </c>
      <c r="G331" s="44">
        <v>4</v>
      </c>
      <c r="H331" s="44">
        <v>4</v>
      </c>
    </row>
    <row r="332" spans="2:8">
      <c r="B332" s="68" t="s">
        <v>96</v>
      </c>
      <c r="C332" s="68"/>
      <c r="D332" s="68"/>
      <c r="E332" s="68"/>
      <c r="F332" s="44">
        <v>2</v>
      </c>
      <c r="G332" s="44">
        <v>0</v>
      </c>
      <c r="H332" s="44">
        <v>7</v>
      </c>
    </row>
    <row r="333" spans="2:8">
      <c r="B333" s="68" t="s">
        <v>97</v>
      </c>
      <c r="C333" s="68"/>
      <c r="D333" s="68"/>
      <c r="E333" s="68"/>
      <c r="F333" s="44">
        <v>3</v>
      </c>
      <c r="G333" s="44">
        <v>0</v>
      </c>
      <c r="H333" s="44">
        <v>6</v>
      </c>
    </row>
    <row r="334" spans="2:8">
      <c r="B334" s="68" t="s">
        <v>98</v>
      </c>
      <c r="C334" s="68"/>
      <c r="D334" s="68"/>
      <c r="E334" s="68"/>
      <c r="F334" s="44">
        <v>4</v>
      </c>
      <c r="G334" s="44">
        <v>1</v>
      </c>
      <c r="H334" s="44">
        <v>4</v>
      </c>
    </row>
    <row r="340" spans="2:12" ht="15.5">
      <c r="B340" s="80" t="s">
        <v>99</v>
      </c>
      <c r="C340" s="80"/>
      <c r="D340" s="80"/>
    </row>
    <row r="343" spans="2:12" ht="15" customHeight="1">
      <c r="B343" s="79" t="s">
        <v>102</v>
      </c>
      <c r="C343" s="79"/>
      <c r="D343" s="79"/>
      <c r="F343" s="85" t="s">
        <v>101</v>
      </c>
      <c r="G343" s="85"/>
      <c r="H343" s="85"/>
      <c r="I343" s="85"/>
      <c r="J343" s="16"/>
      <c r="K343" s="16"/>
      <c r="L343" s="16"/>
    </row>
    <row r="344" spans="2:12">
      <c r="B344" s="79"/>
      <c r="C344" s="79"/>
      <c r="D344" s="79"/>
      <c r="F344" s="85"/>
      <c r="G344" s="85"/>
      <c r="H344" s="85"/>
      <c r="I344" s="85"/>
      <c r="J344" s="16"/>
      <c r="K344" s="16"/>
      <c r="L344" s="16"/>
    </row>
    <row r="345" spans="2:12">
      <c r="B345" s="79"/>
      <c r="C345" s="79"/>
      <c r="D345" s="79"/>
      <c r="F345" s="85"/>
      <c r="G345" s="85"/>
      <c r="H345" s="85"/>
      <c r="I345" s="85"/>
      <c r="J345" s="28"/>
      <c r="K345" s="28"/>
      <c r="L345" s="28"/>
    </row>
    <row r="346" spans="2:12">
      <c r="B346" s="79"/>
      <c r="C346" s="79"/>
      <c r="D346" s="79"/>
      <c r="F346" s="28"/>
      <c r="G346" s="28"/>
      <c r="H346" s="28"/>
      <c r="I346" s="28"/>
      <c r="J346" s="28"/>
      <c r="K346" s="28"/>
      <c r="L346" s="28"/>
    </row>
    <row r="347" spans="2:12">
      <c r="B347" s="28"/>
      <c r="C347" s="28"/>
      <c r="D347" s="28"/>
      <c r="F347" s="28"/>
      <c r="G347" s="28"/>
      <c r="H347" s="28"/>
      <c r="I347" s="28"/>
      <c r="J347" s="28"/>
      <c r="K347" s="28"/>
      <c r="L347" s="28"/>
    </row>
    <row r="348" spans="2:12">
      <c r="B348" s="28"/>
      <c r="C348" s="28"/>
      <c r="D348" s="28"/>
      <c r="F348" s="28"/>
      <c r="G348" s="28"/>
      <c r="H348" s="28"/>
      <c r="I348" s="28"/>
      <c r="J348" s="28"/>
      <c r="K348" s="28"/>
      <c r="L348" s="28"/>
    </row>
    <row r="349" spans="2:12">
      <c r="B349" s="3" t="s">
        <v>103</v>
      </c>
      <c r="C349" s="3" t="s">
        <v>1</v>
      </c>
    </row>
    <row r="350" spans="2:12">
      <c r="B350" s="2" t="s">
        <v>8</v>
      </c>
      <c r="C350" s="2">
        <v>1</v>
      </c>
      <c r="G350" s="3" t="s">
        <v>100</v>
      </c>
      <c r="H350" s="3" t="s">
        <v>1</v>
      </c>
    </row>
    <row r="351" spans="2:12">
      <c r="B351" s="2" t="s">
        <v>9</v>
      </c>
      <c r="C351" s="2">
        <v>2</v>
      </c>
      <c r="G351" s="2" t="s">
        <v>13</v>
      </c>
      <c r="H351" s="2">
        <v>4</v>
      </c>
    </row>
    <row r="352" spans="2:12">
      <c r="B352" s="2" t="s">
        <v>10</v>
      </c>
      <c r="C352" s="2">
        <v>1</v>
      </c>
      <c r="G352" s="2" t="s">
        <v>21</v>
      </c>
      <c r="H352" s="2">
        <v>0</v>
      </c>
    </row>
    <row r="353" spans="2:11">
      <c r="B353" s="2" t="s">
        <v>11</v>
      </c>
      <c r="C353" s="2">
        <v>0</v>
      </c>
    </row>
    <row r="354" spans="2:11">
      <c r="B354" s="2" t="s">
        <v>120</v>
      </c>
      <c r="C354" s="2">
        <v>0</v>
      </c>
    </row>
    <row r="355" spans="2:11">
      <c r="G355" s="3" t="s">
        <v>100</v>
      </c>
      <c r="H355" s="3" t="s">
        <v>2</v>
      </c>
    </row>
    <row r="356" spans="2:11">
      <c r="B356" s="3" t="s">
        <v>103</v>
      </c>
      <c r="C356" s="3" t="s">
        <v>2</v>
      </c>
      <c r="G356" s="2" t="s">
        <v>13</v>
      </c>
      <c r="H356" s="13">
        <f>H351/$C$41</f>
        <v>1</v>
      </c>
    </row>
    <row r="357" spans="2:11">
      <c r="B357" s="2" t="s">
        <v>8</v>
      </c>
      <c r="C357" s="13">
        <f>C350/$C$41</f>
        <v>0.25</v>
      </c>
      <c r="F357" s="5"/>
      <c r="G357" s="2" t="s">
        <v>21</v>
      </c>
      <c r="H357" s="13">
        <f>H352/$C$41</f>
        <v>0</v>
      </c>
    </row>
    <row r="358" spans="2:11">
      <c r="B358" s="2" t="s">
        <v>9</v>
      </c>
      <c r="C358" s="13">
        <f t="shared" ref="C358:C360" si="6">C351/$C$41</f>
        <v>0.5</v>
      </c>
      <c r="F358" s="5"/>
      <c r="G358" s="14"/>
    </row>
    <row r="359" spans="2:11">
      <c r="B359" s="2" t="s">
        <v>10</v>
      </c>
      <c r="C359" s="13">
        <f t="shared" si="6"/>
        <v>0.25</v>
      </c>
    </row>
    <row r="360" spans="2:11">
      <c r="B360" s="2" t="s">
        <v>11</v>
      </c>
      <c r="C360" s="13">
        <f t="shared" si="6"/>
        <v>0</v>
      </c>
    </row>
    <row r="365" spans="2:11" ht="15" customHeight="1">
      <c r="B365" s="81" t="s">
        <v>104</v>
      </c>
      <c r="C365" s="81"/>
      <c r="D365" s="81"/>
      <c r="F365" s="84" t="s">
        <v>106</v>
      </c>
      <c r="G365" s="84"/>
      <c r="H365" s="84"/>
      <c r="I365" s="84"/>
      <c r="J365" s="84"/>
      <c r="K365" s="84"/>
    </row>
    <row r="366" spans="2:11" ht="15" customHeight="1">
      <c r="B366" s="81"/>
      <c r="C366" s="81"/>
      <c r="D366" s="81"/>
      <c r="F366" s="84"/>
      <c r="G366" s="84"/>
      <c r="H366" s="84"/>
      <c r="I366" s="84"/>
      <c r="J366" s="84"/>
      <c r="K366" s="84"/>
    </row>
    <row r="367" spans="2:11" ht="15" customHeight="1">
      <c r="B367" s="81"/>
      <c r="C367" s="81"/>
      <c r="D367" s="81"/>
      <c r="F367" s="84"/>
      <c r="G367" s="84"/>
      <c r="H367" s="84"/>
      <c r="I367" s="84"/>
      <c r="J367" s="84"/>
      <c r="K367" s="84"/>
    </row>
    <row r="368" spans="2:11">
      <c r="F368" s="84"/>
      <c r="G368" s="84"/>
      <c r="H368" s="84"/>
      <c r="I368" s="84"/>
      <c r="J368" s="84"/>
      <c r="K368" s="84"/>
    </row>
    <row r="369" spans="2:9">
      <c r="B369" s="3" t="s">
        <v>105</v>
      </c>
      <c r="C369" s="3" t="s">
        <v>1</v>
      </c>
    </row>
    <row r="370" spans="2:9">
      <c r="B370" s="2" t="s">
        <v>13</v>
      </c>
      <c r="C370" s="2">
        <v>4</v>
      </c>
    </row>
    <row r="371" spans="2:9">
      <c r="B371" s="2" t="s">
        <v>21</v>
      </c>
      <c r="C371" s="2">
        <v>0</v>
      </c>
      <c r="H371" s="3" t="s">
        <v>105</v>
      </c>
      <c r="I371" s="3" t="s">
        <v>1</v>
      </c>
    </row>
    <row r="372" spans="2:9">
      <c r="H372" s="2" t="s">
        <v>13</v>
      </c>
      <c r="I372" s="2">
        <v>4</v>
      </c>
    </row>
    <row r="373" spans="2:9">
      <c r="H373" s="2" t="s">
        <v>21</v>
      </c>
      <c r="I373" s="2">
        <v>0</v>
      </c>
    </row>
    <row r="374" spans="2:9">
      <c r="B374" s="3" t="s">
        <v>105</v>
      </c>
      <c r="C374" s="3" t="s">
        <v>2</v>
      </c>
    </row>
    <row r="375" spans="2:9">
      <c r="B375" s="2" t="s">
        <v>13</v>
      </c>
      <c r="C375" s="13">
        <f>C370/$C$41</f>
        <v>1</v>
      </c>
    </row>
    <row r="376" spans="2:9">
      <c r="B376" s="2" t="s">
        <v>21</v>
      </c>
      <c r="C376" s="13">
        <f>C371/$C$41</f>
        <v>0</v>
      </c>
      <c r="H376" s="3" t="s">
        <v>105</v>
      </c>
      <c r="I376" s="3" t="s">
        <v>2</v>
      </c>
    </row>
    <row r="377" spans="2:9">
      <c r="H377" s="2" t="s">
        <v>13</v>
      </c>
      <c r="I377" s="13">
        <f>I372/$C$41</f>
        <v>1</v>
      </c>
    </row>
    <row r="378" spans="2:9">
      <c r="H378" s="2" t="s">
        <v>21</v>
      </c>
      <c r="I378" s="13">
        <f>I373/$C$41</f>
        <v>0</v>
      </c>
    </row>
    <row r="380" spans="2:9" ht="15" customHeight="1">
      <c r="B380" s="81" t="s">
        <v>107</v>
      </c>
      <c r="C380" s="81"/>
      <c r="D380" s="81"/>
    </row>
    <row r="381" spans="2:9">
      <c r="B381" s="81"/>
      <c r="C381" s="81"/>
      <c r="D381" s="81"/>
    </row>
    <row r="382" spans="2:9">
      <c r="B382" s="81"/>
      <c r="C382" s="81"/>
      <c r="D382" s="81"/>
    </row>
    <row r="384" spans="2:9">
      <c r="B384" s="3" t="s">
        <v>108</v>
      </c>
      <c r="C384" s="71" t="s">
        <v>1</v>
      </c>
      <c r="D384" s="71"/>
    </row>
    <row r="385" spans="2:4">
      <c r="B385" s="27">
        <v>1</v>
      </c>
      <c r="C385" s="68">
        <v>0</v>
      </c>
      <c r="D385" s="68"/>
    </row>
    <row r="386" spans="2:4">
      <c r="B386" s="27">
        <v>2</v>
      </c>
      <c r="C386" s="68">
        <v>0</v>
      </c>
      <c r="D386" s="68"/>
    </row>
    <row r="387" spans="2:4">
      <c r="B387" s="27">
        <v>3</v>
      </c>
      <c r="C387" s="68">
        <v>0</v>
      </c>
      <c r="D387" s="68"/>
    </row>
    <row r="388" spans="2:4">
      <c r="B388" s="27">
        <v>4</v>
      </c>
      <c r="C388" s="68">
        <v>3</v>
      </c>
      <c r="D388" s="68"/>
    </row>
    <row r="389" spans="2:4">
      <c r="B389" s="27">
        <v>5</v>
      </c>
      <c r="C389" s="68">
        <v>1</v>
      </c>
      <c r="D389" s="68"/>
    </row>
    <row r="391" spans="2:4">
      <c r="B391" s="3" t="s">
        <v>108</v>
      </c>
      <c r="C391" s="71" t="s">
        <v>2</v>
      </c>
      <c r="D391" s="71"/>
    </row>
    <row r="392" spans="2:4">
      <c r="B392" s="27">
        <v>1</v>
      </c>
      <c r="C392" s="59">
        <f>C385/$C$41</f>
        <v>0</v>
      </c>
      <c r="D392" s="59"/>
    </row>
    <row r="393" spans="2:4">
      <c r="B393" s="27">
        <v>2</v>
      </c>
      <c r="C393" s="59">
        <f t="shared" ref="C393:C396" si="7">C386/$C$41</f>
        <v>0</v>
      </c>
      <c r="D393" s="59"/>
    </row>
    <row r="394" spans="2:4">
      <c r="B394" s="27">
        <v>3</v>
      </c>
      <c r="C394" s="59">
        <f t="shared" si="7"/>
        <v>0</v>
      </c>
      <c r="D394" s="59"/>
    </row>
    <row r="395" spans="2:4">
      <c r="B395" s="27">
        <v>4</v>
      </c>
      <c r="C395" s="59">
        <f t="shared" si="7"/>
        <v>0.75</v>
      </c>
      <c r="D395" s="59"/>
    </row>
    <row r="396" spans="2:4">
      <c r="B396" s="27">
        <v>5</v>
      </c>
      <c r="C396" s="59">
        <f t="shared" si="7"/>
        <v>0.25</v>
      </c>
      <c r="D396" s="59"/>
    </row>
    <row r="401" spans="2:10" ht="15.5">
      <c r="B401" s="9" t="s">
        <v>39</v>
      </c>
    </row>
    <row r="403" spans="2:10">
      <c r="B403" s="71" t="s">
        <v>40</v>
      </c>
      <c r="C403" s="83"/>
      <c r="D403" s="83"/>
      <c r="E403" s="83"/>
      <c r="F403" s="83"/>
      <c r="G403" s="83"/>
      <c r="H403" s="83"/>
      <c r="I403" s="83"/>
      <c r="J403" s="83"/>
    </row>
    <row r="404" spans="2:10">
      <c r="B404" s="40" t="s">
        <v>157</v>
      </c>
      <c r="C404" s="42"/>
      <c r="D404" s="42"/>
      <c r="E404" s="42"/>
      <c r="F404" s="42"/>
      <c r="G404" s="42"/>
      <c r="H404" s="42"/>
      <c r="I404" s="42"/>
      <c r="J404" s="46"/>
    </row>
    <row r="405" spans="2:10">
      <c r="B405" s="41" t="s">
        <v>158</v>
      </c>
      <c r="C405" s="45"/>
      <c r="D405" s="45"/>
      <c r="E405" s="45"/>
      <c r="F405" s="45"/>
      <c r="G405" s="45"/>
      <c r="H405" s="45"/>
      <c r="I405" s="45"/>
      <c r="J405" s="47"/>
    </row>
    <row r="406" spans="2:10">
      <c r="B406" s="39"/>
      <c r="C406" s="37"/>
      <c r="D406" s="37"/>
      <c r="E406" s="37"/>
      <c r="F406" s="37"/>
      <c r="G406" s="37"/>
      <c r="H406" s="37"/>
      <c r="I406" s="37"/>
      <c r="J406" s="38"/>
    </row>
  </sheetData>
  <mergeCells count="110">
    <mergeCell ref="B12:F12"/>
    <mergeCell ref="K120:L120"/>
    <mergeCell ref="H129:J129"/>
    <mergeCell ref="K129:L129"/>
    <mergeCell ref="B403:J403"/>
    <mergeCell ref="B120:D120"/>
    <mergeCell ref="B122:D122"/>
    <mergeCell ref="B123:D123"/>
    <mergeCell ref="E122:F122"/>
    <mergeCell ref="E123:F123"/>
    <mergeCell ref="E120:F120"/>
    <mergeCell ref="H120:J120"/>
    <mergeCell ref="C392:D392"/>
    <mergeCell ref="B193:C193"/>
    <mergeCell ref="F365:K368"/>
    <mergeCell ref="C391:D391"/>
    <mergeCell ref="F343:I345"/>
    <mergeCell ref="C393:D393"/>
    <mergeCell ref="C394:D394"/>
    <mergeCell ref="C395:D395"/>
    <mergeCell ref="C396:D396"/>
    <mergeCell ref="C384:D384"/>
    <mergeCell ref="C385:D385"/>
    <mergeCell ref="C386:D386"/>
    <mergeCell ref="C387:D387"/>
    <mergeCell ref="C388:D388"/>
    <mergeCell ref="C389:D389"/>
    <mergeCell ref="B332:E332"/>
    <mergeCell ref="B333:E333"/>
    <mergeCell ref="B334:E334"/>
    <mergeCell ref="B340:D340"/>
    <mergeCell ref="B365:D367"/>
    <mergeCell ref="B380:D382"/>
    <mergeCell ref="B326:E326"/>
    <mergeCell ref="B327:E327"/>
    <mergeCell ref="B328:E328"/>
    <mergeCell ref="B329:E329"/>
    <mergeCell ref="B330:E330"/>
    <mergeCell ref="B331:E331"/>
    <mergeCell ref="B343:D346"/>
    <mergeCell ref="B227:D227"/>
    <mergeCell ref="B228:D228"/>
    <mergeCell ref="B229:D229"/>
    <mergeCell ref="B262:D262"/>
    <mergeCell ref="B263:D263"/>
    <mergeCell ref="B266:D266"/>
    <mergeCell ref="H226:I226"/>
    <mergeCell ref="H227:I227"/>
    <mergeCell ref="H228:I228"/>
    <mergeCell ref="H229:I229"/>
    <mergeCell ref="B226:D226"/>
    <mergeCell ref="B218:D218"/>
    <mergeCell ref="B259:D259"/>
    <mergeCell ref="B260:D260"/>
    <mergeCell ref="B261:D261"/>
    <mergeCell ref="B258:D258"/>
    <mergeCell ref="B190:C190"/>
    <mergeCell ref="B191:C191"/>
    <mergeCell ref="B192:C192"/>
    <mergeCell ref="B194:D194"/>
    <mergeCell ref="B195:D195"/>
    <mergeCell ref="B196:D196"/>
    <mergeCell ref="B197:D197"/>
    <mergeCell ref="B264:D264"/>
    <mergeCell ref="B265:D265"/>
    <mergeCell ref="B198:D198"/>
    <mergeCell ref="B212:D212"/>
    <mergeCell ref="B213:D213"/>
    <mergeCell ref="B214:D214"/>
    <mergeCell ref="B215:D215"/>
    <mergeCell ref="B216:D216"/>
    <mergeCell ref="B217:D217"/>
    <mergeCell ref="B199:D199"/>
    <mergeCell ref="B210:D210"/>
    <mergeCell ref="B211:D211"/>
    <mergeCell ref="K126:L126"/>
    <mergeCell ref="K127:L127"/>
    <mergeCell ref="K128:L128"/>
    <mergeCell ref="E127:F127"/>
    <mergeCell ref="E128:F128"/>
    <mergeCell ref="E131:F131"/>
    <mergeCell ref="B168:C168"/>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2017-12-12T05:21:23Z</dcterms:modified>
</cp:coreProperties>
</file>