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Brigitte Angelica\Desktop\Gestión de Egresados\Autoevaluación\Posgrado\Especialización en Gerencia de Proyectos\"/>
    </mc:Choice>
  </mc:AlternateContent>
  <xr:revisionPtr revIDLastSave="0" documentId="13_ncr:1_{844C1AC5-BA71-4C63-BB10-B4688AE58D2E}" xr6:coauthVersionLast="45" xr6:coauthVersionMax="45" xr10:uidLastSave="{00000000-0000-0000-0000-000000000000}"/>
  <bookViews>
    <workbookView xWindow="-120" yWindow="-120" windowWidth="20730" windowHeight="11160" activeTab="1" xr2:uid="{00000000-000D-0000-FFFF-FFFF00000000}"/>
  </bookViews>
  <sheets>
    <sheet name="Presentación" sheetId="1" r:id="rId1"/>
    <sheet name="Egresados 2020" sheetId="4" r:id="rId2"/>
    <sheet name="Empleadores" sheetId="3" r:id="rId3"/>
    <sheet name="OLE" sheetId="5" r:id="rId4"/>
  </sheets>
  <externalReferences>
    <externalReference r:id="rId5"/>
    <externalReference r:id="rId6"/>
    <externalReference r:id="rId7"/>
    <externalReference r:id="rId8"/>
    <externalReference r:id="rId9"/>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8" i="4" l="1"/>
  <c r="E255" i="4" s="1"/>
  <c r="C244" i="4"/>
  <c r="D243" i="4" s="1"/>
  <c r="C231" i="4"/>
  <c r="D229" i="4" s="1"/>
  <c r="C216" i="4"/>
  <c r="D214" i="4" s="1"/>
  <c r="E204" i="4"/>
  <c r="F199" i="4" s="1"/>
  <c r="E130" i="4"/>
  <c r="E135" i="4" s="1"/>
  <c r="C100" i="4"/>
  <c r="D99" i="4" s="1"/>
  <c r="D179" i="4"/>
  <c r="E178" i="4" s="1"/>
  <c r="C73" i="4"/>
  <c r="D72" i="4" s="1"/>
  <c r="C47" i="4"/>
  <c r="D242" i="4" l="1"/>
  <c r="D244" i="4" s="1"/>
  <c r="E256" i="4"/>
  <c r="E253" i="4"/>
  <c r="E254" i="4"/>
  <c r="E257" i="4"/>
  <c r="D230" i="4"/>
  <c r="D231" i="4" s="1"/>
  <c r="D213" i="4"/>
  <c r="D212" i="4"/>
  <c r="D215" i="4"/>
  <c r="F201" i="4"/>
  <c r="F198" i="4"/>
  <c r="F197" i="4"/>
  <c r="F203" i="4"/>
  <c r="F200" i="4"/>
  <c r="F202" i="4"/>
  <c r="E177" i="4"/>
  <c r="E179" i="4" s="1"/>
  <c r="D45" i="4"/>
  <c r="D70" i="4"/>
  <c r="D71" i="4"/>
  <c r="D46" i="4"/>
  <c r="E138" i="4"/>
  <c r="E136" i="4"/>
  <c r="E137" i="4"/>
  <c r="E134" i="4"/>
  <c r="E139" i="4"/>
  <c r="D97" i="4"/>
  <c r="D96" i="4"/>
  <c r="D98" i="4"/>
  <c r="D100" i="4"/>
  <c r="D73" i="4"/>
  <c r="D47" i="4"/>
  <c r="E258" i="4" l="1"/>
  <c r="D216" i="4"/>
  <c r="F204" i="4"/>
</calcChain>
</file>

<file path=xl/sharedStrings.xml><?xml version="1.0" encoding="utf-8"?>
<sst xmlns="http://schemas.openxmlformats.org/spreadsheetml/2006/main" count="178" uniqueCount="130">
  <si>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</si>
  <si>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</si>
  <si>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</si>
  <si>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</si>
  <si>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</si>
  <si>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</si>
  <si>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</si>
  <si>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</si>
  <si>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</si>
  <si>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</si>
  <si>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</si>
  <si>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</si>
  <si>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</si>
  <si>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</si>
  <si>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Número de hijos</t>
  </si>
  <si>
    <t>Hijos</t>
  </si>
  <si>
    <t>Más de 2</t>
  </si>
  <si>
    <t xml:space="preserve">Que ocupa la mayor parte de su tiempo </t>
  </si>
  <si>
    <t>¿En la actualidad, en qué actividad ocupa la mayor parte de su tiempo? (opción única)</t>
  </si>
  <si>
    <t>Trabajando</t>
  </si>
  <si>
    <t>Buscando trabajo</t>
  </si>
  <si>
    <t>Estudiando</t>
  </si>
  <si>
    <t>Oficios del hogar</t>
  </si>
  <si>
    <t xml:space="preserve">Incapacitado </t>
  </si>
  <si>
    <t>Otra actividad</t>
  </si>
  <si>
    <t xml:space="preserve">Ocupación </t>
  </si>
  <si>
    <t>Si</t>
  </si>
  <si>
    <t>Situación Laboral</t>
  </si>
  <si>
    <t>Dirección:</t>
  </si>
  <si>
    <t>Teléfono:</t>
  </si>
  <si>
    <t>Email:</t>
  </si>
  <si>
    <t>En esa actividad usted es:</t>
  </si>
  <si>
    <t>Área de la empresa donde labora:</t>
  </si>
  <si>
    <t>Cargo del jefe inmediato:</t>
  </si>
  <si>
    <t>Producción Científica y  Tipo de producción</t>
  </si>
  <si>
    <t>No</t>
  </si>
  <si>
    <t>TOTAL</t>
  </si>
  <si>
    <t>Canales de Comunicación</t>
  </si>
  <si>
    <t>¿De los siguientes canales de comunicación cuáles utiliza para mantener contacto con la Universidad Tecnológica de Pereira?</t>
  </si>
  <si>
    <t xml:space="preserve">Canales de comunicación </t>
  </si>
  <si>
    <t>Redes Sociales</t>
  </si>
  <si>
    <t>Campus Informa</t>
  </si>
  <si>
    <t>Universitaria Estéreo</t>
  </si>
  <si>
    <t>Otros</t>
  </si>
  <si>
    <t>Ninguno</t>
  </si>
  <si>
    <t>Calidad Profesores</t>
  </si>
  <si>
    <t>Calificación</t>
  </si>
  <si>
    <t xml:space="preserve">No </t>
  </si>
  <si>
    <t>¿Se encuentra satisfecho con el programa de posgrado del cual egresó?</t>
  </si>
  <si>
    <t>¿Recomendaría a un egresado de esta institución seleccionar este programa de posgrado que estudió ?</t>
  </si>
  <si>
    <t xml:space="preserve">Satisfacción </t>
  </si>
  <si>
    <t xml:space="preserve">Calidad formación </t>
  </si>
  <si>
    <t>Si tiene sugerencias para mejorar la calidad de ésta formación, por favor menciónelas:</t>
  </si>
  <si>
    <t>Excelente</t>
  </si>
  <si>
    <t>Bueno</t>
  </si>
  <si>
    <t>Regular</t>
  </si>
  <si>
    <t>Universidad Tecnológica de Pereira</t>
  </si>
  <si>
    <t>Información Observatorio Laboral para la Educación</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</si>
  <si>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</si>
  <si>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</si>
  <si>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</si>
  <si>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</si>
  <si>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</si>
  <si>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</si>
  <si>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</si>
  <si>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</si>
  <si>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</si>
  <si>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</si>
  <si>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</si>
  <si>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</si>
  <si>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</si>
  <si>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</si>
  <si>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</si>
  <si>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</si>
  <si>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</si>
  <si>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</si>
  <si>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Audifarma S.A</t>
  </si>
  <si>
    <t>Área de producción</t>
  </si>
  <si>
    <t>Área de administración</t>
  </si>
  <si>
    <t>Área de gestión</t>
  </si>
  <si>
    <t>CEO</t>
  </si>
  <si>
    <t>Área educativa</t>
  </si>
  <si>
    <t>Asistente Administrativa</t>
  </si>
  <si>
    <t>3137800</t>
  </si>
  <si>
    <t>Director de Proyectos</t>
  </si>
  <si>
    <t xml:space="preserve">Especialización en Gerencia de Proyectos
</t>
  </si>
  <si>
    <t>No hay datos para la Especialización en Gerencia de Proyectos</t>
  </si>
  <si>
    <t>No hay datos de empleadores para la Especialización en Gerencia de Proyectos</t>
  </si>
  <si>
    <t>Total graduados: 10</t>
  </si>
  <si>
    <t>Total egresados encuestados 2018: 0</t>
  </si>
  <si>
    <t>Total egresados encuestados 2020: 9</t>
  </si>
  <si>
    <t>Nivel de encuestas diligenciadas: 90%</t>
  </si>
  <si>
    <t>CPC AGENCIA</t>
  </si>
  <si>
    <t>cra 16 bis 11-137</t>
  </si>
  <si>
    <t>Carrera 27 No. 10-02 Barrio Álamos</t>
  </si>
  <si>
    <t>CALLE 105 N 14-140</t>
  </si>
  <si>
    <t>ELATIN SAS</t>
  </si>
  <si>
    <t>CALLE 19 N 9-50 OFICINA 1407</t>
  </si>
  <si>
    <t>Cra 27 No. 10-02 Los Alamos</t>
  </si>
  <si>
    <t xml:space="preserve">CONSULTEC </t>
  </si>
  <si>
    <t>CALLE 21 NUMERO 10-47</t>
  </si>
  <si>
    <t>Consorcio SAC</t>
  </si>
  <si>
    <t>Calle 86  19A-21. Of 501</t>
  </si>
  <si>
    <t>3449980</t>
  </si>
  <si>
    <t>dortiz@cpcagencia.com</t>
  </si>
  <si>
    <t>3137539</t>
  </si>
  <si>
    <t>servicios@utp.edu.co</t>
  </si>
  <si>
    <t>dianasz@audifarma.com.co</t>
  </si>
  <si>
    <t>3386848</t>
  </si>
  <si>
    <t>colombia@elatin.co</t>
  </si>
  <si>
    <t>3137239</t>
  </si>
  <si>
    <t>diana.vergara@utp.edu.co</t>
  </si>
  <si>
    <t>3136893001</t>
  </si>
  <si>
    <t>gerencia@consultecingenieria.com</t>
  </si>
  <si>
    <t>3176372061</t>
  </si>
  <si>
    <t>secretaria@consorciosac.com.co</t>
  </si>
  <si>
    <t>Director Investigación de Mercados</t>
  </si>
  <si>
    <t xml:space="preserve">NA </t>
  </si>
  <si>
    <t>Analista de Operaciones</t>
  </si>
  <si>
    <t>Coordinador de competitividad</t>
  </si>
  <si>
    <t>Director de Programa</t>
  </si>
  <si>
    <t>RESIDENTE DE OBRA</t>
  </si>
  <si>
    <t>DIRECTOR DE OBRA</t>
  </si>
  <si>
    <t>Ing. Equipos Electromecánicos</t>
  </si>
  <si>
    <t>Director de Interventoría</t>
  </si>
  <si>
    <t>Jefe de Gestión de Servicios 
Institucionales</t>
  </si>
  <si>
    <t>Técnico Administrativo de 
Servicios</t>
  </si>
  <si>
    <t>a nivel de la especialización mas organización con el cronograma y brindar herramientas utiles para el desarrollo 
del conocimiento por ejemplo project en el caso de proyectos, todo se relaizo muy manual</t>
  </si>
  <si>
    <t>Mayor enfoque a las áreas de proceso del PMI, y metodologías para la presentación de proyectos de grado bajo un enfoque más práctico, es decir, más enfoque practico que académico en su estructura y con las bases del PMI</t>
  </si>
  <si>
    <t>Ser mas didácticos en las Clases.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</si>
</sst>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10"/>
      <color theme="1"/>
      <name val="Calibri"/>
      <family val="2"/>
      <scheme val="minor"/>
    </font>
    <font>
      <sz val="11"/>
      <name val="Calibri"/>
      <family val="2"/>
      <scheme val="minor"/>
    </font>
    <font>
      <sz val="8"/>
      <name val="Inherit"/>
    </font>
    <font>
      <b/>
      <sz val="11"/>
      <name val="Calibri"/>
      <family val="2"/>
      <scheme val="minor"/>
    </font>
    <font>
      <b/>
      <sz val="14"/>
      <color rgb="FF000000"/>
      <name val="Calibri"/>
      <family val="2"/>
    </font>
    <font>
      <sz val="8"/>
      <name val="Calibri"/>
      <family val="2"/>
      <scheme val="minor"/>
    </font>
    <font>
      <b/>
      <sz val="20"/>
      <color theme="1"/>
      <name val="Calibri"/>
      <family val="2"/>
      <scheme val="minor"/>
    </font>
    <font>
      <b/>
      <sz val="2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theme="9"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6">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0" fillId="0" borderId="1" xfId="0" applyBorder="1"/>
    <xf numFmtId="0" fontId="15"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 fillId="2" borderId="0" xfId="0" applyFont="1" applyFill="1"/>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0" xfId="0" applyFont="1" applyFill="1" applyAlignment="1">
      <alignment vertical="center"/>
    </xf>
    <xf numFmtId="0" fontId="16" fillId="2" borderId="0" xfId="0" applyFont="1" applyFill="1"/>
    <xf numFmtId="0" fontId="17" fillId="2" borderId="0" xfId="0" applyFont="1" applyFill="1" applyAlignment="1">
      <alignment horizontal="left" vertical="center"/>
    </xf>
    <xf numFmtId="0" fontId="0" fillId="3" borderId="1" xfId="0" applyFill="1" applyBorder="1"/>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xf>
    <xf numFmtId="0" fontId="15" fillId="2" borderId="1" xfId="0" applyFont="1" applyFill="1" applyBorder="1" applyAlignment="1">
      <alignment horizont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11" fillId="2" borderId="1" xfId="0" applyFont="1" applyFill="1" applyBorder="1" applyAlignment="1">
      <alignment horizontal="center" wrapText="1"/>
    </xf>
    <xf numFmtId="0" fontId="0" fillId="0" borderId="1" xfId="0"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0" xfId="0" applyFill="1" applyBorder="1" applyAlignment="1">
      <alignment horizont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0" borderId="1" xfId="0" applyBorder="1"/>
    <xf numFmtId="0" fontId="0" fillId="0" borderId="1" xfId="0" applyBorder="1" applyAlignment="1">
      <alignment wrapText="1"/>
    </xf>
    <xf numFmtId="0" fontId="0" fillId="3" borderId="1" xfId="0" applyFill="1" applyBorder="1" applyAlignment="1">
      <alignment wrapText="1"/>
    </xf>
    <xf numFmtId="0" fontId="21" fillId="2" borderId="0" xfId="0" applyFont="1" applyFill="1" applyAlignment="1">
      <alignment horizontal="center" vertical="center"/>
    </xf>
    <xf numFmtId="0" fontId="22" fillId="2" borderId="0" xfId="0" applyFont="1" applyFill="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2020'!$B$45:$B$46</c:f>
              <c:strCache>
                <c:ptCount val="2"/>
                <c:pt idx="0">
                  <c:v>Masculino</c:v>
                </c:pt>
                <c:pt idx="1">
                  <c:v>Femenino</c:v>
                </c:pt>
              </c:strCache>
            </c:strRef>
          </c:cat>
          <c:val>
            <c:numRef>
              <c:f>'Egresados 2020'!$D$45:$D$46</c:f>
              <c:numCache>
                <c:formatCode>0%</c:formatCode>
                <c:ptCount val="2"/>
                <c:pt idx="0">
                  <c:v>0.77777777777777779</c:v>
                </c:pt>
                <c:pt idx="1">
                  <c:v>0.22222222222222221</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2020'!$B$253:$B$257</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2020'!$E$253:$E$257</c:f>
              <c:numCache>
                <c:formatCode>0%</c:formatCode>
                <c:ptCount val="5"/>
                <c:pt idx="0">
                  <c:v>0</c:v>
                </c:pt>
                <c:pt idx="1">
                  <c:v>0</c:v>
                </c:pt>
                <c:pt idx="2">
                  <c:v>0.22222222222222221</c:v>
                </c:pt>
                <c:pt idx="3">
                  <c:v>0</c:v>
                </c:pt>
                <c:pt idx="4">
                  <c:v>0.77777777777777779</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2020'!$F$253:$F$257</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2020'!$B$70:$B$72</c:f>
              <c:strCache>
                <c:ptCount val="3"/>
                <c:pt idx="0">
                  <c:v>Casado(a)/unión libre</c:v>
                </c:pt>
                <c:pt idx="1">
                  <c:v>Soltero</c:v>
                </c:pt>
                <c:pt idx="2">
                  <c:v>otro</c:v>
                </c:pt>
              </c:strCache>
            </c:strRef>
          </c:cat>
          <c:val>
            <c:numRef>
              <c:f>'Egresados 2020'!$D$70:$D$72</c:f>
              <c:numCache>
                <c:formatCode>0%</c:formatCode>
                <c:ptCount val="3"/>
                <c:pt idx="0">
                  <c:v>0.22222222222222221</c:v>
                </c:pt>
                <c:pt idx="1">
                  <c:v>0.66666666666666663</c:v>
                </c:pt>
                <c:pt idx="2">
                  <c:v>0.1111111111111111</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2020'!$B$96:$B$99</c:f>
              <c:strCache>
                <c:ptCount val="4"/>
                <c:pt idx="0">
                  <c:v>0</c:v>
                </c:pt>
                <c:pt idx="1">
                  <c:v>1</c:v>
                </c:pt>
                <c:pt idx="2">
                  <c:v>2</c:v>
                </c:pt>
                <c:pt idx="3">
                  <c:v>Más de 2</c:v>
                </c:pt>
              </c:strCache>
            </c:strRef>
          </c:cat>
          <c:val>
            <c:numRef>
              <c:f>'Egresados 2020'!$D$96:$D$99</c:f>
              <c:numCache>
                <c:formatCode>0%</c:formatCode>
                <c:ptCount val="4"/>
                <c:pt idx="0">
                  <c:v>0.77777777777777779</c:v>
                </c:pt>
                <c:pt idx="1">
                  <c:v>0.22222222222222221</c:v>
                </c:pt>
                <c:pt idx="2">
                  <c:v>0</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2020'!$B$134</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1</c:v>
                </c:pt>
              </c:numCache>
            </c:numRef>
          </c:val>
          <c:extLst>
            <c:ext xmlns:c16="http://schemas.microsoft.com/office/drawing/2014/chart" uri="{C3380CC4-5D6E-409C-BE32-E72D297353CC}">
              <c16:uniqueId val="{00000000-413C-46F5-A168-0D94D6023DE8}"/>
            </c:ext>
          </c:extLst>
        </c:ser>
        <c:ser>
          <c:idx val="1"/>
          <c:order val="1"/>
          <c:tx>
            <c:strRef>
              <c:f>'Egresados 2020'!$B$135</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2020'!$C$135:$F$135</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2020'!$B$136</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2020'!$C$136:$F$136</c:f>
              <c:numCache>
                <c:formatCode>General</c:formatCode>
                <c:ptCount val="4"/>
                <c:pt idx="2" formatCode="0%">
                  <c:v>0</c:v>
                </c:pt>
              </c:numCache>
            </c:numRef>
          </c:val>
          <c:extLst>
            <c:ext xmlns:c16="http://schemas.microsoft.com/office/drawing/2014/chart" uri="{C3380CC4-5D6E-409C-BE32-E72D297353CC}">
              <c16:uniqueId val="{00000002-413C-46F5-A168-0D94D6023DE8}"/>
            </c:ext>
          </c:extLst>
        </c:ser>
        <c:ser>
          <c:idx val="3"/>
          <c:order val="3"/>
          <c:tx>
            <c:strRef>
              <c:f>'Egresados 2020'!$B$137</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2020'!$C$137:$F$137</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2020'!$B$138</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2020'!$C$138:$F$138</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2020'!$B$139</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2020'!$C$139:$F$139</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2020'!$B$177:$B$178</c:f>
              <c:strCache>
                <c:ptCount val="2"/>
                <c:pt idx="0">
                  <c:v>Si</c:v>
                </c:pt>
                <c:pt idx="1">
                  <c:v>No</c:v>
                </c:pt>
              </c:strCache>
            </c:strRef>
          </c:cat>
          <c:val>
            <c:numRef>
              <c:f>'Egresados 2020'!$E$177:$E$178</c:f>
              <c:numCache>
                <c:formatCode>0%</c:formatCode>
                <c:ptCount val="2"/>
                <c:pt idx="0">
                  <c:v>0.1111111111111111</c:v>
                </c:pt>
                <c:pt idx="1">
                  <c:v>0.88888888888888884</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2020'!$B$177:$B$178</c15:sqref>
                        </c15:formulaRef>
                      </c:ext>
                    </c:extLst>
                    <c:strCache>
                      <c:ptCount val="2"/>
                      <c:pt idx="0">
                        <c:v>Si</c:v>
                      </c:pt>
                      <c:pt idx="1">
                        <c:v>No</c:v>
                      </c:pt>
                    </c:strCache>
                  </c:strRef>
                </c:cat>
                <c:val>
                  <c:numRef>
                    <c:extLst>
                      <c:ext uri="{02D57815-91ED-43cb-92C2-25804820EDAC}">
                        <c15:formulaRef>
                          <c15:sqref>'Egresados 2020'!$C$177:$C$178</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2020'!$B$197:$B$203</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2020'!$F$197:$F$203</c:f>
              <c:numCache>
                <c:formatCode>0%</c:formatCode>
                <c:ptCount val="7"/>
                <c:pt idx="0">
                  <c:v>0.5</c:v>
                </c:pt>
                <c:pt idx="1">
                  <c:v>0.21428571428571427</c:v>
                </c:pt>
                <c:pt idx="2">
                  <c:v>0.14285714285714285</c:v>
                </c:pt>
                <c:pt idx="3">
                  <c:v>7.1428571428571425E-2</c:v>
                </c:pt>
                <c:pt idx="4">
                  <c:v>0</c:v>
                </c:pt>
                <c:pt idx="5">
                  <c:v>7.1428571428571425E-2</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2020'!$B$197:$B$203</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2020'!$C$197:$C$203</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2020'!$B$197:$B$203</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2020'!$D$197:$D$203</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2020'!$B$212:$B$215</c:f>
              <c:strCache>
                <c:ptCount val="4"/>
                <c:pt idx="0">
                  <c:v>Excelente</c:v>
                </c:pt>
                <c:pt idx="1">
                  <c:v>Bueno</c:v>
                </c:pt>
                <c:pt idx="2">
                  <c:v>Regular</c:v>
                </c:pt>
                <c:pt idx="3">
                  <c:v>Malo</c:v>
                </c:pt>
              </c:strCache>
            </c:strRef>
          </c:cat>
          <c:val>
            <c:numRef>
              <c:f>'Egresados 2020'!$D$212:$D$215</c:f>
              <c:numCache>
                <c:formatCode>0%</c:formatCode>
                <c:ptCount val="4"/>
                <c:pt idx="0">
                  <c:v>0.33333333333333331</c:v>
                </c:pt>
                <c:pt idx="1">
                  <c:v>0.55555555555555558</c:v>
                </c:pt>
                <c:pt idx="2">
                  <c:v>0.1111111111111111</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2020'!$B$229:$B$230</c:f>
              <c:strCache>
                <c:ptCount val="2"/>
                <c:pt idx="0">
                  <c:v>Si</c:v>
                </c:pt>
                <c:pt idx="1">
                  <c:v>No </c:v>
                </c:pt>
              </c:strCache>
            </c:strRef>
          </c:cat>
          <c:val>
            <c:numRef>
              <c:f>'Egresados 2020'!$D$229:$D$230</c:f>
              <c:numCache>
                <c:formatCode>0%</c:formatCode>
                <c:ptCount val="2"/>
                <c:pt idx="0">
                  <c:v>0.88888888888888884</c:v>
                </c:pt>
                <c:pt idx="1">
                  <c:v>0.1111111111111111</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2020'!$B$242:$B$243</c:f>
              <c:strCache>
                <c:ptCount val="2"/>
                <c:pt idx="0">
                  <c:v>Si</c:v>
                </c:pt>
                <c:pt idx="1">
                  <c:v>No </c:v>
                </c:pt>
              </c:strCache>
            </c:strRef>
          </c:cat>
          <c:val>
            <c:numRef>
              <c:f>'Egresados 2020'!$D$242:$D$243</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pn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Gerencia de Proyectos</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48</xdr:row>
      <xdr:rowOff>42862</xdr:rowOff>
    </xdr:from>
    <xdr:to>
      <xdr:col>5</xdr:col>
      <xdr:colOff>128587</xdr:colOff>
      <xdr:row>62</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74</xdr:row>
      <xdr:rowOff>52387</xdr:rowOff>
    </xdr:from>
    <xdr:to>
      <xdr:col>5</xdr:col>
      <xdr:colOff>314325</xdr:colOff>
      <xdr:row>88</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101</xdr:row>
      <xdr:rowOff>52387</xdr:rowOff>
    </xdr:from>
    <xdr:to>
      <xdr:col>5</xdr:col>
      <xdr:colOff>19050</xdr:colOff>
      <xdr:row>115</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140</xdr:row>
      <xdr:rowOff>100012</xdr:rowOff>
    </xdr:from>
    <xdr:to>
      <xdr:col>5</xdr:col>
      <xdr:colOff>685800</xdr:colOff>
      <xdr:row>156</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174</xdr:row>
      <xdr:rowOff>90487</xdr:rowOff>
    </xdr:from>
    <xdr:to>
      <xdr:col>7</xdr:col>
      <xdr:colOff>209550</xdr:colOff>
      <xdr:row>185</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192</xdr:row>
      <xdr:rowOff>71437</xdr:rowOff>
    </xdr:from>
    <xdr:to>
      <xdr:col>8</xdr:col>
      <xdr:colOff>409575</xdr:colOff>
      <xdr:row>207</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208</xdr:row>
      <xdr:rowOff>185737</xdr:rowOff>
    </xdr:from>
    <xdr:to>
      <xdr:col>6</xdr:col>
      <xdr:colOff>1181100</xdr:colOff>
      <xdr:row>221</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223</xdr:row>
      <xdr:rowOff>176212</xdr:rowOff>
    </xdr:from>
    <xdr:to>
      <xdr:col>6</xdr:col>
      <xdr:colOff>638175</xdr:colOff>
      <xdr:row>235</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237</xdr:row>
      <xdr:rowOff>42862</xdr:rowOff>
    </xdr:from>
    <xdr:to>
      <xdr:col>6</xdr:col>
      <xdr:colOff>1323975</xdr:colOff>
      <xdr:row>248</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250</xdr:row>
      <xdr:rowOff>90487</xdr:rowOff>
    </xdr:from>
    <xdr:to>
      <xdr:col>8</xdr:col>
      <xdr:colOff>485775</xdr:colOff>
      <xdr:row>261</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752474</xdr:colOff>
      <xdr:row>14</xdr:row>
      <xdr:rowOff>174790</xdr:rowOff>
    </xdr:from>
    <xdr:to>
      <xdr:col>5</xdr:col>
      <xdr:colOff>1141899</xdr:colOff>
      <xdr:row>30</xdr:row>
      <xdr:rowOff>180546</xdr:rowOff>
    </xdr:to>
    <xdr:pic>
      <xdr:nvPicPr>
        <xdr:cNvPr id="16" name="Imagen 15">
          <a:extLst>
            <a:ext uri="{FF2B5EF4-FFF2-40B4-BE49-F238E27FC236}">
              <a16:creationId xmlns:a16="http://schemas.microsoft.com/office/drawing/2014/main" id="{C0C51E86-43F2-45AA-942B-20795E862D9C}"/>
            </a:ext>
          </a:extLst>
        </xdr:cNvPr>
        <xdr:cNvPicPr>
          <a:picLocks noChangeAspect="1"/>
        </xdr:cNvPicPr>
      </xdr:nvPicPr>
      <xdr:blipFill>
        <a:blip xmlns:r="http://schemas.openxmlformats.org/officeDocument/2006/relationships" r:embed="rId14"/>
        <a:stretch>
          <a:fillRect/>
        </a:stretch>
      </xdr:blipFill>
      <xdr:spPr>
        <a:xfrm>
          <a:off x="752474" y="3308515"/>
          <a:ext cx="7837975" cy="30537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Gerencia de Proyectos</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Especialización en Gerencia de Proyectos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Especializaci&#243;n%20en%20Psiquiatr&#237;a/Especializaci&#243;n%20en%20Psiquiatr&#237;a%202018.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Brigitte%20Angelica/Desktop/Gesti&#243;n%20de%20Egresados/Autoevaluaci&#243;n/Posgrado/Especializaci&#243;n%20en%20Gesti&#243;n%20de%20la%20Calidad%20y%20Normalizaci&#243;n%20T&#233;cnica/Especializaci&#243;n%20en%20Gesti&#243;n%20de%20la%20Calidad%20y%20Normalizaci&#243;n%20T&#233;cnica%202018.xlsx?80AE374B" TargetMode="External"/><Relationship Id="rId1" Type="http://schemas.openxmlformats.org/officeDocument/2006/relationships/externalLinkPath" Target="file:///\\80AE374B\Especializaci&#243;n%20en%20Gesti&#243;n%20de%20la%20Calidad%20y%20Normalizaci&#243;n%20T&#233;cnica%202018.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Users/Brigitte%20Angelica/Desktop/Gesti&#243;n%20de%20Egresados/Autoevaluaci&#243;n/Posgrado/Maestr&#237;a%20en%20Administraci&#243;n%20del%20Desarrollo%20Humano%20y%20Organizacional/Maestr&#237;a%20en%20Administraci&#243;n%20del%20Desarrollo%20Humano%20y%20Organizacional%202018.xlsx?8EC4190C" TargetMode="External"/><Relationship Id="rId1" Type="http://schemas.openxmlformats.org/officeDocument/2006/relationships/externalLinkPath" Target="file:///\\8EC4190C\Maestr&#237;a%20en%20Administraci&#243;n%20del%20Desarrollo%20Humano%20y%20Organizacional%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Administraci&#243;n%20Econ&#243;mica%20y%20Financiera/Maestr&#237;a%20en%20Administraci&#243;n%20Econ&#243;mica%20y%20Financiera%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Investigaci&#243;n%20Operativa%20y%20Estad&#237;stica/Maestr&#237;a%20en%20Investigaci&#243;n%20Operativa%20y%20Estad&#237;stica%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Sistemas%20Integrados%20de%20Gesti&#243;n%20de%20la%20Calidad/Maestr&#237;a%20en%20Sistemas%20Integrados%20de%20Gesti&#243;n%20de%20la%20Calidad%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6">
          <cell r="F36" t="str">
            <v>Masculino</v>
          </cell>
          <cell r="G36">
            <v>0.75</v>
          </cell>
        </row>
        <row r="37">
          <cell r="F37" t="str">
            <v>Femenino</v>
          </cell>
          <cell r="G37">
            <v>0.25</v>
          </cell>
        </row>
        <row r="61">
          <cell r="F61" t="str">
            <v>Casado(a)/unión libre</v>
          </cell>
          <cell r="G61">
            <v>0.58333333333333337</v>
          </cell>
        </row>
        <row r="62">
          <cell r="F62" t="str">
            <v>Soltero</v>
          </cell>
          <cell r="G62">
            <v>0.41666666666666669</v>
          </cell>
        </row>
        <row r="63">
          <cell r="F63" t="str">
            <v>Otro</v>
          </cell>
          <cell r="G63">
            <v>0</v>
          </cell>
        </row>
        <row r="87">
          <cell r="F87">
            <v>0</v>
          </cell>
          <cell r="G87">
            <v>0.66666666666666663</v>
          </cell>
        </row>
        <row r="88">
          <cell r="F88">
            <v>1</v>
          </cell>
          <cell r="G88">
            <v>0.25</v>
          </cell>
        </row>
        <row r="89">
          <cell r="F89">
            <v>2</v>
          </cell>
          <cell r="G89">
            <v>8.3333333333333329E-2</v>
          </cell>
        </row>
        <row r="90">
          <cell r="F90" t="str">
            <v>Más de 2</v>
          </cell>
          <cell r="G90">
            <v>0</v>
          </cell>
        </row>
        <row r="124">
          <cell r="B124" t="str">
            <v>Trabajando</v>
          </cell>
          <cell r="C124"/>
          <cell r="D124"/>
          <cell r="E124">
            <v>0.66666666666666663</v>
          </cell>
          <cell r="F124"/>
          <cell r="H124" t="str">
            <v>Si</v>
          </cell>
          <cell r="I124"/>
          <cell r="J124"/>
          <cell r="K124">
            <v>0.66666666666666663</v>
          </cell>
          <cell r="L124"/>
        </row>
        <row r="125">
          <cell r="B125" t="str">
            <v>Buscando trabajo</v>
          </cell>
          <cell r="C125"/>
          <cell r="D125"/>
          <cell r="E125">
            <v>0.33333333333333331</v>
          </cell>
          <cell r="F125"/>
          <cell r="H125" t="str">
            <v xml:space="preserve">no </v>
          </cell>
          <cell r="I125"/>
          <cell r="J125"/>
          <cell r="K125">
            <v>0</v>
          </cell>
          <cell r="L125"/>
        </row>
        <row r="126">
          <cell r="B126" t="str">
            <v>Estudiando</v>
          </cell>
          <cell r="C126"/>
          <cell r="D126"/>
          <cell r="E126">
            <v>0</v>
          </cell>
          <cell r="F126"/>
          <cell r="H126" t="str">
            <v xml:space="preserve">no respondio </v>
          </cell>
          <cell r="I126"/>
          <cell r="J126"/>
          <cell r="K126">
            <v>0.33333333333333331</v>
          </cell>
          <cell r="L126"/>
        </row>
        <row r="127">
          <cell r="B127" t="str">
            <v>Oficios del hogar</v>
          </cell>
          <cell r="C127"/>
          <cell r="D127"/>
          <cell r="E127">
            <v>0</v>
          </cell>
          <cell r="F127"/>
        </row>
        <row r="128">
          <cell r="B128" t="str">
            <v xml:space="preserve">Incapacitado </v>
          </cell>
          <cell r="C128"/>
          <cell r="D128"/>
          <cell r="E128">
            <v>0</v>
          </cell>
          <cell r="F128"/>
        </row>
        <row r="129">
          <cell r="B129" t="str">
            <v>Otra actividad</v>
          </cell>
          <cell r="C129"/>
          <cell r="D129"/>
          <cell r="E129">
            <v>0</v>
          </cell>
          <cell r="F129"/>
        </row>
        <row r="169">
          <cell r="B169" t="str">
            <v>Educación</v>
          </cell>
          <cell r="D169">
            <v>8.3333333333333329E-2</v>
          </cell>
        </row>
        <row r="170">
          <cell r="B170" t="str">
            <v>Servicios Sociales y de Salud</v>
          </cell>
          <cell r="D170">
            <v>0.58333333333333337</v>
          </cell>
        </row>
        <row r="196">
          <cell r="E196">
            <v>0.83333333333333337</v>
          </cell>
        </row>
        <row r="197">
          <cell r="E197">
            <v>0.16666666666666666</v>
          </cell>
        </row>
        <row r="232">
          <cell r="F232">
            <v>0.41666666666666669</v>
          </cell>
        </row>
        <row r="233">
          <cell r="F233">
            <v>0.58333333333333337</v>
          </cell>
        </row>
        <row r="288">
          <cell r="C288">
            <v>0</v>
          </cell>
        </row>
        <row r="289">
          <cell r="C289">
            <v>0</v>
          </cell>
        </row>
        <row r="290">
          <cell r="C290">
            <v>0</v>
          </cell>
        </row>
        <row r="291">
          <cell r="C291">
            <v>0.66666666666666663</v>
          </cell>
        </row>
        <row r="292">
          <cell r="C292">
            <v>0.33333333333333331</v>
          </cell>
        </row>
        <row r="312">
          <cell r="B312" t="str">
            <v>Si</v>
          </cell>
          <cell r="C312">
            <v>0.75</v>
          </cell>
        </row>
        <row r="313">
          <cell r="B313" t="str">
            <v>No</v>
          </cell>
          <cell r="C313">
            <v>0.25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0.36</v>
          </cell>
        </row>
        <row r="36">
          <cell r="F36" t="str">
            <v>Femenino</v>
          </cell>
          <cell r="G36">
            <v>0.64</v>
          </cell>
        </row>
        <row r="60">
          <cell r="F60" t="str">
            <v>Casado(a)/unión libre</v>
          </cell>
          <cell r="G60">
            <v>0.44</v>
          </cell>
        </row>
        <row r="61">
          <cell r="F61" t="str">
            <v>Soltero</v>
          </cell>
          <cell r="G61">
            <v>0.5</v>
          </cell>
        </row>
        <row r="62">
          <cell r="F62" t="str">
            <v>Otro</v>
          </cell>
          <cell r="G62">
            <v>0.06</v>
          </cell>
        </row>
        <row r="86">
          <cell r="F86">
            <v>0</v>
          </cell>
          <cell r="G86">
            <v>0.56000000000000005</v>
          </cell>
        </row>
        <row r="87">
          <cell r="F87">
            <v>1</v>
          </cell>
          <cell r="G87">
            <v>0.27333333333333332</v>
          </cell>
        </row>
        <row r="88">
          <cell r="F88">
            <v>2</v>
          </cell>
          <cell r="G88">
            <v>0.14000000000000001</v>
          </cell>
        </row>
        <row r="89">
          <cell r="F89" t="str">
            <v>Más de 2</v>
          </cell>
          <cell r="G89">
            <v>2.6666666666666668E-2</v>
          </cell>
        </row>
        <row r="123">
          <cell r="B123" t="str">
            <v>Trabajando</v>
          </cell>
          <cell r="E123">
            <v>0.8666666666666667</v>
          </cell>
          <cell r="H123" t="str">
            <v>Si</v>
          </cell>
          <cell r="K123">
            <v>0.54</v>
          </cell>
        </row>
        <row r="124">
          <cell r="B124" t="str">
            <v>Buscando trabajo</v>
          </cell>
          <cell r="E124">
            <v>0.10666666666666667</v>
          </cell>
          <cell r="H124" t="str">
            <v xml:space="preserve">no </v>
          </cell>
          <cell r="K124">
            <v>0.16666666666666666</v>
          </cell>
        </row>
        <row r="125">
          <cell r="B125" t="str">
            <v>Estudiando</v>
          </cell>
          <cell r="E125">
            <v>6.6666666666666671E-3</v>
          </cell>
          <cell r="H125" t="str">
            <v xml:space="preserve">no respondio </v>
          </cell>
          <cell r="K125">
            <v>0.29333333333333333</v>
          </cell>
        </row>
        <row r="126">
          <cell r="B126" t="str">
            <v>Oficios del hogar</v>
          </cell>
          <cell r="E126">
            <v>6.6666666666666671E-3</v>
          </cell>
        </row>
        <row r="127">
          <cell r="B127" t="str">
            <v xml:space="preserve">Incapacitado </v>
          </cell>
          <cell r="E127">
            <v>0</v>
          </cell>
        </row>
        <row r="128">
          <cell r="B128" t="str">
            <v>Otra actividad</v>
          </cell>
          <cell r="E128">
            <v>1.3333333333333334E-2</v>
          </cell>
        </row>
        <row r="306">
          <cell r="B306" t="str">
            <v>Administración Pública y Defensa; Seguridad Social de Afiliación Obligatoria</v>
          </cell>
          <cell r="D306">
            <v>5.3333333333333337E-2</v>
          </cell>
        </row>
        <row r="307">
          <cell r="B307" t="str">
            <v>Agricultura, ganadería, Caza y Silvicultura</v>
          </cell>
          <cell r="D307">
            <v>4.6666666666666669E-2</v>
          </cell>
        </row>
        <row r="308">
          <cell r="B308" t="str">
            <v>Comercio; Reparación de Automotores, Motocicletas, Efectos Personales y Enseres Domésticos</v>
          </cell>
          <cell r="D308">
            <v>1.3333333333333334E-2</v>
          </cell>
        </row>
        <row r="309">
          <cell r="B309" t="str">
            <v>Construcción</v>
          </cell>
          <cell r="D309">
            <v>0.04</v>
          </cell>
        </row>
        <row r="310">
          <cell r="B310" t="str">
            <v>Educación</v>
          </cell>
          <cell r="D310">
            <v>0.16666666666666666</v>
          </cell>
        </row>
        <row r="311">
          <cell r="B311" t="str">
            <v>Explotación de Minas y Canteras</v>
          </cell>
          <cell r="D311">
            <v>6.6666666666666671E-3</v>
          </cell>
        </row>
        <row r="312">
          <cell r="B312" t="str">
            <v>Industrias Manufactureras</v>
          </cell>
          <cell r="D312">
            <v>0.12</v>
          </cell>
        </row>
        <row r="313">
          <cell r="B313" t="str">
            <v>Intermediación Financiera</v>
          </cell>
          <cell r="D313">
            <v>5.3333333333333337E-2</v>
          </cell>
        </row>
        <row r="314">
          <cell r="B314" t="str">
            <v>Organizaciones y Órganos Extraterritoriales</v>
          </cell>
          <cell r="D314">
            <v>6.6666666666666671E-3</v>
          </cell>
        </row>
        <row r="315">
          <cell r="B315" t="str">
            <v>Otras Actividades de Servicios Comunitarios, Sociales y Personales</v>
          </cell>
          <cell r="D315">
            <v>5.3333333333333337E-2</v>
          </cell>
        </row>
        <row r="316">
          <cell r="B316" t="str">
            <v>Servicios Sociales y de Salud</v>
          </cell>
          <cell r="D316">
            <v>0.08</v>
          </cell>
        </row>
        <row r="317">
          <cell r="B317" t="str">
            <v>Suministros de Electricidad, Gas y Agua</v>
          </cell>
          <cell r="D317">
            <v>2.6666666666666668E-2</v>
          </cell>
        </row>
        <row r="318">
          <cell r="B318" t="str">
            <v>Transporte, Almacenamiento y Comunicaciones</v>
          </cell>
          <cell r="D318">
            <v>0.04</v>
          </cell>
        </row>
        <row r="319">
          <cell r="B319" t="str">
            <v>SIN RESPUESTA</v>
          </cell>
          <cell r="D319">
            <v>0.29333333333333333</v>
          </cell>
        </row>
        <row r="353">
          <cell r="E353">
            <v>6.6666666666666666E-2</v>
          </cell>
        </row>
        <row r="354">
          <cell r="E354">
            <v>0.93333333333333335</v>
          </cell>
        </row>
        <row r="389">
          <cell r="F389">
            <v>0.49333333333333335</v>
          </cell>
        </row>
        <row r="390">
          <cell r="F390">
            <v>0.50666666666666671</v>
          </cell>
        </row>
        <row r="445">
          <cell r="C445">
            <v>6.6666666666666671E-3</v>
          </cell>
        </row>
        <row r="446">
          <cell r="C446">
            <v>4.6666666666666669E-2</v>
          </cell>
        </row>
        <row r="447">
          <cell r="C447">
            <v>0.26666666666666666</v>
          </cell>
        </row>
        <row r="448">
          <cell r="C448">
            <v>0.36</v>
          </cell>
        </row>
        <row r="449">
          <cell r="C449">
            <v>0.32</v>
          </cell>
        </row>
        <row r="469">
          <cell r="B469" t="str">
            <v>Si</v>
          </cell>
          <cell r="C469">
            <v>0.66</v>
          </cell>
        </row>
        <row r="470">
          <cell r="B470" t="str">
            <v>No</v>
          </cell>
          <cell r="C470">
            <v>0.34</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0.40277777777777779</v>
          </cell>
        </row>
        <row r="36">
          <cell r="F36" t="str">
            <v>Femenino</v>
          </cell>
          <cell r="G36">
            <v>0.59722222222222221</v>
          </cell>
        </row>
        <row r="60">
          <cell r="F60" t="str">
            <v>Casado(a)/unión libre</v>
          </cell>
          <cell r="G60">
            <v>0.51388888888888884</v>
          </cell>
        </row>
        <row r="61">
          <cell r="F61" t="str">
            <v>Soltero</v>
          </cell>
          <cell r="G61">
            <v>0.45833333333333331</v>
          </cell>
        </row>
        <row r="62">
          <cell r="F62" t="str">
            <v>Otro</v>
          </cell>
          <cell r="G62">
            <v>2.7777777777777776E-2</v>
          </cell>
        </row>
        <row r="86">
          <cell r="F86">
            <v>0</v>
          </cell>
          <cell r="G86">
            <v>0.55555555555555558</v>
          </cell>
        </row>
        <row r="87">
          <cell r="F87">
            <v>1</v>
          </cell>
          <cell r="G87">
            <v>0.27777777777777779</v>
          </cell>
        </row>
        <row r="88">
          <cell r="F88">
            <v>2</v>
          </cell>
          <cell r="G88">
            <v>8.3333333333333329E-2</v>
          </cell>
        </row>
        <row r="89">
          <cell r="F89" t="str">
            <v>Más de 2</v>
          </cell>
          <cell r="G89">
            <v>8.3333333333333329E-2</v>
          </cell>
        </row>
        <row r="123">
          <cell r="B123" t="str">
            <v>Trabajando</v>
          </cell>
          <cell r="E123">
            <v>0.76388888888888884</v>
          </cell>
          <cell r="H123" t="str">
            <v>Si</v>
          </cell>
          <cell r="K123">
            <v>0.54166666666666663</v>
          </cell>
        </row>
        <row r="124">
          <cell r="B124" t="str">
            <v>Buscando trabajo</v>
          </cell>
          <cell r="E124">
            <v>6.9444444444444448E-2</v>
          </cell>
          <cell r="H124" t="str">
            <v xml:space="preserve">no </v>
          </cell>
          <cell r="K124">
            <v>0.1388888888888889</v>
          </cell>
        </row>
        <row r="125">
          <cell r="B125" t="str">
            <v>Estudiando</v>
          </cell>
          <cell r="E125">
            <v>0.1111111111111111</v>
          </cell>
          <cell r="H125" t="str">
            <v xml:space="preserve">no respondio </v>
          </cell>
          <cell r="K125">
            <v>0.31944444444444442</v>
          </cell>
        </row>
        <row r="126">
          <cell r="B126" t="str">
            <v>Oficios del hogar</v>
          </cell>
          <cell r="E126">
            <v>2.7777777777777776E-2</v>
          </cell>
        </row>
        <row r="127">
          <cell r="B127" t="str">
            <v xml:space="preserve">Incapacitado </v>
          </cell>
          <cell r="E127">
            <v>0</v>
          </cell>
        </row>
        <row r="128">
          <cell r="B128" t="str">
            <v>Otra actividad</v>
          </cell>
          <cell r="E128">
            <v>2.7777777777777776E-2</v>
          </cell>
        </row>
        <row r="228">
          <cell r="B228" t="str">
            <v>Administración Pública y Defensa; Seguridad Social de Afiliación Obligatoria</v>
          </cell>
          <cell r="D228">
            <v>4.1666666666666664E-2</v>
          </cell>
        </row>
        <row r="229">
          <cell r="B229" t="str">
            <v>Agricultura, ganadería, Caza y Silvicultura</v>
          </cell>
          <cell r="D229">
            <v>4.1666666666666664E-2</v>
          </cell>
        </row>
        <row r="230">
          <cell r="B230" t="str">
            <v>Comercio; Reparación de Automotores, Motocicletas, Efectos Personales y Enseres Domésticos</v>
          </cell>
          <cell r="D230">
            <v>5.5555555555555552E-2</v>
          </cell>
        </row>
        <row r="231">
          <cell r="B231" t="str">
            <v>Educación</v>
          </cell>
          <cell r="D231">
            <v>0.19444444444444445</v>
          </cell>
        </row>
        <row r="232">
          <cell r="B232" t="str">
            <v>Industrias Manufactureras</v>
          </cell>
          <cell r="D232">
            <v>9.7222222222222224E-2</v>
          </cell>
        </row>
        <row r="233">
          <cell r="B233" t="str">
            <v>Intermediación Financiera</v>
          </cell>
          <cell r="D233">
            <v>4.1666666666666664E-2</v>
          </cell>
        </row>
        <row r="234">
          <cell r="B234" t="str">
            <v>Organizaciones y Órganos Extraterritoriales</v>
          </cell>
          <cell r="D234">
            <v>1.3888888888888888E-2</v>
          </cell>
        </row>
        <row r="235">
          <cell r="B235" t="str">
            <v>Otras Actividades de Servicios Comunitarios, Sociales y Personales</v>
          </cell>
          <cell r="D235">
            <v>8.3333333333333329E-2</v>
          </cell>
        </row>
        <row r="236">
          <cell r="B236" t="str">
            <v>Servicios Sociales y de Salud</v>
          </cell>
          <cell r="D236">
            <v>6.9444444444444448E-2</v>
          </cell>
        </row>
        <row r="237">
          <cell r="B237" t="str">
            <v>Suministros de Electricidad, Gas y Agua</v>
          </cell>
          <cell r="D237">
            <v>2.7777777777777776E-2</v>
          </cell>
        </row>
        <row r="238">
          <cell r="B238" t="str">
            <v>Transporte, Almacenamiento y Comunicaciones</v>
          </cell>
          <cell r="D238">
            <v>1.3888888888888888E-2</v>
          </cell>
        </row>
        <row r="264">
          <cell r="E264">
            <v>0.18055555555555555</v>
          </cell>
        </row>
        <row r="265">
          <cell r="E265">
            <v>0.81944444444444442</v>
          </cell>
        </row>
        <row r="300">
          <cell r="F300">
            <v>0.4861111111111111</v>
          </cell>
        </row>
        <row r="301">
          <cell r="F301">
            <v>0.51388888888888884</v>
          </cell>
        </row>
        <row r="356">
          <cell r="C356">
            <v>0</v>
          </cell>
        </row>
        <row r="357">
          <cell r="C357">
            <v>2.7777777777777776E-2</v>
          </cell>
        </row>
        <row r="358">
          <cell r="C358">
            <v>0.27777777777777779</v>
          </cell>
        </row>
        <row r="359">
          <cell r="C359">
            <v>0.40277777777777779</v>
          </cell>
        </row>
        <row r="360">
          <cell r="C360">
            <v>0.29166666666666669</v>
          </cell>
        </row>
        <row r="380">
          <cell r="B380" t="str">
            <v>Si</v>
          </cell>
          <cell r="C380">
            <v>0.58333333333333337</v>
          </cell>
        </row>
        <row r="381">
          <cell r="B381" t="str">
            <v>No</v>
          </cell>
          <cell r="C381">
            <v>0.41666666666666669</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No empleadores"/>
    </sheetNames>
    <sheetDataSet>
      <sheetData sheetId="0" refreshError="1"/>
      <sheetData sheetId="1">
        <row r="35">
          <cell r="F35" t="str">
            <v>Masculino</v>
          </cell>
          <cell r="G35">
            <v>0.5714285714285714</v>
          </cell>
        </row>
        <row r="36">
          <cell r="F36" t="str">
            <v>Femenino</v>
          </cell>
          <cell r="G36">
            <v>0.42857142857142855</v>
          </cell>
        </row>
        <row r="60">
          <cell r="F60" t="str">
            <v>Casado(a)/unión libre</v>
          </cell>
          <cell r="G60">
            <v>0.50931677018633537</v>
          </cell>
        </row>
        <row r="61">
          <cell r="F61" t="str">
            <v>Soltero</v>
          </cell>
          <cell r="G61">
            <v>0.44099378881987578</v>
          </cell>
        </row>
        <row r="62">
          <cell r="F62" t="str">
            <v>Otro</v>
          </cell>
          <cell r="G62">
            <v>4.9689440993788817E-2</v>
          </cell>
        </row>
        <row r="86">
          <cell r="F86">
            <v>0</v>
          </cell>
          <cell r="G86">
            <v>0.48447204968944102</v>
          </cell>
        </row>
        <row r="87">
          <cell r="F87">
            <v>1</v>
          </cell>
          <cell r="G87">
            <v>0.27950310559006208</v>
          </cell>
        </row>
        <row r="88">
          <cell r="F88">
            <v>2</v>
          </cell>
          <cell r="G88">
            <v>0.13043478260869565</v>
          </cell>
        </row>
        <row r="89">
          <cell r="F89" t="str">
            <v>Más de 2</v>
          </cell>
          <cell r="G89">
            <v>0.10559006211180125</v>
          </cell>
        </row>
        <row r="123">
          <cell r="B123" t="str">
            <v>Trabajando</v>
          </cell>
          <cell r="E123">
            <v>0.90062111801242239</v>
          </cell>
          <cell r="H123" t="str">
            <v>Si</v>
          </cell>
          <cell r="K123">
            <v>0.59627329192546585</v>
          </cell>
        </row>
        <row r="124">
          <cell r="B124" t="str">
            <v>Buscando trabajo</v>
          </cell>
          <cell r="E124">
            <v>8.0745341614906832E-2</v>
          </cell>
          <cell r="H124" t="str">
            <v xml:space="preserve">no </v>
          </cell>
          <cell r="K124">
            <v>9.3167701863354033E-2</v>
          </cell>
        </row>
        <row r="125">
          <cell r="B125" t="str">
            <v>Estudiando</v>
          </cell>
          <cell r="E125">
            <v>6.2111801242236021E-3</v>
          </cell>
          <cell r="H125" t="str">
            <v xml:space="preserve">no respondio </v>
          </cell>
          <cell r="K125">
            <v>0.3105590062111801</v>
          </cell>
        </row>
        <row r="126">
          <cell r="B126" t="str">
            <v>Oficios del hogar</v>
          </cell>
          <cell r="E126">
            <v>0</v>
          </cell>
        </row>
        <row r="127">
          <cell r="B127" t="str">
            <v xml:space="preserve">Incapacitado </v>
          </cell>
          <cell r="E127">
            <v>0</v>
          </cell>
        </row>
        <row r="128">
          <cell r="B128" t="str">
            <v>Otra actividad</v>
          </cell>
          <cell r="E128">
            <v>1.2422360248447204E-2</v>
          </cell>
        </row>
        <row r="316">
          <cell r="B316" t="str">
            <v>Administración Pública y Defensa; Seguridad Social de Afiliación Obligatoria</v>
          </cell>
          <cell r="D316">
            <v>5.5900621118012424E-2</v>
          </cell>
        </row>
        <row r="317">
          <cell r="B317" t="str">
            <v>Agricultura, ganadería, Caza y Silvicultura</v>
          </cell>
          <cell r="D317">
            <v>2.4844720496894408E-2</v>
          </cell>
        </row>
        <row r="318">
          <cell r="B318" t="str">
            <v>Comercio; Reparación de Automotores, Motocicletas, Efectos Personales y Enseres Domésticos</v>
          </cell>
          <cell r="D318">
            <v>3.1055900621118012E-2</v>
          </cell>
        </row>
        <row r="319">
          <cell r="B319" t="str">
            <v>Construcción</v>
          </cell>
          <cell r="D319">
            <v>4.3478260869565216E-2</v>
          </cell>
        </row>
        <row r="320">
          <cell r="B320" t="str">
            <v>Educación</v>
          </cell>
          <cell r="D320">
            <v>0.2608695652173913</v>
          </cell>
        </row>
        <row r="321">
          <cell r="B321" t="str">
            <v>Explotación de Minas y Canteras</v>
          </cell>
          <cell r="D321">
            <v>6.2111801242236021E-3</v>
          </cell>
        </row>
        <row r="322">
          <cell r="B322" t="str">
            <v>Hoteles y Restaurantes</v>
          </cell>
          <cell r="D322">
            <v>6.2111801242236021E-3</v>
          </cell>
        </row>
        <row r="323">
          <cell r="B323" t="str">
            <v>Industrias Manufactureras</v>
          </cell>
          <cell r="D323">
            <v>6.2111801242236024E-2</v>
          </cell>
        </row>
        <row r="324">
          <cell r="B324" t="str">
            <v>Intermediación Financiera</v>
          </cell>
          <cell r="D324">
            <v>1.8633540372670808E-2</v>
          </cell>
        </row>
        <row r="325">
          <cell r="B325" t="str">
            <v>Organizaciones y Órganos Extraterritoriales</v>
          </cell>
          <cell r="D325">
            <v>6.2111801242236021E-3</v>
          </cell>
        </row>
        <row r="326">
          <cell r="B326" t="str">
            <v>Otras Actividades de Servicios Comunitarios, Sociales y Personales</v>
          </cell>
          <cell r="D326">
            <v>3.7267080745341616E-2</v>
          </cell>
        </row>
        <row r="327">
          <cell r="B327" t="str">
            <v>Servicios Sociales y de Salud</v>
          </cell>
          <cell r="D327">
            <v>2.4844720496894408E-2</v>
          </cell>
        </row>
        <row r="328">
          <cell r="B328" t="str">
            <v>Suministros de Electricidad, Gas y Agua</v>
          </cell>
          <cell r="D328">
            <v>6.2111801242236024E-2</v>
          </cell>
        </row>
        <row r="329">
          <cell r="B329" t="str">
            <v>Transporte, Almacenamiento y Comunicaciones</v>
          </cell>
          <cell r="D329">
            <v>4.9689440993788817E-2</v>
          </cell>
        </row>
        <row r="355">
          <cell r="E355">
            <v>0.18633540372670807</v>
          </cell>
        </row>
        <row r="356">
          <cell r="E356">
            <v>0.81366459627329191</v>
          </cell>
        </row>
        <row r="391">
          <cell r="F391">
            <v>0.47204968944099379</v>
          </cell>
        </row>
        <row r="392">
          <cell r="F392">
            <v>0.52795031055900621</v>
          </cell>
        </row>
        <row r="447">
          <cell r="C447">
            <v>0</v>
          </cell>
        </row>
        <row r="448">
          <cell r="C448">
            <v>1.2422360248447204E-2</v>
          </cell>
        </row>
        <row r="449">
          <cell r="C449">
            <v>0.18633540372670807</v>
          </cell>
        </row>
        <row r="450">
          <cell r="C450">
            <v>0.47204968944099379</v>
          </cell>
        </row>
        <row r="451">
          <cell r="C451">
            <v>0.32919254658385094</v>
          </cell>
        </row>
        <row r="471">
          <cell r="B471" t="str">
            <v>Si</v>
          </cell>
          <cell r="C471">
            <v>0.58385093167701863</v>
          </cell>
        </row>
        <row r="472">
          <cell r="B472" t="str">
            <v>No</v>
          </cell>
          <cell r="C472">
            <v>0.41614906832298137</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0.67500000000000004</v>
          </cell>
        </row>
        <row r="36">
          <cell r="F36" t="str">
            <v>Femenino</v>
          </cell>
          <cell r="G36">
            <v>0.32500000000000001</v>
          </cell>
        </row>
        <row r="60">
          <cell r="F60" t="str">
            <v>Casado(a)/unión libre</v>
          </cell>
          <cell r="G60">
            <v>0.625</v>
          </cell>
        </row>
        <row r="61">
          <cell r="F61" t="str">
            <v>Soltero</v>
          </cell>
          <cell r="G61">
            <v>0.375</v>
          </cell>
        </row>
        <row r="62">
          <cell r="F62" t="str">
            <v>Otro</v>
          </cell>
          <cell r="G62">
            <v>0</v>
          </cell>
        </row>
        <row r="86">
          <cell r="F86">
            <v>0</v>
          </cell>
          <cell r="G86">
            <v>0.52500000000000002</v>
          </cell>
        </row>
        <row r="87">
          <cell r="F87">
            <v>1</v>
          </cell>
          <cell r="G87">
            <v>0.2</v>
          </cell>
        </row>
        <row r="88">
          <cell r="F88">
            <v>2</v>
          </cell>
          <cell r="G88">
            <v>0.22500000000000001</v>
          </cell>
        </row>
        <row r="89">
          <cell r="F89" t="str">
            <v>Más de 2</v>
          </cell>
          <cell r="G89">
            <v>0.05</v>
          </cell>
        </row>
        <row r="123">
          <cell r="B123" t="str">
            <v>Trabajando</v>
          </cell>
          <cell r="E123">
            <v>0.875</v>
          </cell>
          <cell r="H123" t="str">
            <v>Si</v>
          </cell>
          <cell r="K123">
            <v>0.67500000000000004</v>
          </cell>
        </row>
        <row r="124">
          <cell r="B124" t="str">
            <v>Buscando trabajo</v>
          </cell>
          <cell r="E124">
            <v>0.05</v>
          </cell>
          <cell r="H124" t="str">
            <v xml:space="preserve">no </v>
          </cell>
          <cell r="K124">
            <v>0.15</v>
          </cell>
        </row>
        <row r="125">
          <cell r="B125" t="str">
            <v>Estudiando</v>
          </cell>
          <cell r="E125">
            <v>7.4999999999999997E-2</v>
          </cell>
          <cell r="H125" t="str">
            <v xml:space="preserve">no respondio </v>
          </cell>
          <cell r="K125">
            <v>0.17499999999999999</v>
          </cell>
        </row>
        <row r="126">
          <cell r="B126" t="str">
            <v>Oficios del hogar</v>
          </cell>
          <cell r="E126">
            <v>0</v>
          </cell>
        </row>
        <row r="127">
          <cell r="B127" t="str">
            <v xml:space="preserve">Incapacitado </v>
          </cell>
          <cell r="E127">
            <v>0</v>
          </cell>
        </row>
        <row r="128">
          <cell r="B128" t="str">
            <v>Otra actividad</v>
          </cell>
          <cell r="E128">
            <v>0</v>
          </cell>
        </row>
        <row r="196">
          <cell r="B196" t="str">
            <v>Agricultura, ganadería, Caza y Silvicultura</v>
          </cell>
          <cell r="D196">
            <v>7.4999999999999997E-2</v>
          </cell>
        </row>
        <row r="197">
          <cell r="B197" t="str">
            <v>Educación</v>
          </cell>
          <cell r="D197">
            <v>0.625</v>
          </cell>
        </row>
        <row r="198">
          <cell r="B198" t="str">
            <v>Industrias Manufactureras</v>
          </cell>
          <cell r="D198">
            <v>2.5000000000000001E-2</v>
          </cell>
        </row>
        <row r="199">
          <cell r="B199" t="str">
            <v>Suministros de Electricidad, Gas y Agua</v>
          </cell>
          <cell r="D199">
            <v>0.05</v>
          </cell>
        </row>
        <row r="200">
          <cell r="B200" t="str">
            <v>Transporte, Almacenamiento y Comunicaciones</v>
          </cell>
          <cell r="D200">
            <v>0.05</v>
          </cell>
        </row>
        <row r="226">
          <cell r="E226">
            <v>0.55000000000000004</v>
          </cell>
        </row>
        <row r="227">
          <cell r="E227">
            <v>0.45</v>
          </cell>
        </row>
        <row r="262">
          <cell r="F262">
            <v>0.57499999999999996</v>
          </cell>
        </row>
        <row r="263">
          <cell r="F263">
            <v>0.42499999999999999</v>
          </cell>
        </row>
        <row r="318">
          <cell r="C318">
            <v>0</v>
          </cell>
        </row>
        <row r="319">
          <cell r="C319">
            <v>0</v>
          </cell>
        </row>
        <row r="320">
          <cell r="C320">
            <v>0.15</v>
          </cell>
        </row>
        <row r="321">
          <cell r="C321">
            <v>0.25</v>
          </cell>
        </row>
        <row r="322">
          <cell r="C322">
            <v>0.6</v>
          </cell>
        </row>
        <row r="342">
          <cell r="B342" t="str">
            <v>Si</v>
          </cell>
          <cell r="C342">
            <v>0.75</v>
          </cell>
        </row>
        <row r="343">
          <cell r="B343" t="str">
            <v>No</v>
          </cell>
          <cell r="C343">
            <v>0.25</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0.30555555555555558</v>
          </cell>
        </row>
        <row r="36">
          <cell r="F36" t="str">
            <v>Femenino</v>
          </cell>
          <cell r="G36">
            <v>0.69444444444444442</v>
          </cell>
        </row>
        <row r="60">
          <cell r="F60" t="str">
            <v>Casado(a)/unión libre</v>
          </cell>
          <cell r="G60">
            <v>0.41666666666666669</v>
          </cell>
        </row>
        <row r="61">
          <cell r="F61" t="str">
            <v>Soltero</v>
          </cell>
          <cell r="G61">
            <v>0.5</v>
          </cell>
        </row>
        <row r="62">
          <cell r="F62" t="str">
            <v>Otro</v>
          </cell>
          <cell r="G62">
            <v>8.3333333333333329E-2</v>
          </cell>
        </row>
        <row r="86">
          <cell r="F86">
            <v>0</v>
          </cell>
          <cell r="G86">
            <v>0.55555555555555558</v>
          </cell>
        </row>
        <row r="87">
          <cell r="F87">
            <v>1</v>
          </cell>
          <cell r="G87">
            <v>0.30555555555555558</v>
          </cell>
        </row>
        <row r="88">
          <cell r="F88">
            <v>2</v>
          </cell>
          <cell r="G88">
            <v>0.1111111111111111</v>
          </cell>
        </row>
        <row r="89">
          <cell r="F89" t="str">
            <v>Más de 2</v>
          </cell>
          <cell r="G89">
            <v>2.7777777777777776E-2</v>
          </cell>
        </row>
        <row r="123">
          <cell r="B123" t="str">
            <v>Trabajando</v>
          </cell>
          <cell r="E123">
            <v>0.91666666666666663</v>
          </cell>
          <cell r="H123" t="str">
            <v>Si</v>
          </cell>
          <cell r="K123">
            <v>0.66666666666666663</v>
          </cell>
        </row>
        <row r="124">
          <cell r="B124" t="str">
            <v>Buscando trabajo</v>
          </cell>
          <cell r="E124">
            <v>5.5555555555555552E-2</v>
          </cell>
          <cell r="H124" t="str">
            <v xml:space="preserve">no </v>
          </cell>
          <cell r="K124">
            <v>8.3333333333333329E-2</v>
          </cell>
        </row>
        <row r="125">
          <cell r="B125" t="str">
            <v>Estudiando</v>
          </cell>
          <cell r="E125">
            <v>2.7777777777777776E-2</v>
          </cell>
          <cell r="H125" t="str">
            <v xml:space="preserve">no respondio </v>
          </cell>
          <cell r="K125">
            <v>0.25</v>
          </cell>
        </row>
        <row r="126">
          <cell r="B126" t="str">
            <v>Oficios del hogar</v>
          </cell>
          <cell r="E126">
            <v>0</v>
          </cell>
        </row>
        <row r="127">
          <cell r="B127" t="str">
            <v xml:space="preserve">Incapacitado </v>
          </cell>
          <cell r="E127">
            <v>0</v>
          </cell>
        </row>
        <row r="128">
          <cell r="B128" t="str">
            <v>Otra actividad</v>
          </cell>
          <cell r="E128">
            <v>0</v>
          </cell>
        </row>
        <row r="191">
          <cell r="B191" t="str">
            <v>Administración Pública y Defensa; Seguridad Social de Afiliación Obligatoria</v>
          </cell>
          <cell r="D191">
            <v>5.5555555555555552E-2</v>
          </cell>
        </row>
        <row r="192">
          <cell r="B192" t="str">
            <v>Agricultura, ganadería, Caza y Silvicultura</v>
          </cell>
          <cell r="D192">
            <v>2.7777777777777776E-2</v>
          </cell>
        </row>
        <row r="193">
          <cell r="B193" t="str">
            <v>Comercio; Reparación de Automotores, Motocicletas, Efectos Personales y Enseres Domésticos</v>
          </cell>
          <cell r="D193">
            <v>2.7777777777777776E-2</v>
          </cell>
        </row>
        <row r="194">
          <cell r="B194" t="str">
            <v>Educación</v>
          </cell>
          <cell r="D194">
            <v>0.27777777777777779</v>
          </cell>
        </row>
        <row r="195">
          <cell r="B195" t="str">
            <v>Industrias Manufactureras</v>
          </cell>
          <cell r="D195">
            <v>8.3333333333333329E-2</v>
          </cell>
        </row>
        <row r="196">
          <cell r="B196" t="str">
            <v>Otras Actividades de Servicios Comunitarios, Sociales y Personales</v>
          </cell>
          <cell r="D196">
            <v>2.7777777777777776E-2</v>
          </cell>
        </row>
        <row r="197">
          <cell r="B197" t="str">
            <v>Servicios Sociales y de Salud</v>
          </cell>
          <cell r="D197">
            <v>0.16666666666666666</v>
          </cell>
        </row>
        <row r="198">
          <cell r="B198" t="str">
            <v>Suministros de Electricidad, Gas y Agua</v>
          </cell>
          <cell r="D198">
            <v>8.3333333333333329E-2</v>
          </cell>
        </row>
        <row r="224">
          <cell r="E224">
            <v>0.30555555555555558</v>
          </cell>
        </row>
        <row r="225">
          <cell r="E225">
            <v>0.69444444444444442</v>
          </cell>
        </row>
        <row r="260">
          <cell r="F260">
            <v>0.55555555555555558</v>
          </cell>
        </row>
        <row r="261">
          <cell r="F261">
            <v>0.44444444444444442</v>
          </cell>
        </row>
        <row r="316">
          <cell r="C316">
            <v>0</v>
          </cell>
        </row>
        <row r="317">
          <cell r="C317">
            <v>2.7777777777777776E-2</v>
          </cell>
        </row>
        <row r="318">
          <cell r="C318">
            <v>0.25</v>
          </cell>
        </row>
        <row r="319">
          <cell r="C319">
            <v>0.41666666666666669</v>
          </cell>
        </row>
        <row r="320">
          <cell r="C320">
            <v>0.30555555555555558</v>
          </cell>
        </row>
        <row r="340">
          <cell r="B340" t="str">
            <v>Si</v>
          </cell>
          <cell r="C340">
            <v>0.61111111111111116</v>
          </cell>
        </row>
        <row r="341">
          <cell r="B341" t="str">
            <v>No</v>
          </cell>
          <cell r="C341">
            <v>0.3888888888888889</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opLeftCell="A2" zoomScaleNormal="100" workbookViewId="0">
      <selection activeCell="T26" sqref="T2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34" t="s">
        <v>0</v>
      </c>
      <c r="C46" s="34"/>
      <c r="D46" s="34"/>
      <c r="E46" s="34"/>
      <c r="F46" s="34"/>
      <c r="G46" s="34"/>
      <c r="H46" s="34"/>
      <c r="I46" s="34"/>
      <c r="J46" s="34"/>
      <c r="K46" s="34"/>
      <c r="L46" s="34"/>
      <c r="M46" s="34"/>
      <c r="N46" s="34"/>
      <c r="O46" s="34"/>
    </row>
    <row r="47" spans="2:18" ht="409.6" customHeight="1">
      <c r="B47" s="35" t="s">
        <v>75</v>
      </c>
      <c r="C47" s="35"/>
      <c r="D47" s="35"/>
      <c r="E47" s="35"/>
      <c r="F47" s="35"/>
      <c r="G47" s="35"/>
      <c r="H47" s="35"/>
      <c r="I47" s="35"/>
      <c r="J47" s="35"/>
      <c r="K47" s="35"/>
      <c r="L47" s="35"/>
      <c r="M47" s="35"/>
      <c r="N47" s="35"/>
      <c r="O47" s="35"/>
      <c r="R47" s="3"/>
    </row>
    <row r="49" spans="2:15" ht="36.75" customHeight="1">
      <c r="B49" s="4" t="s">
        <v>1</v>
      </c>
    </row>
    <row r="50" spans="2:15" ht="14.45" customHeight="1">
      <c r="B50" s="36" t="s">
        <v>73</v>
      </c>
      <c r="C50" s="37"/>
      <c r="D50" s="37"/>
      <c r="E50" s="37"/>
      <c r="F50" s="37"/>
      <c r="G50" s="37"/>
      <c r="H50" s="37"/>
      <c r="I50" s="37"/>
      <c r="J50" s="37"/>
      <c r="K50" s="37"/>
      <c r="L50" s="37"/>
      <c r="M50" s="37"/>
      <c r="N50" s="37"/>
    </row>
    <row r="51" spans="2:15" ht="14.45" customHeight="1">
      <c r="B51" s="37"/>
      <c r="C51" s="37"/>
      <c r="D51" s="37"/>
      <c r="E51" s="37"/>
      <c r="F51" s="37"/>
      <c r="G51" s="37"/>
      <c r="H51" s="37"/>
      <c r="I51" s="37"/>
      <c r="J51" s="37"/>
      <c r="K51" s="37"/>
      <c r="L51" s="37"/>
      <c r="M51" s="37"/>
      <c r="N51" s="37"/>
    </row>
    <row r="52" spans="2:15" ht="14.45" customHeight="1">
      <c r="B52" s="37"/>
      <c r="C52" s="37"/>
      <c r="D52" s="37"/>
      <c r="E52" s="37"/>
      <c r="F52" s="37"/>
      <c r="G52" s="37"/>
      <c r="H52" s="37"/>
      <c r="I52" s="37"/>
      <c r="J52" s="37"/>
      <c r="K52" s="37"/>
      <c r="L52" s="37"/>
      <c r="M52" s="37"/>
      <c r="N52" s="37"/>
    </row>
    <row r="53" spans="2:15" ht="14.45" customHeight="1">
      <c r="B53" s="37"/>
      <c r="C53" s="37"/>
      <c r="D53" s="37"/>
      <c r="E53" s="37"/>
      <c r="F53" s="37"/>
      <c r="G53" s="37"/>
      <c r="H53" s="37"/>
      <c r="I53" s="37"/>
      <c r="J53" s="37"/>
      <c r="K53" s="37"/>
      <c r="L53" s="37"/>
      <c r="M53" s="37"/>
      <c r="N53" s="37"/>
    </row>
    <row r="54" spans="2:15" ht="14.45" customHeight="1">
      <c r="B54" s="37"/>
      <c r="C54" s="37"/>
      <c r="D54" s="37"/>
      <c r="E54" s="37"/>
      <c r="F54" s="37"/>
      <c r="G54" s="37"/>
      <c r="H54" s="37"/>
      <c r="I54" s="37"/>
      <c r="J54" s="37"/>
      <c r="K54" s="37"/>
      <c r="L54" s="37"/>
      <c r="M54" s="37"/>
      <c r="N54" s="37"/>
    </row>
    <row r="55" spans="2:15" ht="14.45" customHeight="1">
      <c r="B55" s="37"/>
      <c r="C55" s="37"/>
      <c r="D55" s="37"/>
      <c r="E55" s="37"/>
      <c r="F55" s="37"/>
      <c r="G55" s="37"/>
      <c r="H55" s="37"/>
      <c r="I55" s="37"/>
      <c r="J55" s="37"/>
      <c r="K55" s="37"/>
      <c r="L55" s="37"/>
      <c r="M55" s="37"/>
      <c r="N55" s="37"/>
    </row>
    <row r="56" spans="2:15" ht="14.45" customHeight="1">
      <c r="B56" s="37"/>
      <c r="C56" s="37"/>
      <c r="D56" s="37"/>
      <c r="E56" s="37"/>
      <c r="F56" s="37"/>
      <c r="G56" s="37"/>
      <c r="H56" s="37"/>
      <c r="I56" s="37"/>
      <c r="J56" s="37"/>
      <c r="K56" s="37"/>
      <c r="L56" s="37"/>
      <c r="M56" s="37"/>
      <c r="N56" s="37"/>
    </row>
    <row r="57" spans="2:15" ht="14.45" customHeight="1">
      <c r="B57" s="37"/>
      <c r="C57" s="37"/>
      <c r="D57" s="37"/>
      <c r="E57" s="37"/>
      <c r="F57" s="37"/>
      <c r="G57" s="37"/>
      <c r="H57" s="37"/>
      <c r="I57" s="37"/>
      <c r="J57" s="37"/>
      <c r="K57" s="37"/>
      <c r="L57" s="37"/>
      <c r="M57" s="37"/>
      <c r="N57" s="37"/>
    </row>
    <row r="58" spans="2:15" ht="14.45" customHeight="1">
      <c r="B58" s="37"/>
      <c r="C58" s="37"/>
      <c r="D58" s="37"/>
      <c r="E58" s="37"/>
      <c r="F58" s="37"/>
      <c r="G58" s="37"/>
      <c r="H58" s="37"/>
      <c r="I58" s="37"/>
      <c r="J58" s="37"/>
      <c r="K58" s="37"/>
      <c r="L58" s="37"/>
      <c r="M58" s="37"/>
      <c r="N58" s="37"/>
    </row>
    <row r="59" spans="2:15" ht="54" customHeight="1">
      <c r="B59" s="37"/>
      <c r="C59" s="37"/>
      <c r="D59" s="37"/>
      <c r="E59" s="37"/>
      <c r="F59" s="37"/>
      <c r="G59" s="37"/>
      <c r="H59" s="37"/>
      <c r="I59" s="37"/>
      <c r="J59" s="37"/>
      <c r="K59" s="37"/>
      <c r="L59" s="37"/>
      <c r="M59" s="37"/>
      <c r="N59" s="37"/>
    </row>
    <row r="61" spans="2:15" ht="132.75" customHeight="1">
      <c r="B61" s="38" t="s">
        <v>74</v>
      </c>
      <c r="C61" s="39"/>
      <c r="D61" s="39"/>
      <c r="E61" s="39"/>
      <c r="F61" s="39"/>
      <c r="G61" s="39"/>
      <c r="H61" s="39"/>
      <c r="I61" s="39"/>
      <c r="J61" s="39"/>
      <c r="K61" s="39"/>
      <c r="L61" s="39"/>
      <c r="M61" s="39"/>
      <c r="N61" s="39"/>
      <c r="O61" s="39"/>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64"/>
  <sheetViews>
    <sheetView tabSelected="1" topLeftCell="A28" zoomScaleNormal="100" workbookViewId="0">
      <selection activeCell="B265" sqref="B265"/>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0.140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53" t="s">
        <v>85</v>
      </c>
      <c r="C12" s="53"/>
      <c r="D12" s="53"/>
      <c r="E12" s="53"/>
      <c r="F12" s="53"/>
    </row>
    <row r="13" spans="2:6">
      <c r="B13" s="5" t="s">
        <v>3</v>
      </c>
    </row>
    <row r="14" spans="2:6">
      <c r="B14" s="5"/>
    </row>
    <row r="15" spans="2:6">
      <c r="B15" s="5"/>
    </row>
    <row r="16" spans="2:6">
      <c r="B16" s="5"/>
    </row>
    <row r="17" spans="2:2">
      <c r="B17" s="5"/>
    </row>
    <row r="18" spans="2:2">
      <c r="B18" s="5"/>
    </row>
    <row r="33" spans="2:4" ht="48" customHeight="1"/>
    <row r="34" spans="2:4" ht="21.75" customHeight="1">
      <c r="B34" s="21" t="s">
        <v>61</v>
      </c>
      <c r="C34" s="21" t="s">
        <v>62</v>
      </c>
      <c r="D34" s="21" t="s">
        <v>63</v>
      </c>
    </row>
    <row r="35" spans="2:4" ht="21.75" customHeight="1">
      <c r="B35" s="23">
        <v>9</v>
      </c>
      <c r="C35" s="23">
        <v>0</v>
      </c>
      <c r="D35" s="23">
        <v>0</v>
      </c>
    </row>
    <row r="36" spans="2:4" ht="21.75" customHeight="1"/>
    <row r="37" spans="2:4" ht="21.75" customHeight="1">
      <c r="B37" s="6" t="s">
        <v>88</v>
      </c>
    </row>
    <row r="38" spans="2:4" ht="21.75" customHeight="1">
      <c r="B38" s="6" t="s">
        <v>89</v>
      </c>
    </row>
    <row r="39" spans="2:4" ht="21.75" customHeight="1">
      <c r="B39" s="6" t="s">
        <v>90</v>
      </c>
    </row>
    <row r="40" spans="2:4" ht="21.75" customHeight="1">
      <c r="B40" s="6" t="s">
        <v>91</v>
      </c>
    </row>
    <row r="42" spans="2:4" ht="15.75">
      <c r="B42" s="7" t="s">
        <v>4</v>
      </c>
    </row>
    <row r="44" spans="2:4">
      <c r="B44" s="8" t="s">
        <v>4</v>
      </c>
      <c r="C44" s="26" t="s">
        <v>5</v>
      </c>
      <c r="D44" s="26" t="s">
        <v>6</v>
      </c>
    </row>
    <row r="45" spans="2:4">
      <c r="B45" s="9" t="s">
        <v>7</v>
      </c>
      <c r="C45" s="16">
        <v>7</v>
      </c>
      <c r="D45" s="10">
        <f>C45/$C$47</f>
        <v>0.77777777777777779</v>
      </c>
    </row>
    <row r="46" spans="2:4">
      <c r="B46" s="9" t="s">
        <v>8</v>
      </c>
      <c r="C46" s="16">
        <v>2</v>
      </c>
      <c r="D46" s="10">
        <f>C46/$C$47</f>
        <v>0.22222222222222221</v>
      </c>
    </row>
    <row r="47" spans="2:4">
      <c r="B47" s="9" t="s">
        <v>9</v>
      </c>
      <c r="C47" s="17">
        <f>SUM(C45:C46)</f>
        <v>9</v>
      </c>
      <c r="D47" s="10">
        <f>C47/$C$47</f>
        <v>1</v>
      </c>
    </row>
    <row r="67" spans="2:4" ht="15.75">
      <c r="B67" s="7" t="s">
        <v>10</v>
      </c>
    </row>
    <row r="69" spans="2:4">
      <c r="B69" s="8" t="s">
        <v>10</v>
      </c>
      <c r="C69" s="26" t="s">
        <v>5</v>
      </c>
      <c r="D69" s="26" t="s">
        <v>6</v>
      </c>
    </row>
    <row r="70" spans="2:4">
      <c r="B70" s="9" t="s">
        <v>11</v>
      </c>
      <c r="C70" s="16">
        <v>2</v>
      </c>
      <c r="D70" s="10">
        <f>C70/$C$73</f>
        <v>0.22222222222222221</v>
      </c>
    </row>
    <row r="71" spans="2:4">
      <c r="B71" s="9" t="s">
        <v>12</v>
      </c>
      <c r="C71" s="16">
        <v>6</v>
      </c>
      <c r="D71" s="10">
        <f>C71/$C$73</f>
        <v>0.66666666666666663</v>
      </c>
    </row>
    <row r="72" spans="2:4">
      <c r="B72" s="9" t="s">
        <v>13</v>
      </c>
      <c r="C72" s="16">
        <v>1</v>
      </c>
      <c r="D72" s="10">
        <f>C72/$C$73</f>
        <v>0.1111111111111111</v>
      </c>
    </row>
    <row r="73" spans="2:4">
      <c r="B73" s="9" t="s">
        <v>9</v>
      </c>
      <c r="C73" s="17">
        <f>SUM(C70:C72)</f>
        <v>9</v>
      </c>
      <c r="D73" s="10">
        <f>C73/$C$47</f>
        <v>1</v>
      </c>
    </row>
    <row r="93" spans="2:4" ht="15.75">
      <c r="B93" s="7" t="s">
        <v>14</v>
      </c>
    </row>
    <row r="95" spans="2:4">
      <c r="B95" s="26" t="s">
        <v>15</v>
      </c>
      <c r="C95" s="26" t="s">
        <v>5</v>
      </c>
      <c r="D95" s="26" t="s">
        <v>6</v>
      </c>
    </row>
    <row r="96" spans="2:4">
      <c r="B96" s="18">
        <v>0</v>
      </c>
      <c r="C96" s="16">
        <v>7</v>
      </c>
      <c r="D96" s="10">
        <f>C96/$C$100</f>
        <v>0.77777777777777779</v>
      </c>
    </row>
    <row r="97" spans="2:4">
      <c r="B97" s="18">
        <v>1</v>
      </c>
      <c r="C97" s="16">
        <v>2</v>
      </c>
      <c r="D97" s="10">
        <f>C97/$C$100</f>
        <v>0.22222222222222221</v>
      </c>
    </row>
    <row r="98" spans="2:4">
      <c r="B98" s="18">
        <v>2</v>
      </c>
      <c r="C98" s="16">
        <v>0</v>
      </c>
      <c r="D98" s="10">
        <f>C98/$C$100</f>
        <v>0</v>
      </c>
    </row>
    <row r="99" spans="2:4">
      <c r="B99" s="22" t="s">
        <v>16</v>
      </c>
      <c r="C99" s="16">
        <v>0</v>
      </c>
      <c r="D99" s="10">
        <f>C99/$C$100</f>
        <v>0</v>
      </c>
    </row>
    <row r="100" spans="2:4">
      <c r="B100" s="18" t="s">
        <v>9</v>
      </c>
      <c r="C100" s="17">
        <f>SUM(C96:C99)</f>
        <v>9</v>
      </c>
      <c r="D100" s="10">
        <f>C100/$C$47</f>
        <v>1</v>
      </c>
    </row>
    <row r="120" spans="2:6" ht="15.75">
      <c r="B120" s="7" t="s">
        <v>17</v>
      </c>
    </row>
    <row r="121" spans="2:6" ht="15.75">
      <c r="B121" s="7"/>
    </row>
    <row r="123" spans="2:6" ht="84" customHeight="1">
      <c r="B123" s="54" t="s">
        <v>18</v>
      </c>
      <c r="C123" s="54"/>
      <c r="D123" s="54"/>
      <c r="E123" s="55" t="s">
        <v>5</v>
      </c>
      <c r="F123" s="55"/>
    </row>
    <row r="124" spans="2:6">
      <c r="B124" s="45" t="s">
        <v>19</v>
      </c>
      <c r="C124" s="45"/>
      <c r="D124" s="45"/>
      <c r="E124" s="52">
        <v>9</v>
      </c>
      <c r="F124" s="52"/>
    </row>
    <row r="125" spans="2:6">
      <c r="B125" s="45" t="s">
        <v>20</v>
      </c>
      <c r="C125" s="45"/>
      <c r="D125" s="45"/>
      <c r="E125" s="52">
        <v>0</v>
      </c>
      <c r="F125" s="52"/>
    </row>
    <row r="126" spans="2:6">
      <c r="B126" s="45" t="s">
        <v>21</v>
      </c>
      <c r="C126" s="45"/>
      <c r="D126" s="45"/>
      <c r="E126" s="52">
        <v>0</v>
      </c>
      <c r="F126" s="52"/>
    </row>
    <row r="127" spans="2:6">
      <c r="B127" s="45" t="s">
        <v>22</v>
      </c>
      <c r="C127" s="45"/>
      <c r="D127" s="45"/>
      <c r="E127" s="52">
        <v>0</v>
      </c>
      <c r="F127" s="52"/>
    </row>
    <row r="128" spans="2:6">
      <c r="B128" s="45" t="s">
        <v>23</v>
      </c>
      <c r="C128" s="45"/>
      <c r="D128" s="45"/>
      <c r="E128" s="52">
        <v>0</v>
      </c>
      <c r="F128" s="52"/>
    </row>
    <row r="129" spans="2:6">
      <c r="B129" s="45" t="s">
        <v>24</v>
      </c>
      <c r="C129" s="45"/>
      <c r="D129" s="45"/>
      <c r="E129" s="52">
        <v>0</v>
      </c>
      <c r="F129" s="52"/>
    </row>
    <row r="130" spans="2:6">
      <c r="B130" s="45" t="s">
        <v>9</v>
      </c>
      <c r="C130" s="45"/>
      <c r="D130" s="45"/>
      <c r="E130" s="52">
        <f>SUM(E124:F129)</f>
        <v>9</v>
      </c>
      <c r="F130" s="52"/>
    </row>
    <row r="131" spans="2:6">
      <c r="B131" s="11"/>
      <c r="C131" s="11"/>
      <c r="D131" s="11"/>
      <c r="E131" s="25"/>
      <c r="F131" s="25"/>
    </row>
    <row r="133" spans="2:6">
      <c r="B133" s="51" t="s">
        <v>25</v>
      </c>
      <c r="C133" s="51"/>
      <c r="D133" s="51"/>
      <c r="E133" s="51" t="s">
        <v>6</v>
      </c>
      <c r="F133" s="51"/>
    </row>
    <row r="134" spans="2:6">
      <c r="B134" s="45" t="s">
        <v>19</v>
      </c>
      <c r="C134" s="45"/>
      <c r="D134" s="45"/>
      <c r="E134" s="40">
        <f t="shared" ref="E134:E139" si="0">E124/$E$130</f>
        <v>1</v>
      </c>
      <c r="F134" s="40"/>
    </row>
    <row r="135" spans="2:6">
      <c r="B135" s="45" t="s">
        <v>20</v>
      </c>
      <c r="C135" s="45"/>
      <c r="D135" s="45"/>
      <c r="E135" s="40">
        <f t="shared" si="0"/>
        <v>0</v>
      </c>
      <c r="F135" s="40"/>
    </row>
    <row r="136" spans="2:6">
      <c r="B136" s="45" t="s">
        <v>21</v>
      </c>
      <c r="C136" s="45"/>
      <c r="D136" s="45"/>
      <c r="E136" s="40">
        <f t="shared" si="0"/>
        <v>0</v>
      </c>
      <c r="F136" s="40"/>
    </row>
    <row r="137" spans="2:6">
      <c r="B137" s="45" t="s">
        <v>22</v>
      </c>
      <c r="C137" s="45"/>
      <c r="D137" s="45"/>
      <c r="E137" s="40">
        <f t="shared" si="0"/>
        <v>0</v>
      </c>
      <c r="F137" s="40"/>
    </row>
    <row r="138" spans="2:6">
      <c r="B138" s="45" t="s">
        <v>23</v>
      </c>
      <c r="C138" s="45"/>
      <c r="D138" s="45"/>
      <c r="E138" s="40">
        <f t="shared" si="0"/>
        <v>0</v>
      </c>
      <c r="F138" s="40"/>
    </row>
    <row r="139" spans="2:6">
      <c r="B139" s="45" t="s">
        <v>24</v>
      </c>
      <c r="C139" s="45"/>
      <c r="D139" s="45"/>
      <c r="E139" s="40">
        <f t="shared" si="0"/>
        <v>0</v>
      </c>
      <c r="F139" s="40"/>
    </row>
    <row r="161" spans="2:9" ht="15.75">
      <c r="B161" s="7" t="s">
        <v>27</v>
      </c>
    </row>
    <row r="163" spans="2:9">
      <c r="B163" s="20" t="s">
        <v>64</v>
      </c>
      <c r="C163" s="20" t="s">
        <v>28</v>
      </c>
      <c r="D163" s="20" t="s">
        <v>29</v>
      </c>
      <c r="E163" s="20" t="s">
        <v>30</v>
      </c>
      <c r="F163" s="27" t="s">
        <v>31</v>
      </c>
      <c r="G163" s="27" t="s">
        <v>32</v>
      </c>
      <c r="H163" s="27" t="s">
        <v>66</v>
      </c>
      <c r="I163" s="27" t="s">
        <v>33</v>
      </c>
    </row>
    <row r="164" spans="2:9">
      <c r="B164" s="31" t="s">
        <v>92</v>
      </c>
      <c r="C164" s="31" t="s">
        <v>93</v>
      </c>
      <c r="D164" s="31" t="s">
        <v>103</v>
      </c>
      <c r="E164" s="31" t="s">
        <v>104</v>
      </c>
      <c r="F164" s="31" t="s">
        <v>65</v>
      </c>
      <c r="G164" s="31" t="s">
        <v>79</v>
      </c>
      <c r="H164" s="31" t="s">
        <v>116</v>
      </c>
      <c r="I164" s="31" t="s">
        <v>117</v>
      </c>
    </row>
    <row r="165" spans="2:9" ht="30">
      <c r="B165" s="12" t="s">
        <v>56</v>
      </c>
      <c r="C165" s="12" t="s">
        <v>94</v>
      </c>
      <c r="D165" s="12" t="s">
        <v>105</v>
      </c>
      <c r="E165" s="12" t="s">
        <v>106</v>
      </c>
      <c r="F165" s="12" t="s">
        <v>65</v>
      </c>
      <c r="G165" s="12" t="s">
        <v>79</v>
      </c>
      <c r="H165" s="59" t="s">
        <v>126</v>
      </c>
      <c r="I165" s="59" t="s">
        <v>125</v>
      </c>
    </row>
    <row r="166" spans="2:9">
      <c r="B166" s="31" t="s">
        <v>76</v>
      </c>
      <c r="C166" s="31" t="s">
        <v>95</v>
      </c>
      <c r="D166" s="31" t="s">
        <v>83</v>
      </c>
      <c r="E166" s="31" t="s">
        <v>107</v>
      </c>
      <c r="F166" s="31" t="s">
        <v>65</v>
      </c>
      <c r="G166" s="31" t="s">
        <v>78</v>
      </c>
      <c r="H166" s="31" t="s">
        <v>118</v>
      </c>
      <c r="I166" s="31" t="s">
        <v>119</v>
      </c>
    </row>
    <row r="167" spans="2:9">
      <c r="B167" s="12" t="s">
        <v>96</v>
      </c>
      <c r="C167" s="12" t="s">
        <v>97</v>
      </c>
      <c r="D167" s="12" t="s">
        <v>108</v>
      </c>
      <c r="E167" s="12" t="s">
        <v>109</v>
      </c>
      <c r="F167" s="12" t="s">
        <v>65</v>
      </c>
      <c r="G167" s="12" t="s">
        <v>78</v>
      </c>
      <c r="H167" s="12" t="s">
        <v>84</v>
      </c>
      <c r="I167" s="12" t="s">
        <v>80</v>
      </c>
    </row>
    <row r="168" spans="2:9">
      <c r="B168" s="31" t="s">
        <v>56</v>
      </c>
      <c r="C168" s="31" t="s">
        <v>98</v>
      </c>
      <c r="D168" s="31" t="s">
        <v>110</v>
      </c>
      <c r="E168" s="31" t="s">
        <v>111</v>
      </c>
      <c r="F168" s="31" t="s">
        <v>65</v>
      </c>
      <c r="G168" s="31" t="s">
        <v>81</v>
      </c>
      <c r="H168" s="31" t="s">
        <v>82</v>
      </c>
      <c r="I168" s="31" t="s">
        <v>120</v>
      </c>
    </row>
    <row r="169" spans="2:9">
      <c r="B169" s="12" t="s">
        <v>99</v>
      </c>
      <c r="C169" s="12" t="s">
        <v>100</v>
      </c>
      <c r="D169" s="12" t="s">
        <v>112</v>
      </c>
      <c r="E169" s="12" t="s">
        <v>113</v>
      </c>
      <c r="F169" s="12" t="s">
        <v>65</v>
      </c>
      <c r="G169" s="12" t="s">
        <v>78</v>
      </c>
      <c r="H169" s="12" t="s">
        <v>121</v>
      </c>
      <c r="I169" s="12" t="s">
        <v>122</v>
      </c>
    </row>
    <row r="170" spans="2:9">
      <c r="B170" s="31" t="s">
        <v>101</v>
      </c>
      <c r="C170" s="31" t="s">
        <v>102</v>
      </c>
      <c r="D170" s="31" t="s">
        <v>114</v>
      </c>
      <c r="E170" s="31" t="s">
        <v>115</v>
      </c>
      <c r="F170" s="31" t="s">
        <v>65</v>
      </c>
      <c r="G170" s="31" t="s">
        <v>77</v>
      </c>
      <c r="H170" s="31" t="s">
        <v>123</v>
      </c>
      <c r="I170" s="31" t="s">
        <v>124</v>
      </c>
    </row>
    <row r="174" spans="2:9" ht="15.75">
      <c r="B174" s="7" t="s">
        <v>34</v>
      </c>
    </row>
    <row r="176" spans="2:9" ht="69" customHeight="1">
      <c r="B176" s="47" t="s">
        <v>67</v>
      </c>
      <c r="C176" s="48"/>
      <c r="D176" s="13" t="s">
        <v>5</v>
      </c>
      <c r="E176" s="13" t="s">
        <v>6</v>
      </c>
    </row>
    <row r="177" spans="2:5">
      <c r="B177" s="49" t="s">
        <v>26</v>
      </c>
      <c r="C177" s="50"/>
      <c r="D177" s="22">
        <v>1</v>
      </c>
      <c r="E177" s="14">
        <f>D177/$D$179</f>
        <v>0.1111111111111111</v>
      </c>
    </row>
    <row r="178" spans="2:5">
      <c r="B178" s="43" t="s">
        <v>35</v>
      </c>
      <c r="C178" s="43"/>
      <c r="D178" s="22">
        <v>8</v>
      </c>
      <c r="E178" s="14">
        <f>D178/$D$179</f>
        <v>0.88888888888888884</v>
      </c>
    </row>
    <row r="179" spans="2:5">
      <c r="B179" s="43" t="s">
        <v>36</v>
      </c>
      <c r="C179" s="43"/>
      <c r="D179" s="22">
        <f>SUM(D177:D178)</f>
        <v>9</v>
      </c>
      <c r="E179" s="19">
        <f>SUM(E177:E178)</f>
        <v>1</v>
      </c>
    </row>
    <row r="180" spans="2:5">
      <c r="B180" s="56"/>
      <c r="C180" s="56"/>
      <c r="D180" s="56"/>
    </row>
    <row r="181" spans="2:5">
      <c r="B181" s="56"/>
      <c r="C181" s="56"/>
      <c r="D181" s="56"/>
    </row>
    <row r="182" spans="2:5">
      <c r="B182" s="56"/>
      <c r="C182" s="56"/>
      <c r="D182" s="56"/>
    </row>
    <row r="183" spans="2:5">
      <c r="B183" s="56"/>
      <c r="C183" s="56"/>
      <c r="D183" s="56"/>
    </row>
    <row r="184" spans="2:5">
      <c r="B184" s="56"/>
      <c r="C184" s="56"/>
      <c r="D184" s="56"/>
    </row>
    <row r="185" spans="2:5">
      <c r="B185" s="56"/>
      <c r="C185" s="56"/>
      <c r="D185" s="56"/>
    </row>
    <row r="191" spans="2:5" ht="15.75">
      <c r="B191" s="7" t="s">
        <v>37</v>
      </c>
    </row>
    <row r="192" spans="2:5" ht="15.75">
      <c r="B192" s="7"/>
    </row>
    <row r="193" spans="2:6">
      <c r="B193" s="15" t="s">
        <v>38</v>
      </c>
    </row>
    <row r="194" spans="2:6">
      <c r="B194" s="15"/>
    </row>
    <row r="195" spans="2:6">
      <c r="B195" s="15"/>
    </row>
    <row r="196" spans="2:6">
      <c r="B196" s="46" t="s">
        <v>39</v>
      </c>
      <c r="C196" s="46"/>
      <c r="D196" s="46"/>
      <c r="E196" s="24" t="s">
        <v>5</v>
      </c>
      <c r="F196" s="24" t="s">
        <v>6</v>
      </c>
    </row>
    <row r="197" spans="2:6">
      <c r="B197" s="44" t="s">
        <v>40</v>
      </c>
      <c r="C197" s="44"/>
      <c r="D197" s="44"/>
      <c r="E197" s="22">
        <v>7</v>
      </c>
      <c r="F197" s="32">
        <f t="shared" ref="F197:F203" si="1">E197/$E$204</f>
        <v>0.5</v>
      </c>
    </row>
    <row r="198" spans="2:6">
      <c r="B198" s="44" t="s">
        <v>41</v>
      </c>
      <c r="C198" s="44"/>
      <c r="D198" s="44"/>
      <c r="E198" s="22">
        <v>3</v>
      </c>
      <c r="F198" s="32">
        <f t="shared" si="1"/>
        <v>0.21428571428571427</v>
      </c>
    </row>
    <row r="199" spans="2:6">
      <c r="B199" s="44" t="s">
        <v>68</v>
      </c>
      <c r="C199" s="44"/>
      <c r="D199" s="44"/>
      <c r="E199" s="22">
        <v>2</v>
      </c>
      <c r="F199" s="32">
        <f t="shared" si="1"/>
        <v>0.14285714285714285</v>
      </c>
    </row>
    <row r="200" spans="2:6">
      <c r="B200" s="44" t="s">
        <v>69</v>
      </c>
      <c r="C200" s="44"/>
      <c r="D200" s="44"/>
      <c r="E200" s="22">
        <v>1</v>
      </c>
      <c r="F200" s="32">
        <f t="shared" si="1"/>
        <v>7.1428571428571425E-2</v>
      </c>
    </row>
    <row r="201" spans="2:6">
      <c r="B201" s="44" t="s">
        <v>42</v>
      </c>
      <c r="C201" s="44"/>
      <c r="D201" s="44"/>
      <c r="E201" s="22">
        <v>0</v>
      </c>
      <c r="F201" s="32">
        <f t="shared" si="1"/>
        <v>0</v>
      </c>
    </row>
    <row r="202" spans="2:6">
      <c r="B202" s="44" t="s">
        <v>44</v>
      </c>
      <c r="C202" s="44"/>
      <c r="D202" s="44"/>
      <c r="E202" s="22">
        <v>1</v>
      </c>
      <c r="F202" s="32">
        <f t="shared" si="1"/>
        <v>7.1428571428571425E-2</v>
      </c>
    </row>
    <row r="203" spans="2:6">
      <c r="B203" s="44" t="s">
        <v>43</v>
      </c>
      <c r="C203" s="44"/>
      <c r="D203" s="44"/>
      <c r="E203" s="22">
        <v>0</v>
      </c>
      <c r="F203" s="32">
        <f t="shared" si="1"/>
        <v>0</v>
      </c>
    </row>
    <row r="204" spans="2:6">
      <c r="B204" s="44" t="s">
        <v>9</v>
      </c>
      <c r="C204" s="44"/>
      <c r="D204" s="44"/>
      <c r="E204" s="22">
        <f>SUM(E197:E203)</f>
        <v>14</v>
      </c>
      <c r="F204" s="32">
        <f>SUM(F197:F203)</f>
        <v>1</v>
      </c>
    </row>
    <row r="205" spans="2:6" ht="10.5" customHeight="1"/>
    <row r="206" spans="2:6" ht="18.75" customHeight="1">
      <c r="B206" s="7" t="s">
        <v>45</v>
      </c>
    </row>
    <row r="207" spans="2:6" ht="10.5" customHeight="1">
      <c r="B207" s="7"/>
    </row>
    <row r="208" spans="2:6" ht="18.75" customHeight="1">
      <c r="B208" s="15" t="s">
        <v>70</v>
      </c>
    </row>
    <row r="209" spans="2:11">
      <c r="B209" s="15"/>
    </row>
    <row r="210" spans="2:11">
      <c r="B210" s="15"/>
    </row>
    <row r="211" spans="2:11">
      <c r="B211" s="24" t="s">
        <v>46</v>
      </c>
      <c r="C211" s="24" t="s">
        <v>5</v>
      </c>
      <c r="D211" s="24" t="s">
        <v>6</v>
      </c>
    </row>
    <row r="212" spans="2:11">
      <c r="B212" s="22" t="s">
        <v>53</v>
      </c>
      <c r="C212" s="22">
        <v>3</v>
      </c>
      <c r="D212" s="32">
        <f>C212/$C$216</f>
        <v>0.33333333333333331</v>
      </c>
    </row>
    <row r="213" spans="2:11">
      <c r="B213" s="22" t="s">
        <v>54</v>
      </c>
      <c r="C213" s="22">
        <v>5</v>
      </c>
      <c r="D213" s="32">
        <f>C213/$C$216</f>
        <v>0.55555555555555558</v>
      </c>
    </row>
    <row r="214" spans="2:11">
      <c r="B214" s="22" t="s">
        <v>55</v>
      </c>
      <c r="C214" s="22">
        <v>1</v>
      </c>
      <c r="D214" s="32">
        <f>C214/$C$216</f>
        <v>0.1111111111111111</v>
      </c>
    </row>
    <row r="215" spans="2:11">
      <c r="B215" s="22" t="s">
        <v>71</v>
      </c>
      <c r="C215" s="22">
        <v>0</v>
      </c>
      <c r="D215" s="32">
        <f>C215/$C$216</f>
        <v>0</v>
      </c>
    </row>
    <row r="216" spans="2:11">
      <c r="B216" s="22" t="s">
        <v>9</v>
      </c>
      <c r="C216" s="22">
        <f>SUM(C212:C215)</f>
        <v>9</v>
      </c>
      <c r="D216" s="32">
        <f>SUM(D212:D215)</f>
        <v>1</v>
      </c>
    </row>
    <row r="224" spans="2:11" ht="15" customHeight="1">
      <c r="B224" s="42" t="s">
        <v>48</v>
      </c>
      <c r="C224" s="42"/>
      <c r="D224" s="42"/>
      <c r="F224" s="58"/>
      <c r="G224" s="58"/>
      <c r="H224" s="58"/>
      <c r="I224" s="58"/>
      <c r="J224" s="58"/>
      <c r="K224" s="58"/>
    </row>
    <row r="225" spans="2:11" ht="15" customHeight="1">
      <c r="B225" s="42"/>
      <c r="C225" s="42"/>
      <c r="D225" s="42"/>
      <c r="F225" s="58"/>
      <c r="G225" s="58"/>
      <c r="H225" s="58"/>
      <c r="I225" s="58"/>
      <c r="J225" s="58"/>
      <c r="K225" s="58"/>
    </row>
    <row r="226" spans="2:11" ht="15" customHeight="1">
      <c r="B226" s="42"/>
      <c r="C226" s="42"/>
      <c r="D226" s="42"/>
      <c r="F226" s="58"/>
      <c r="G226" s="58"/>
      <c r="H226" s="58"/>
      <c r="I226" s="58"/>
      <c r="J226" s="58"/>
      <c r="K226" s="58"/>
    </row>
    <row r="227" spans="2:11">
      <c r="F227" s="58"/>
      <c r="G227" s="58"/>
      <c r="H227" s="58"/>
      <c r="I227" s="58"/>
      <c r="J227" s="58"/>
      <c r="K227" s="58"/>
    </row>
    <row r="228" spans="2:11">
      <c r="B228" s="21" t="s">
        <v>50</v>
      </c>
      <c r="C228" s="21" t="s">
        <v>5</v>
      </c>
      <c r="D228" s="21" t="s">
        <v>6</v>
      </c>
    </row>
    <row r="229" spans="2:11">
      <c r="B229" s="23" t="s">
        <v>26</v>
      </c>
      <c r="C229" s="22">
        <v>8</v>
      </c>
      <c r="D229" s="32">
        <f>C229/$C$231</f>
        <v>0.88888888888888884</v>
      </c>
    </row>
    <row r="230" spans="2:11">
      <c r="B230" s="23" t="s">
        <v>47</v>
      </c>
      <c r="C230" s="22">
        <v>1</v>
      </c>
      <c r="D230" s="32">
        <f>C230/$C$231</f>
        <v>0.1111111111111111</v>
      </c>
    </row>
    <row r="231" spans="2:11">
      <c r="B231" s="23" t="s">
        <v>9</v>
      </c>
      <c r="C231" s="22">
        <f>SUM(C229:C230)</f>
        <v>9</v>
      </c>
      <c r="D231" s="32">
        <f>SUM(D229:D230)</f>
        <v>1</v>
      </c>
    </row>
    <row r="237" spans="2:11">
      <c r="H237" s="2"/>
      <c r="I237" s="33"/>
    </row>
    <row r="238" spans="2:11">
      <c r="B238" s="1" t="s">
        <v>49</v>
      </c>
      <c r="H238" s="2"/>
      <c r="I238" s="33"/>
    </row>
    <row r="239" spans="2:11">
      <c r="H239" s="2"/>
      <c r="I239" s="33"/>
    </row>
    <row r="240" spans="2:11">
      <c r="H240" s="2"/>
      <c r="I240" s="33"/>
    </row>
    <row r="241" spans="2:9">
      <c r="B241" s="21" t="s">
        <v>50</v>
      </c>
      <c r="C241" s="21" t="s">
        <v>5</v>
      </c>
      <c r="D241" s="21" t="s">
        <v>6</v>
      </c>
      <c r="H241" s="2"/>
      <c r="I241" s="33"/>
    </row>
    <row r="242" spans="2:9">
      <c r="B242" s="23" t="s">
        <v>26</v>
      </c>
      <c r="C242" s="22">
        <v>9</v>
      </c>
      <c r="D242" s="32">
        <f>C242/$C$244</f>
        <v>1</v>
      </c>
      <c r="H242" s="2"/>
      <c r="I242" s="33"/>
    </row>
    <row r="243" spans="2:9">
      <c r="B243" s="23" t="s">
        <v>47</v>
      </c>
      <c r="C243" s="22">
        <v>0</v>
      </c>
      <c r="D243" s="32">
        <f>C243/$C$244</f>
        <v>0</v>
      </c>
      <c r="H243" s="2"/>
      <c r="I243" s="33"/>
    </row>
    <row r="244" spans="2:9">
      <c r="B244" s="23" t="s">
        <v>9</v>
      </c>
      <c r="C244" s="22">
        <f>SUM(C242:C243)</f>
        <v>9</v>
      </c>
      <c r="D244" s="32">
        <f>SUM(D242:D243)</f>
        <v>1</v>
      </c>
      <c r="H244" s="2"/>
      <c r="I244" s="33"/>
    </row>
    <row r="245" spans="2:9">
      <c r="H245" s="2"/>
      <c r="I245" s="33"/>
    </row>
    <row r="246" spans="2:9">
      <c r="H246" s="2"/>
      <c r="I246" s="33"/>
    </row>
    <row r="247" spans="2:9">
      <c r="H247" s="2"/>
      <c r="I247" s="33"/>
    </row>
    <row r="248" spans="2:9" ht="15" customHeight="1">
      <c r="B248" s="42" t="s">
        <v>72</v>
      </c>
      <c r="C248" s="42"/>
      <c r="D248" s="42"/>
    </row>
    <row r="249" spans="2:9">
      <c r="B249" s="42"/>
      <c r="C249" s="42"/>
      <c r="D249" s="42"/>
    </row>
    <row r="250" spans="2:9">
      <c r="B250" s="42"/>
      <c r="C250" s="42"/>
      <c r="D250" s="42"/>
    </row>
    <row r="252" spans="2:9">
      <c r="B252" s="24" t="s">
        <v>51</v>
      </c>
      <c r="C252" s="46" t="s">
        <v>5</v>
      </c>
      <c r="D252" s="46"/>
      <c r="E252" s="46" t="s">
        <v>6</v>
      </c>
      <c r="F252" s="46"/>
    </row>
    <row r="253" spans="2:9">
      <c r="B253" s="22">
        <v>1</v>
      </c>
      <c r="C253" s="41">
        <v>0</v>
      </c>
      <c r="D253" s="41"/>
      <c r="E253" s="57">
        <f>C253/$C$258</f>
        <v>0</v>
      </c>
      <c r="F253" s="57"/>
    </row>
    <row r="254" spans="2:9">
      <c r="B254" s="22">
        <v>2</v>
      </c>
      <c r="C254" s="41">
        <v>0</v>
      </c>
      <c r="D254" s="41"/>
      <c r="E254" s="57">
        <f>C254/$C$258</f>
        <v>0</v>
      </c>
      <c r="F254" s="57"/>
    </row>
    <row r="255" spans="2:9">
      <c r="B255" s="22">
        <v>3</v>
      </c>
      <c r="C255" s="41">
        <v>2</v>
      </c>
      <c r="D255" s="41"/>
      <c r="E255" s="57">
        <f>C255/$C$258</f>
        <v>0.22222222222222221</v>
      </c>
      <c r="F255" s="57"/>
    </row>
    <row r="256" spans="2:9">
      <c r="B256" s="22">
        <v>4</v>
      </c>
      <c r="C256" s="41">
        <v>0</v>
      </c>
      <c r="D256" s="41"/>
      <c r="E256" s="57">
        <f>C256/$C$258</f>
        <v>0</v>
      </c>
      <c r="F256" s="57"/>
    </row>
    <row r="257" spans="2:6">
      <c r="B257" s="22">
        <v>5</v>
      </c>
      <c r="C257" s="41">
        <v>7</v>
      </c>
      <c r="D257" s="41"/>
      <c r="E257" s="57">
        <f>C257/$C$258</f>
        <v>0.77777777777777779</v>
      </c>
      <c r="F257" s="57"/>
    </row>
    <row r="258" spans="2:6">
      <c r="B258" s="22" t="s">
        <v>9</v>
      </c>
      <c r="C258" s="41">
        <f>SUM(C253:D257)</f>
        <v>9</v>
      </c>
      <c r="D258" s="41"/>
      <c r="E258" s="57">
        <f>SUM(E253:F257)</f>
        <v>1</v>
      </c>
      <c r="F258" s="57"/>
    </row>
    <row r="260" spans="2:6" ht="15.75">
      <c r="B260" s="7" t="s">
        <v>52</v>
      </c>
    </row>
    <row r="262" spans="2:6" ht="33" customHeight="1">
      <c r="B262" s="63" t="s">
        <v>127</v>
      </c>
      <c r="C262" s="60"/>
      <c r="D262" s="60"/>
      <c r="E262" s="60"/>
    </row>
    <row r="263" spans="2:6" ht="36.75" customHeight="1">
      <c r="B263" s="62" t="s">
        <v>128</v>
      </c>
      <c r="C263" s="61"/>
      <c r="D263" s="61"/>
      <c r="E263" s="61"/>
    </row>
    <row r="264" spans="2:6" ht="20.25" customHeight="1">
      <c r="B264" s="60" t="s">
        <v>129</v>
      </c>
      <c r="C264" s="60"/>
      <c r="D264" s="60"/>
      <c r="E264" s="60"/>
    </row>
  </sheetData>
  <mergeCells count="70">
    <mergeCell ref="B263:E263"/>
    <mergeCell ref="B262:E262"/>
    <mergeCell ref="B264:E264"/>
    <mergeCell ref="E255:F255"/>
    <mergeCell ref="E256:F256"/>
    <mergeCell ref="E257:F257"/>
    <mergeCell ref="E258:F258"/>
    <mergeCell ref="B130:D130"/>
    <mergeCell ref="E130:F130"/>
    <mergeCell ref="B204:D204"/>
    <mergeCell ref="C258:D258"/>
    <mergeCell ref="E252:F252"/>
    <mergeCell ref="E253:F253"/>
    <mergeCell ref="C255:D255"/>
    <mergeCell ref="C256:D256"/>
    <mergeCell ref="C257:D257"/>
    <mergeCell ref="B224:D226"/>
    <mergeCell ref="F224:K227"/>
    <mergeCell ref="B248:D250"/>
    <mergeCell ref="C252:D252"/>
    <mergeCell ref="C253:D253"/>
    <mergeCell ref="C254:D254"/>
    <mergeCell ref="E254:F254"/>
    <mergeCell ref="B203:D203"/>
    <mergeCell ref="B198:D198"/>
    <mergeCell ref="B199:D199"/>
    <mergeCell ref="B200:D200"/>
    <mergeCell ref="B201:D201"/>
    <mergeCell ref="B202:D202"/>
    <mergeCell ref="B196:D196"/>
    <mergeCell ref="B197:D197"/>
    <mergeCell ref="B181:D181"/>
    <mergeCell ref="B182:D182"/>
    <mergeCell ref="B183:D183"/>
    <mergeCell ref="B184:D184"/>
    <mergeCell ref="B185:D185"/>
    <mergeCell ref="B176:C176"/>
    <mergeCell ref="B177:C177"/>
    <mergeCell ref="B178:C178"/>
    <mergeCell ref="B179:C179"/>
    <mergeCell ref="B180:D180"/>
    <mergeCell ref="B137:D137"/>
    <mergeCell ref="E137:F137"/>
    <mergeCell ref="B138:D138"/>
    <mergeCell ref="E138:F138"/>
    <mergeCell ref="B139:D139"/>
    <mergeCell ref="E139:F139"/>
    <mergeCell ref="B136:D136"/>
    <mergeCell ref="E136:F136"/>
    <mergeCell ref="B133:D133"/>
    <mergeCell ref="E133:F133"/>
    <mergeCell ref="B134:D134"/>
    <mergeCell ref="E134:F134"/>
    <mergeCell ref="B12:F12"/>
    <mergeCell ref="B123:D123"/>
    <mergeCell ref="E123:F123"/>
    <mergeCell ref="B124:D124"/>
    <mergeCell ref="E124:F124"/>
    <mergeCell ref="B125:D125"/>
    <mergeCell ref="E125:F125"/>
    <mergeCell ref="B126:D126"/>
    <mergeCell ref="E126:F126"/>
    <mergeCell ref="B127:D127"/>
    <mergeCell ref="E127:F127"/>
    <mergeCell ref="B128:D128"/>
    <mergeCell ref="E128:F128"/>
    <mergeCell ref="B129:D129"/>
    <mergeCell ref="E129:F129"/>
    <mergeCell ref="B135:D135"/>
    <mergeCell ref="E135:F13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D18"/>
  <sheetViews>
    <sheetView topLeftCell="A3" zoomScale="80" zoomScaleNormal="80" workbookViewId="0">
      <selection activeCell="B17" sqref="B17:D18"/>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4">
      <c r="B17" s="65" t="s">
        <v>87</v>
      </c>
      <c r="C17" s="65"/>
      <c r="D17" s="65"/>
    </row>
    <row r="18" spans="2:4">
      <c r="B18" s="65"/>
      <c r="C18" s="65"/>
      <c r="D18" s="65"/>
    </row>
  </sheetData>
  <mergeCells count="1">
    <mergeCell ref="B17:D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0"/>
  <sheetViews>
    <sheetView topLeftCell="A2" workbookViewId="0">
      <selection activeCell="B15" sqref="B15:E16"/>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5">
      <c r="B13" s="28" t="s">
        <v>57</v>
      </c>
    </row>
    <row r="14" spans="2:5">
      <c r="B14" s="28"/>
    </row>
    <row r="15" spans="2:5">
      <c r="B15" s="64" t="s">
        <v>86</v>
      </c>
      <c r="C15" s="64"/>
      <c r="D15" s="64"/>
      <c r="E15" s="64"/>
    </row>
    <row r="16" spans="2:5">
      <c r="B16" s="64"/>
      <c r="C16" s="64"/>
      <c r="D16" s="64"/>
      <c r="E16" s="64"/>
    </row>
    <row r="17" spans="2:7">
      <c r="B17" s="29"/>
      <c r="C17" s="29"/>
      <c r="D17" s="29"/>
      <c r="E17" s="29"/>
      <c r="F17" s="29"/>
      <c r="G17" s="29"/>
    </row>
    <row r="18" spans="2:7">
      <c r="B18" s="29" t="s">
        <v>58</v>
      </c>
      <c r="C18" s="30"/>
      <c r="D18" s="30"/>
      <c r="E18" s="29"/>
      <c r="F18" s="29"/>
      <c r="G18" s="29"/>
    </row>
    <row r="19" spans="2:7">
      <c r="B19" s="29" t="s">
        <v>59</v>
      </c>
      <c r="C19" s="29"/>
      <c r="D19" s="29"/>
      <c r="E19" s="29"/>
      <c r="F19" s="29"/>
      <c r="G19" s="29"/>
    </row>
    <row r="20" spans="2:7">
      <c r="B20" s="29" t="s">
        <v>60</v>
      </c>
      <c r="C20" s="29"/>
      <c r="D20" s="29"/>
      <c r="E20" s="29"/>
      <c r="F20" s="29"/>
      <c r="G20" s="29"/>
    </row>
  </sheetData>
  <mergeCells count="1">
    <mergeCell ref="B15:E16"/>
  </mergeCells>
  <phoneticPr fontId="20"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Presentación</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2020-08-20T21:10:00Z</dcterms:modified>
</cp:coreProperties>
</file>