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 egresados\Julian 2018\Proceso Egresados\Informe consolidado de aplicacion de encuestas\Informes posgrados 2018\"/>
    </mc:Choice>
  </mc:AlternateContent>
  <bookViews>
    <workbookView xWindow="0" yWindow="0" windowWidth="20490" windowHeight="7155"/>
  </bookViews>
  <sheets>
    <sheet name="Presentación" sheetId="1" r:id="rId1"/>
    <sheet name="Egresados" sheetId="2" r:id="rId2"/>
    <sheet name="Empleadores" sheetId="3" r:id="rId3"/>
  </sheets>
  <definedNames>
    <definedName name="_xlnm._FilterDatabase" localSheetId="1" hidden="1">Egresados!$B$152:$R$177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6" i="2" l="1"/>
  <c r="C184" i="2"/>
  <c r="D210" i="2" l="1"/>
  <c r="D183" i="2"/>
  <c r="D181" i="2"/>
  <c r="C90" i="2"/>
  <c r="C63" i="2"/>
  <c r="C37" i="2"/>
  <c r="C411" i="2" s="1"/>
  <c r="D35" i="2" l="1"/>
  <c r="G35" i="2" s="1"/>
  <c r="D90" i="2"/>
  <c r="G90" i="2" s="1"/>
  <c r="D63" i="2"/>
  <c r="G63" i="2" s="1"/>
  <c r="D86" i="2"/>
  <c r="G86" i="2" s="1"/>
  <c r="D88" i="2"/>
  <c r="G88" i="2" s="1"/>
  <c r="K123" i="2"/>
  <c r="K125" i="2"/>
  <c r="F245" i="2"/>
  <c r="J245" i="2" s="1"/>
  <c r="C300" i="2"/>
  <c r="C304" i="2"/>
  <c r="C374" i="2"/>
  <c r="C377" i="2"/>
  <c r="I395" i="2"/>
  <c r="C412" i="2"/>
  <c r="D37" i="2"/>
  <c r="G37" i="2" s="1"/>
  <c r="D61" i="2"/>
  <c r="G61" i="2" s="1"/>
  <c r="E124" i="2"/>
  <c r="E126" i="2"/>
  <c r="D182" i="2"/>
  <c r="C301" i="2"/>
  <c r="C324" i="2"/>
  <c r="H374" i="2"/>
  <c r="C392" i="2"/>
  <c r="C409" i="2"/>
  <c r="C413" i="2"/>
  <c r="D36" i="2"/>
  <c r="G36" i="2" s="1"/>
  <c r="D87" i="2"/>
  <c r="G87" i="2" s="1"/>
  <c r="D89" i="2"/>
  <c r="G89" i="2" s="1"/>
  <c r="K124" i="2"/>
  <c r="E127" i="2"/>
  <c r="E208" i="2"/>
  <c r="F244" i="2"/>
  <c r="J244" i="2" s="1"/>
  <c r="F246" i="2"/>
  <c r="J246" i="2" s="1"/>
  <c r="C302" i="2"/>
  <c r="C325" i="2"/>
  <c r="C375" i="2"/>
  <c r="C393" i="2"/>
  <c r="C410" i="2"/>
  <c r="D60" i="2"/>
  <c r="G60" i="2" s="1"/>
  <c r="D62" i="2"/>
  <c r="G62" i="2" s="1"/>
  <c r="E123" i="2"/>
  <c r="E125" i="2"/>
  <c r="E128" i="2"/>
  <c r="E209" i="2"/>
  <c r="C303" i="2"/>
  <c r="H373" i="2"/>
  <c r="C376" i="2"/>
  <c r="I394" i="2"/>
  <c r="D184" i="2" l="1"/>
  <c r="E210" i="2"/>
</calcChain>
</file>

<file path=xl/sharedStrings.xml><?xml version="1.0" encoding="utf-8"?>
<sst xmlns="http://schemas.openxmlformats.org/spreadsheetml/2006/main" count="656" uniqueCount="266">
  <si>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</si>
  <si>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</si>
  <si>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</si>
  <si>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</si>
  <si>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</si>
  <si>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</si>
  <si>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</si>
  <si>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</si>
  <si>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</si>
  <si>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</si>
  <si>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</si>
  <si>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</si>
  <si>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</si>
  <si>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</si>
  <si>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</si>
  <si>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</si>
  <si>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</si>
  <si>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</si>
  <si>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</si>
  <si>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</si>
  <si>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</si>
  <si>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</si>
  <si>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</si>
  <si>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</si>
  <si>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</si>
  <si>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</si>
  <si>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</si>
  <si>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</si>
  <si>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</si>
  <si>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</si>
  <si>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</si>
  <si>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</si>
  <si>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</si>
  <si>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</si>
  <si>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</si>
  <si>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</si>
  <si>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</si>
  <si>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</si>
  <si>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</si>
  <si>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</si>
  <si>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</si>
  <si>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</si>
  <si>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</si>
  <si>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</si>
  <si>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</si>
  <si>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</si>
  <si>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</si>
  <si>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</si>
  <si>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</si>
  <si>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</si>
  <si>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</si>
  <si>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</si>
  <si>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</si>
  <si>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</si>
  <si>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</si>
  <si>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</si>
  <si>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</si>
  <si>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</si>
  <si>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</si>
  <si>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</si>
  <si>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</si>
  <si>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</si>
  <si>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</si>
  <si>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</si>
  <si>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</si>
  <si>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</si>
  <si>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</si>
  <si>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</si>
  <si>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</si>
  <si>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</si>
  <si>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</si>
  <si>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</si>
  <si>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</si>
  <si>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</si>
  <si>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</si>
  <si>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</si>
  <si>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</si>
  <si>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</si>
  <si>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</si>
  <si>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</si>
  <si>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</si>
  <si>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</si>
  <si>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</si>
  <si>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</si>
  <si>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</si>
  <si>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</si>
  <si>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</si>
  <si>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</si>
  <si>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</si>
  <si>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</si>
  <si>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</si>
  <si>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</si>
  <si>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</si>
  <si>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</si>
  <si>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</si>
  <si>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</si>
  <si>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</si>
  <si>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</si>
  <si>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</si>
  <si>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</si>
  <si>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</si>
  <si>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</si>
  <si>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</si>
  <si>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</si>
  <si>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</si>
  <si>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</si>
  <si>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</si>
  <si>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</si>
  <si>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</si>
  <si>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</si>
  <si>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</si>
  <si>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</si>
  <si>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</si>
  <si>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</si>
  <si>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</si>
  <si>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</si>
  <si>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</si>
  <si>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</si>
  <si>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</si>
  <si>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</si>
  <si>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</si>
  <si>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</si>
  <si>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</si>
  <si>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</si>
  <si>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</si>
  <si>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Especialización en Gerencia en Sistemas de Salud</t>
  </si>
  <si>
    <t>No hay datos de Empleadores para la Especialización en Gerencia en Sistemas de Salud</t>
  </si>
  <si>
    <t>Total encuestas: 25</t>
  </si>
  <si>
    <t>Suramericana</t>
  </si>
  <si>
    <t>CC Pereira Plaza Local 201</t>
  </si>
  <si>
    <t>sofiarubio19@gmail.com</t>
  </si>
  <si>
    <t>Ocupaciones en  Salud</t>
  </si>
  <si>
    <t xml:space="preserve">Empleado de empresa particular  </t>
  </si>
  <si>
    <t>Contrato a término indefinido</t>
  </si>
  <si>
    <t xml:space="preserve">Privada 	</t>
  </si>
  <si>
    <t>más de 6 SMLV</t>
  </si>
  <si>
    <t>Seguros Generales</t>
  </si>
  <si>
    <t>Analista Regional de salud</t>
  </si>
  <si>
    <t>Director Regional de salud</t>
  </si>
  <si>
    <t>Risaralda</t>
  </si>
  <si>
    <t>Pereira</t>
  </si>
  <si>
    <t>Colombia</t>
  </si>
  <si>
    <t>megacentro de alta complejidad</t>
  </si>
  <si>
    <t>carrera 19 n 12-32</t>
  </si>
  <si>
    <t>macsanrafael@socimedicos.org</t>
  </si>
  <si>
    <t>Contrato a término fijo</t>
  </si>
  <si>
    <t>entre 4 SMLV y menos de 5 SMLV</t>
  </si>
  <si>
    <t>hospitalizacion</t>
  </si>
  <si>
    <t>medica</t>
  </si>
  <si>
    <t xml:space="preserve">direccion medica </t>
  </si>
  <si>
    <t>risaralda</t>
  </si>
  <si>
    <t>pereira</t>
  </si>
  <si>
    <t>colombia</t>
  </si>
  <si>
    <t>SIN RESPUESTA</t>
  </si>
  <si>
    <t xml:space="preserve">Trabajador  independiente    (Sector público o privado)  </t>
  </si>
  <si>
    <t>ALCALDIA DE PEREIRA</t>
  </si>
  <si>
    <t>CARRERA SEPTIMA CALLE 18</t>
  </si>
  <si>
    <t>observatoriopp@pereia.gov.co</t>
  </si>
  <si>
    <t>Ocupaciones de Dirección y Gerencia</t>
  </si>
  <si>
    <t xml:space="preserve">Empleado del gobierno	  </t>
  </si>
  <si>
    <t xml:space="preserve">Contrato de prestación de servicios	</t>
  </si>
  <si>
    <t>Pública</t>
  </si>
  <si>
    <t xml:space="preserve">SECRETARIA DE PLANEACIÓN </t>
  </si>
  <si>
    <t>COORDINADORA DEL OBSERVATORIO DE POLITICAS PUBLICAS DEL MUNICIPIO</t>
  </si>
  <si>
    <t>DIRECTOR OPERATIVO DE SISTEMAS DE INFORMACION</t>
  </si>
  <si>
    <t>RISARALDA</t>
  </si>
  <si>
    <t>PEREIRA</t>
  </si>
  <si>
    <t>COLOMBIA</t>
  </si>
  <si>
    <t>ESE SALUD  PEREIRA</t>
  </si>
  <si>
    <t xml:space="preserve">EDIFICIO TORRE CENTRAL PISO3 </t>
  </si>
  <si>
    <t>correoese@saludpereira.gov.co</t>
  </si>
  <si>
    <t>consulta externa</t>
  </si>
  <si>
    <t>medico</t>
  </si>
  <si>
    <t>gladys carmona</t>
  </si>
  <si>
    <t>SOCIEDAD COMERCIALIZADORA DE INSUMOS Y SERVICIOS MEDICOS S.A.S</t>
  </si>
  <si>
    <t>CRA 19 No. 12-32</t>
  </si>
  <si>
    <t>direccionadministrativa@socimedicos.com</t>
  </si>
  <si>
    <t>entre 5 SMLV y menos de 6 SMLV</t>
  </si>
  <si>
    <t>Administrativa</t>
  </si>
  <si>
    <t>Direccion Administrativa</t>
  </si>
  <si>
    <t>Gerente</t>
  </si>
  <si>
    <t>SIS VIDA</t>
  </si>
  <si>
    <t>CRA 49 N° 52 - 170</t>
  </si>
  <si>
    <t>AVASQUEZ@GRUPOSIS.COM.CO</t>
  </si>
  <si>
    <t>AUDITORIA</t>
  </si>
  <si>
    <t>AUDITORA DE SERVICIOS DE SALUD</t>
  </si>
  <si>
    <t>COORDINADOR AUDITORIA</t>
  </si>
  <si>
    <t>ANTIOQUIA</t>
  </si>
  <si>
    <t>MEDELLIN</t>
  </si>
  <si>
    <t>COOMEVA EPS</t>
  </si>
  <si>
    <t>Avenida Circunvalar numero 3b-16</t>
  </si>
  <si>
    <t>carolina_munoz@coomeva.com.co</t>
  </si>
  <si>
    <t>entre 3 SMLV y menos de 4 SMLV</t>
  </si>
  <si>
    <t>gestión de solicitudes POS</t>
  </si>
  <si>
    <t>enfermera auditora Back 1</t>
  </si>
  <si>
    <t>Jefe Regional de getsion de solictudes</t>
  </si>
  <si>
    <t>E.S.E santa monica</t>
  </si>
  <si>
    <t>carrera 19# 19a-17</t>
  </si>
  <si>
    <t>NA</t>
  </si>
  <si>
    <t>salud</t>
  </si>
  <si>
    <t>medico de consulta externa</t>
  </si>
  <si>
    <t>jefe de consulta externa</t>
  </si>
  <si>
    <t>dos quebradas</t>
  </si>
  <si>
    <t xml:space="preserve">Empresario/Empleador   </t>
  </si>
  <si>
    <t>Comfamiliar Risaralda</t>
  </si>
  <si>
    <t>Avenida Circunvalar 3-01 Pereira</t>
  </si>
  <si>
    <t>comfarda@comfamiliar.com</t>
  </si>
  <si>
    <t>Ocupaciones en Finanzas y administración</t>
  </si>
  <si>
    <t>entre 2 SMLV y menos de 3 SMLV</t>
  </si>
  <si>
    <t>Cartera</t>
  </si>
  <si>
    <t>Coordinadora de Cartera</t>
  </si>
  <si>
    <t>Jose Fernando Murcia Rios</t>
  </si>
  <si>
    <t>COMFAMILIAR RISARALDA</t>
  </si>
  <si>
    <t>AVENIDA CIRCUNVALAR 3-01</t>
  </si>
  <si>
    <t>landreacasm@hotmail.com</t>
  </si>
  <si>
    <t>Facturacion Salud</t>
  </si>
  <si>
    <t>Coordinadora Facturacion</t>
  </si>
  <si>
    <t>subdirector salud</t>
  </si>
  <si>
    <t>Gobernación del Risaralda</t>
  </si>
  <si>
    <t>Av 3 0 ago parque olaya</t>
  </si>
  <si>
    <t>contactenos@risaralda.gov.co</t>
  </si>
  <si>
    <t>Salud publica</t>
  </si>
  <si>
    <t>Profesional universitario</t>
  </si>
  <si>
    <t>Director Operativo</t>
  </si>
  <si>
    <t xml:space="preserve">Fundacion Universitaria Autonoma de las Américas </t>
  </si>
  <si>
    <t>Avenida de las Américas # 98 -56</t>
  </si>
  <si>
    <t>www.uam.edu.co</t>
  </si>
  <si>
    <t xml:space="preserve">Facultad de Medicina </t>
  </si>
  <si>
    <t>Docente</t>
  </si>
  <si>
    <t>Coordinador</t>
  </si>
  <si>
    <t xml:space="preserve">Risaralda </t>
  </si>
  <si>
    <t>Coomeva EPS</t>
  </si>
  <si>
    <t>Avenida Circunvalar 3B-16</t>
  </si>
  <si>
    <t>mariaf_hernandez@coomeva.com.co</t>
  </si>
  <si>
    <t>Productos farmaceuticos</t>
  </si>
  <si>
    <t>Quimico Farmaceutico</t>
  </si>
  <si>
    <t>Director Regional de Salud</t>
  </si>
  <si>
    <t>calle 30 3-70</t>
  </si>
  <si>
    <t>3135600 ext 2503-2501</t>
  </si>
  <si>
    <t>xsilva@comfamiliar.com</t>
  </si>
  <si>
    <t>Otro tipo de contrato</t>
  </si>
  <si>
    <t>IPS Odontologica</t>
  </si>
  <si>
    <t>Lider IPS Odontologica</t>
  </si>
  <si>
    <t>Subdireccion Salud</t>
  </si>
  <si>
    <t xml:space="preserve">Ninguna </t>
  </si>
  <si>
    <t>Traer profesores con mayor bagaje empresarial o extranjeros</t>
  </si>
  <si>
    <t xml:space="preserve">llevar los temas académicos lo más cercanos a la realidad externa, para que el egresado no se impacte cuando salga al campo laboral. </t>
  </si>
  <si>
    <t>no aplica</t>
  </si>
  <si>
    <t>En algunas asignaturas puntuales seria bueno profundizar mas</t>
  </si>
  <si>
    <t>MAS HORAS DE PRACTICA, MAS APRENDIZAJE SOBRE NEGOCIACION</t>
  </si>
  <si>
    <t>BUENOS DOCENTES EN SU MAYORÍA, ADECUADO PENSUM ACADEMICO</t>
  </si>
  <si>
    <t>no Tengo</t>
  </si>
  <si>
    <t>apoyo en los proyectos de grado</t>
  </si>
  <si>
    <t>ser un poco mas ordenado con horarios y ubicación de las clases, la cual fue muy pobre durante la realización de la misma</t>
  </si>
  <si>
    <t>Deberian tener mas cursos practicos que teoricos</t>
  </si>
  <si>
    <t>Algunos modulos como el caso del modulo financiero deberia ser mas practico para el gerente, y el modulo de mercadeo no cumplio espectativas porque falto profundidad y preparacion</t>
  </si>
  <si>
    <t>Que los docentes seleccionados para dar las materias tengan pleno conocimiento de las materias que están dando a los estudiantes, con mayor razón en una especialización en donde sus asistentes ya tienen experiencias en el campo laboral.</t>
  </si>
  <si>
    <t>me parece todo excelente y muy organizado</t>
  </si>
  <si>
    <t xml:space="preserve">VINCULACIÓN DE LAS PROPUESTAS DE LOS ESTUDIANTES EGRESADOS O EN FORMACION </t>
  </si>
  <si>
    <t>Antes de contratar los docentes, verificar su experiencia en la asignatura a enseñar</t>
  </si>
  <si>
    <t>Ninguna</t>
  </si>
  <si>
    <t>Mejorar el enfoque de las clases impartidas a la realidad nacional y al contexto de salud.</t>
  </si>
  <si>
    <t>motivar un poco mas para investigar</t>
  </si>
  <si>
    <t>No.</t>
  </si>
  <si>
    <t xml:space="preserve">1. Planta docente con PhD., 2. Procesos de Divulgación a externos de las actividades de investigación. </t>
  </si>
  <si>
    <t>Total graduados: 207</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</si>
</sst>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26"/>
      <color theme="1"/>
      <name val="Calibri"/>
      <family val="2"/>
      <scheme val="minor"/>
    </font>
    <font>
      <b/>
      <sz val="24"/>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8">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9" fontId="0" fillId="2" borderId="0" xfId="0" applyNumberFormat="1" applyFill="1"/>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0" borderId="0" xfId="0" applyBorder="1"/>
    <xf numFmtId="0" fontId="21" fillId="2" borderId="0" xfId="0" applyFont="1" applyFill="1" applyAlignment="1"/>
    <xf numFmtId="0" fontId="0" fillId="2" borderId="5" xfId="0" applyFill="1" applyBorder="1"/>
    <xf numFmtId="0" fontId="0" fillId="2" borderId="6" xfId="0" applyFill="1" applyBorder="1" applyAlignment="1"/>
    <xf numFmtId="0" fontId="0" fillId="2" borderId="7" xfId="0" applyFill="1" applyBorder="1"/>
    <xf numFmtId="0" fontId="0" fillId="2" borderId="8" xfId="0" applyFill="1" applyBorder="1"/>
    <xf numFmtId="0" fontId="0" fillId="2" borderId="9" xfId="0" applyFill="1" applyBorder="1"/>
    <xf numFmtId="0" fontId="0" fillId="0" borderId="9" xfId="0" applyBorder="1"/>
    <xf numFmtId="0" fontId="0" fillId="2" borderId="10" xfId="0" applyFill="1" applyBorder="1"/>
    <xf numFmtId="0" fontId="0" fillId="2" borderId="11" xfId="0" applyFill="1" applyBorder="1"/>
    <xf numFmtId="0" fontId="0" fillId="2" borderId="12" xfId="0" applyFill="1" applyBorder="1"/>
    <xf numFmtId="9" fontId="0" fillId="2" borderId="1" xfId="0" applyNumberFormat="1"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2" fillId="2" borderId="1" xfId="0" applyFont="1" applyFill="1" applyBorder="1" applyAlignment="1">
      <alignment horizontal="center" vertical="top" wrapText="1"/>
    </xf>
    <xf numFmtId="0" fontId="0" fillId="0" borderId="1" xfId="0" applyBorder="1" applyAlignment="1">
      <alignment horizont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0.44</c:v>
                </c:pt>
                <c:pt idx="1">
                  <c:v>0.52</c:v>
                </c:pt>
                <c:pt idx="2">
                  <c:v>0.04</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2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Egresados!$B$324:$B$325</c:f>
              <c:strCache>
                <c:ptCount val="2"/>
                <c:pt idx="0">
                  <c:v>Si</c:v>
                </c:pt>
                <c:pt idx="1">
                  <c:v>No</c:v>
                </c:pt>
              </c:strCache>
            </c:strRef>
          </c:cat>
          <c:val>
            <c:numRef>
              <c:f>Egresados!$C$324:$C$325</c:f>
              <c:numCache>
                <c:formatCode>0%</c:formatCode>
                <c:ptCount val="2"/>
                <c:pt idx="0">
                  <c:v>0.6</c:v>
                </c:pt>
                <c:pt idx="1">
                  <c:v>0.4</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153759800"/>
        <c:axId val="153759408"/>
      </c:barChart>
      <c:catAx>
        <c:axId val="153759800"/>
        <c:scaling>
          <c:orientation val="minMax"/>
        </c:scaling>
        <c:delete val="0"/>
        <c:axPos val="b"/>
        <c:numFmt formatCode="General" sourceLinked="1"/>
        <c:majorTickMark val="none"/>
        <c:minorTickMark val="none"/>
        <c:tickLblPos val="nextTo"/>
        <c:crossAx val="153759408"/>
        <c:crosses val="autoZero"/>
        <c:auto val="1"/>
        <c:lblAlgn val="ctr"/>
        <c:lblOffset val="100"/>
        <c:noMultiLvlLbl val="0"/>
      </c:catAx>
      <c:valAx>
        <c:axId val="153759408"/>
        <c:scaling>
          <c:orientation val="minMax"/>
        </c:scaling>
        <c:delete val="0"/>
        <c:axPos val="l"/>
        <c:majorGridlines/>
        <c:numFmt formatCode="0%" sourceLinked="1"/>
        <c:majorTickMark val="none"/>
        <c:minorTickMark val="none"/>
        <c:tickLblPos val="nextTo"/>
        <c:crossAx val="15375980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0.32</c:v>
                </c:pt>
                <c:pt idx="1">
                  <c:v>0.68</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txPr>
        <a:bodyPr/>
        <a:lstStyle/>
        <a:p>
          <a:pPr>
            <a:defRPr sz="1000"/>
          </a:pPr>
          <a:endParaRPr lang="es-CO"/>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0.52</c:v>
                </c:pt>
                <c:pt idx="1">
                  <c:v>0.28000000000000003</c:v>
                </c:pt>
                <c:pt idx="2">
                  <c:v>0.12</c:v>
                </c:pt>
                <c:pt idx="3">
                  <c:v>0.08</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a:noFill/>
              </a:ln>
              <a:effectLst/>
            </c:spPr>
            <c:txPr>
              <a:bodyPr wrap="square" lIns="38100" tIns="19050" rIns="38100" bIns="19050" anchor="ctr">
                <a:spAutoFit/>
              </a:bodyPr>
              <a:lstStyle/>
              <a:p>
                <a:pPr>
                  <a:defRPr sz="12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c:v>
                </c:pt>
                <c:pt idx="1">
                  <c:v>0</c:v>
                </c:pt>
                <c:pt idx="2">
                  <c:v>0.12</c:v>
                </c:pt>
                <c:pt idx="3">
                  <c:v>0</c:v>
                </c:pt>
                <c:pt idx="4">
                  <c:v>0</c:v>
                </c:pt>
                <c:pt idx="5">
                  <c:v>0.08</c:v>
                </c:pt>
              </c:numCache>
            </c:numRef>
          </c:val>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dLblPos val="outEnd"/>
          <c:showLegendKey val="0"/>
          <c:showVal val="1"/>
          <c:showCatName val="0"/>
          <c:showSerName val="0"/>
          <c:showPercent val="0"/>
          <c:showBubbleSize val="0"/>
        </c:dLbls>
        <c:gapWidth val="150"/>
        <c:axId val="214434688"/>
        <c:axId val="214441216"/>
      </c:barChart>
      <c:catAx>
        <c:axId val="214434688"/>
        <c:scaling>
          <c:orientation val="minMax"/>
        </c:scaling>
        <c:delete val="0"/>
        <c:axPos val="b"/>
        <c:numFmt formatCode="General" sourceLinked="1"/>
        <c:majorTickMark val="none"/>
        <c:minorTickMark val="none"/>
        <c:tickLblPos val="nextTo"/>
        <c:crossAx val="214441216"/>
        <c:crosses val="autoZero"/>
        <c:auto val="1"/>
        <c:lblAlgn val="ctr"/>
        <c:lblOffset val="100"/>
        <c:noMultiLvlLbl val="0"/>
      </c:catAx>
      <c:valAx>
        <c:axId val="214441216"/>
        <c:scaling>
          <c:orientation val="minMax"/>
        </c:scaling>
        <c:delete val="0"/>
        <c:axPos val="l"/>
        <c:majorGridlines/>
        <c:numFmt formatCode="General" sourceLinked="1"/>
        <c:majorTickMark val="none"/>
        <c:minorTickMark val="none"/>
        <c:tickLblPos val="nextTo"/>
        <c:crossAx val="21443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txPr>
              <a:bodyPr wrap="square" lIns="38100" tIns="19050" rIns="38100" bIns="19050" anchor="ctr">
                <a:spAutoFit/>
              </a:bodyPr>
              <a:lstStyle/>
              <a:p>
                <a:pPr>
                  <a:defRPr sz="12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0.36</c:v>
                </c:pt>
                <c:pt idx="1">
                  <c:v>0.2</c:v>
                </c:pt>
                <c:pt idx="2">
                  <c:v>0.44</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14554944"/>
        <c:axId val="214559424"/>
      </c:barChart>
      <c:catAx>
        <c:axId val="214554944"/>
        <c:scaling>
          <c:orientation val="minMax"/>
        </c:scaling>
        <c:delete val="0"/>
        <c:axPos val="b"/>
        <c:numFmt formatCode="General" sourceLinked="1"/>
        <c:majorTickMark val="out"/>
        <c:minorTickMark val="none"/>
        <c:tickLblPos val="nextTo"/>
        <c:crossAx val="214559424"/>
        <c:crosses val="autoZero"/>
        <c:auto val="1"/>
        <c:lblAlgn val="ctr"/>
        <c:lblOffset val="100"/>
        <c:noMultiLvlLbl val="0"/>
      </c:catAx>
      <c:valAx>
        <c:axId val="214559424"/>
        <c:scaling>
          <c:orientation val="minMax"/>
        </c:scaling>
        <c:delete val="0"/>
        <c:axPos val="l"/>
        <c:majorGridlines/>
        <c:numFmt formatCode="General" sourceLinked="1"/>
        <c:majorTickMark val="out"/>
        <c:minorTickMark val="none"/>
        <c:tickLblPos val="nextTo"/>
        <c:crossAx val="21455494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explosion val="10"/>
            <c:extLst xmlns:c16r2="http://schemas.microsoft.com/office/drawing/2015/06/chart">
              <c:ext xmlns:c16="http://schemas.microsoft.com/office/drawing/2014/chart" uri="{C3380CC4-5D6E-409C-BE32-E72D297353CC}">
                <c16:uniqueId val="{00000000-E873-4E7B-B242-B6B4AC7DC6C4}"/>
              </c:ext>
            </c:extLst>
          </c:dPt>
          <c:dPt>
            <c:idx val="1"/>
            <c:bubble3D val="0"/>
            <c:explosion val="10"/>
            <c:extLst xmlns:c16r2="http://schemas.microsoft.com/office/drawing/2015/06/chart">
              <c:ext xmlns:c16="http://schemas.microsoft.com/office/drawing/2014/chart" uri="{C3380CC4-5D6E-409C-BE32-E72D297353CC}">
                <c16:uniqueId val="{00000001-E873-4E7B-B242-B6B4AC7DC6C4}"/>
              </c:ext>
            </c:extLst>
          </c:dPt>
          <c:dPt>
            <c:idx val="2"/>
            <c:bubble3D val="0"/>
            <c:explosion val="10"/>
            <c:extLst xmlns:c16r2="http://schemas.microsoft.com/office/drawing/2015/06/chart">
              <c:ext xmlns:c16="http://schemas.microsoft.com/office/drawing/2014/chart" uri="{C3380CC4-5D6E-409C-BE32-E72D297353CC}">
                <c16:uniqueId val="{00000002-E873-4E7B-B242-B6B4AC7DC6C4}"/>
              </c:ext>
            </c:extLst>
          </c:dPt>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ext>
            </c:extLst>
          </c:dLbls>
          <c:cat>
            <c:strRef>
              <c:f>Egresados!$B$181:$B$183</c:f>
              <c:strCache>
                <c:ptCount val="3"/>
                <c:pt idx="0">
                  <c:v>Otras Actividades de Servicios Comunitarios, Sociales y Personales</c:v>
                </c:pt>
                <c:pt idx="1">
                  <c:v>Servicios Sociales y de Salud</c:v>
                </c:pt>
                <c:pt idx="2">
                  <c:v>Sin respuesta</c:v>
                </c:pt>
              </c:strCache>
            </c:strRef>
          </c:cat>
          <c:val>
            <c:numRef>
              <c:f>Egresados!$D$181:$D$183</c:f>
              <c:numCache>
                <c:formatCode>0%</c:formatCode>
                <c:ptCount val="3"/>
                <c:pt idx="0">
                  <c:v>0.16</c:v>
                </c:pt>
                <c:pt idx="1">
                  <c:v>0.52</c:v>
                </c:pt>
                <c:pt idx="2">
                  <c:v>0.32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1"/>
            <c:bubble3D val="0"/>
            <c:extLst xmlns:c16r2="http://schemas.microsoft.com/office/drawing/2015/06/chart">
              <c:ext xmlns:c16="http://schemas.microsoft.com/office/drawing/2014/chart" uri="{C3380CC4-5D6E-409C-BE32-E72D297353CC}">
                <c16:uniqueId val="{00000001-E654-44AB-84F2-C7715C6A154A}"/>
              </c:ext>
            </c:extLst>
          </c:dPt>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Egresados!$E$208:$E$209</c:f>
              <c:numCache>
                <c:formatCode>0%</c:formatCode>
                <c:ptCount val="2"/>
                <c:pt idx="0">
                  <c:v>0.28000000000000003</c:v>
                </c:pt>
                <c:pt idx="1">
                  <c:v>0.72</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904548283310786"/>
          <c:y val="0.48338332189455313"/>
          <c:w val="2.6920339565427377E-2"/>
          <c:h val="0.16714423270773032"/>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023533359"/>
          <c:y val="8.3282830167556055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Egresados!$F$244:$F$245</c:f>
              <c:numCache>
                <c:formatCode>0%</c:formatCode>
                <c:ptCount val="2"/>
                <c:pt idx="0">
                  <c:v>0.32</c:v>
                </c:pt>
                <c:pt idx="1">
                  <c:v>0.68</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022802948827911"/>
          <c:y val="0.53977273575400231"/>
          <c:w val="4.3069913030427814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w="25400">
                <a:noFill/>
              </a:ln>
            </c:spPr>
            <c:txPr>
              <a:bodyPr wrap="square" lIns="38100" tIns="19050" rIns="38100" bIns="19050" anchor="ctr">
                <a:spAutoFit/>
              </a:bodyPr>
              <a:lstStyle/>
              <a:p>
                <a:pPr>
                  <a:defRPr sz="12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Egresados!$C$300:$C$304</c:f>
              <c:numCache>
                <c:formatCode>0%</c:formatCode>
                <c:ptCount val="5"/>
                <c:pt idx="0">
                  <c:v>0</c:v>
                </c:pt>
                <c:pt idx="1">
                  <c:v>0.04</c:v>
                </c:pt>
                <c:pt idx="2">
                  <c:v>0.28000000000000003</c:v>
                </c:pt>
                <c:pt idx="3">
                  <c:v>0.44</c:v>
                </c:pt>
                <c:pt idx="4">
                  <c:v>0.24</c:v>
                </c:pt>
              </c:numCache>
            </c:numRef>
          </c:val>
          <c:extLst xmlns:c16r2="http://schemas.microsoft.com/office/drawing/2015/06/chart">
            <c:ext xmlns:c16="http://schemas.microsoft.com/office/drawing/2014/chart" uri="{C3380CC4-5D6E-409C-BE32-E72D297353CC}">
              <c16:uniqueId val="{00000000-DAC0-4D6B-947C-C3013FAE4FC6}"/>
            </c:ext>
          </c:extLst>
        </c:ser>
        <c:dLbls>
          <c:showLegendKey val="0"/>
          <c:showVal val="0"/>
          <c:showCatName val="0"/>
          <c:showSerName val="0"/>
          <c:showPercent val="0"/>
          <c:showBubbleSize val="0"/>
        </c:dLbls>
        <c:gapWidth val="150"/>
        <c:overlap val="-25"/>
        <c:axId val="153760976"/>
        <c:axId val="153760584"/>
      </c:barChart>
      <c:catAx>
        <c:axId val="153760976"/>
        <c:scaling>
          <c:orientation val="minMax"/>
        </c:scaling>
        <c:delete val="0"/>
        <c:axPos val="b"/>
        <c:numFmt formatCode="General" sourceLinked="1"/>
        <c:majorTickMark val="none"/>
        <c:minorTickMark val="none"/>
        <c:tickLblPos val="nextTo"/>
        <c:crossAx val="153760584"/>
        <c:crosses val="autoZero"/>
        <c:auto val="1"/>
        <c:lblAlgn val="ctr"/>
        <c:lblOffset val="100"/>
        <c:noMultiLvlLbl val="0"/>
      </c:catAx>
      <c:valAx>
        <c:axId val="153760584"/>
        <c:scaling>
          <c:orientation val="minMax"/>
        </c:scaling>
        <c:delete val="1"/>
        <c:axPos val="l"/>
        <c:numFmt formatCode="0%" sourceLinked="1"/>
        <c:majorTickMark val="out"/>
        <c:minorTickMark val="none"/>
        <c:tickLblPos val="nextTo"/>
        <c:crossAx val="15376097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10205</xdr:colOff>
      <xdr:row>0</xdr:row>
      <xdr:rowOff>40821</xdr:rowOff>
    </xdr:from>
    <xdr:to>
      <xdr:col>15</xdr:col>
      <xdr:colOff>394607</xdr:colOff>
      <xdr:row>11</xdr:row>
      <xdr:rowOff>40821</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0205" y="40821"/>
          <a:ext cx="12086545" cy="20955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en Sistemas</a:t>
          </a:r>
        </a:p>
        <a:p>
          <a:pPr marL="0" indent="0" algn="ctr"/>
          <a:r>
            <a:rPr lang="es-CO" sz="3600" b="1" u="sng" baseline="0">
              <a:solidFill>
                <a:schemeClr val="accent5">
                  <a:lumMod val="75000"/>
                </a:schemeClr>
              </a:solidFill>
              <a:latin typeface="+mn-lt"/>
              <a:ea typeface="+mn-ea"/>
              <a:cs typeface="+mn-cs"/>
            </a:rPr>
            <a:t>de Salud</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187</xdr:row>
      <xdr:rowOff>19050</xdr:rowOff>
    </xdr:from>
    <xdr:to>
      <xdr:col>4</xdr:col>
      <xdr:colOff>1670050</xdr:colOff>
      <xdr:row>201</xdr:row>
      <xdr:rowOff>95250</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205</xdr:row>
      <xdr:rowOff>57150</xdr:rowOff>
    </xdr:from>
    <xdr:to>
      <xdr:col>11</xdr:col>
      <xdr:colOff>222250</xdr:colOff>
      <xdr:row>216</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247</xdr:row>
      <xdr:rowOff>177800</xdr:rowOff>
    </xdr:from>
    <xdr:to>
      <xdr:col>5</xdr:col>
      <xdr:colOff>152400</xdr:colOff>
      <xdr:row>262</xdr:row>
      <xdr:rowOff>0</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290</xdr:row>
      <xdr:rowOff>165100</xdr:rowOff>
    </xdr:from>
    <xdr:to>
      <xdr:col>9</xdr:col>
      <xdr:colOff>622300</xdr:colOff>
      <xdr:row>305</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317</xdr:row>
      <xdr:rowOff>19050</xdr:rowOff>
    </xdr:from>
    <xdr:to>
      <xdr:col>8</xdr:col>
      <xdr:colOff>590550</xdr:colOff>
      <xdr:row>331</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4</xdr:col>
      <xdr:colOff>869155</xdr:colOff>
      <xdr:row>255</xdr:row>
      <xdr:rowOff>107156</xdr:rowOff>
    </xdr:from>
    <xdr:to>
      <xdr:col>4</xdr:col>
      <xdr:colOff>1262062</xdr:colOff>
      <xdr:row>257</xdr:row>
      <xdr:rowOff>166688</xdr:rowOff>
    </xdr:to>
    <xdr:sp macro="" textlink="">
      <xdr:nvSpPr>
        <xdr:cNvPr id="15" name="CuadroTexto 14"/>
        <xdr:cNvSpPr txBox="1"/>
      </xdr:nvSpPr>
      <xdr:spPr>
        <a:xfrm>
          <a:off x="6655593" y="56626125"/>
          <a:ext cx="392907" cy="4405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br>
            <a:rPr lang="es-CO" sz="1100"/>
          </a:br>
          <a:r>
            <a:rPr lang="es-CO" sz="1100"/>
            <a:t>No</a:t>
          </a:r>
        </a:p>
      </xdr:txBody>
    </xdr:sp>
    <xdr:clientData/>
  </xdr:twoCellAnchor>
  <xdr:twoCellAnchor>
    <xdr:from>
      <xdr:col>10</xdr:col>
      <xdr:colOff>190500</xdr:colOff>
      <xdr:row>208</xdr:row>
      <xdr:rowOff>119062</xdr:rowOff>
    </xdr:from>
    <xdr:to>
      <xdr:col>10</xdr:col>
      <xdr:colOff>547687</xdr:colOff>
      <xdr:row>211</xdr:row>
      <xdr:rowOff>0</xdr:rowOff>
    </xdr:to>
    <xdr:sp macro="" textlink="">
      <xdr:nvSpPr>
        <xdr:cNvPr id="16" name="CuadroTexto 15"/>
        <xdr:cNvSpPr txBox="1"/>
      </xdr:nvSpPr>
      <xdr:spPr>
        <a:xfrm>
          <a:off x="16740188" y="45124687"/>
          <a:ext cx="357187" cy="452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br>
            <a:rPr lang="es-CO" sz="1100"/>
          </a:br>
          <a:r>
            <a:rPr lang="es-CO" sz="1100"/>
            <a:t>No</a:t>
          </a:r>
        </a:p>
      </xdr:txBody>
    </xdr:sp>
    <xdr:clientData/>
  </xdr:twoCellAnchor>
  <xdr:twoCellAnchor editAs="oneCell">
    <xdr:from>
      <xdr:col>1</xdr:col>
      <xdr:colOff>0</xdr:colOff>
      <xdr:row>14</xdr:row>
      <xdr:rowOff>0</xdr:rowOff>
    </xdr:from>
    <xdr:to>
      <xdr:col>5</xdr:col>
      <xdr:colOff>1925346</xdr:colOff>
      <xdr:row>27</xdr:row>
      <xdr:rowOff>828262</xdr:rowOff>
    </xdr:to>
    <xdr:pic>
      <xdr:nvPicPr>
        <xdr:cNvPr id="18" name="Imagen 17"/>
        <xdr:cNvPicPr>
          <a:picLocks noChangeAspect="1"/>
        </xdr:cNvPicPr>
      </xdr:nvPicPr>
      <xdr:blipFill>
        <a:blip xmlns:r="http://schemas.openxmlformats.org/officeDocument/2006/relationships" r:embed="rId14"/>
        <a:stretch>
          <a:fillRect/>
        </a:stretch>
      </xdr:blipFill>
      <xdr:spPr>
        <a:xfrm>
          <a:off x="762000" y="2976563"/>
          <a:ext cx="8676190" cy="3304762"/>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0.84291</cdr:x>
      <cdr:y>0.46682</cdr:y>
    </cdr:from>
    <cdr:to>
      <cdr:x>0.93263</cdr:x>
      <cdr:y>0.70231</cdr:y>
    </cdr:to>
    <cdr:sp macro="" textlink="">
      <cdr:nvSpPr>
        <cdr:cNvPr id="2" name="CuadroTexto 1"/>
        <cdr:cNvSpPr txBox="1"/>
      </cdr:nvSpPr>
      <cdr:spPr>
        <a:xfrm xmlns:a="http://schemas.openxmlformats.org/drawingml/2006/main">
          <a:off x="5481637" y="1250950"/>
          <a:ext cx="583406" cy="6310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dr:relSizeAnchor xmlns:cdr="http://schemas.openxmlformats.org/drawingml/2006/chartDrawing">
    <cdr:from>
      <cdr:x>0.86122</cdr:x>
      <cdr:y>0.5468</cdr:y>
    </cdr:from>
    <cdr:to>
      <cdr:x>0.94178</cdr:x>
      <cdr:y>0.68898</cdr:y>
    </cdr:to>
    <cdr:sp macro="" textlink="">
      <cdr:nvSpPr>
        <cdr:cNvPr id="3" name="CuadroTexto 2"/>
        <cdr:cNvSpPr txBox="1"/>
      </cdr:nvSpPr>
      <cdr:spPr>
        <a:xfrm xmlns:a="http://schemas.openxmlformats.org/drawingml/2006/main">
          <a:off x="5600699" y="1465262"/>
          <a:ext cx="523875"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152400</xdr:colOff>
      <xdr:row>9</xdr:row>
      <xdr:rowOff>142874</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0" y="0"/>
          <a:ext cx="11582400" cy="18573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en Sistemas</a:t>
          </a:r>
        </a:p>
        <a:p>
          <a:pPr marL="0" indent="0" algn="ctr"/>
          <a:r>
            <a:rPr lang="es-CO" sz="3600" b="1" u="sng" baseline="0">
              <a:solidFill>
                <a:schemeClr val="accent5">
                  <a:lumMod val="75000"/>
                </a:schemeClr>
              </a:solidFill>
              <a:latin typeface="+mn-lt"/>
              <a:ea typeface="+mn-ea"/>
              <a:cs typeface="+mn-cs"/>
            </a:rPr>
            <a:t> de Salud</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0</xdr:colOff>
      <xdr:row>0</xdr:row>
      <xdr:rowOff>0</xdr:rowOff>
    </xdr:from>
    <xdr:to>
      <xdr:col>2</xdr:col>
      <xdr:colOff>65768</xdr:colOff>
      <xdr:row>10</xdr:row>
      <xdr:rowOff>176176</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6" sqref="A16"/>
    </sheetView>
  </sheetViews>
  <sheetFormatPr baseColWidth="10" defaultColWidth="11.42578125" defaultRowHeight="15" x14ac:dyDescent="0.25"/>
  <cols>
    <col min="1" max="1" width="15.5703125" style="1" customWidth="1"/>
    <col min="2" max="16384" width="11.42578125" style="1"/>
  </cols>
  <sheetData>
    <row r="20" spans="6:19" x14ac:dyDescent="0.25">
      <c r="R20" s="2"/>
    </row>
    <row r="21" spans="6:19" x14ac:dyDescent="0.25">
      <c r="R21" s="2"/>
    </row>
    <row r="22" spans="6:19" x14ac:dyDescent="0.25">
      <c r="R22" s="2"/>
    </row>
    <row r="23" spans="6:19" x14ac:dyDescent="0.25">
      <c r="R23" s="2"/>
    </row>
    <row r="24" spans="6:19" x14ac:dyDescent="0.25">
      <c r="R24" s="2"/>
    </row>
    <row r="25" spans="6:19" x14ac:dyDescent="0.25">
      <c r="R25" s="2"/>
    </row>
    <row r="26" spans="6:19" x14ac:dyDescent="0.25">
      <c r="R26" s="2"/>
    </row>
    <row r="27" spans="6:19" x14ac:dyDescent="0.25">
      <c r="R27" s="2"/>
      <c r="S27" s="2"/>
    </row>
    <row r="28" spans="6:19" x14ac:dyDescent="0.25">
      <c r="R28" s="2"/>
    </row>
    <row r="29" spans="6:19" x14ac:dyDescent="0.25">
      <c r="F29"/>
    </row>
    <row r="31" spans="6:19" x14ac:dyDescent="0.25">
      <c r="L31"/>
    </row>
    <row r="32" spans="6:19" x14ac:dyDescent="0.25">
      <c r="J32"/>
    </row>
    <row r="37" spans="2:18" x14ac:dyDescent="0.25">
      <c r="H37"/>
    </row>
    <row r="41" spans="2:18" x14ac:dyDescent="0.25">
      <c r="K41"/>
    </row>
    <row r="46" spans="2:18" ht="21" x14ac:dyDescent="0.35">
      <c r="B46" s="49" t="s">
        <v>0</v>
      </c>
      <c r="C46" s="49"/>
      <c r="D46" s="49"/>
      <c r="E46" s="49"/>
      <c r="F46" s="49"/>
      <c r="G46" s="49"/>
      <c r="H46" s="49"/>
      <c r="I46" s="49"/>
      <c r="J46" s="49"/>
      <c r="K46" s="49"/>
      <c r="L46" s="49"/>
      <c r="M46" s="49"/>
      <c r="N46" s="49"/>
      <c r="O46" s="49"/>
    </row>
    <row r="47" spans="2:18" ht="409.6" customHeight="1" x14ac:dyDescent="0.3">
      <c r="B47" s="50" t="s">
        <v>1</v>
      </c>
      <c r="C47" s="50"/>
      <c r="D47" s="50"/>
      <c r="E47" s="50"/>
      <c r="F47" s="50"/>
      <c r="G47" s="50"/>
      <c r="H47" s="50"/>
      <c r="I47" s="50"/>
      <c r="J47" s="50"/>
      <c r="K47" s="50"/>
      <c r="L47" s="50"/>
      <c r="M47" s="50"/>
      <c r="N47" s="50"/>
      <c r="O47" s="50"/>
      <c r="R47" s="3"/>
    </row>
    <row r="48" spans="2:18" ht="14.45" customHeight="1" x14ac:dyDescent="0.25">
      <c r="B48" s="50"/>
      <c r="C48" s="50"/>
      <c r="D48" s="50"/>
      <c r="E48" s="50"/>
      <c r="F48" s="50"/>
      <c r="G48" s="50"/>
      <c r="H48" s="50"/>
      <c r="I48" s="50"/>
      <c r="J48" s="50"/>
      <c r="K48" s="50"/>
      <c r="L48" s="50"/>
      <c r="M48" s="50"/>
      <c r="N48" s="50"/>
      <c r="O48" s="50"/>
    </row>
    <row r="49" spans="2:15" ht="14.45" customHeight="1" x14ac:dyDescent="0.25">
      <c r="B49" s="50"/>
      <c r="C49" s="50"/>
      <c r="D49" s="50"/>
      <c r="E49" s="50"/>
      <c r="F49" s="50"/>
      <c r="G49" s="50"/>
      <c r="H49" s="50"/>
      <c r="I49" s="50"/>
      <c r="J49" s="50"/>
      <c r="K49" s="50"/>
      <c r="L49" s="50"/>
      <c r="M49" s="50"/>
      <c r="N49" s="50"/>
      <c r="O49" s="50"/>
    </row>
    <row r="50" spans="2:15" ht="14.45" customHeight="1" x14ac:dyDescent="0.25">
      <c r="B50" s="50"/>
      <c r="C50" s="50"/>
      <c r="D50" s="50"/>
      <c r="E50" s="50"/>
      <c r="F50" s="50"/>
      <c r="G50" s="50"/>
      <c r="H50" s="50"/>
      <c r="I50" s="50"/>
      <c r="J50" s="50"/>
      <c r="K50" s="50"/>
      <c r="L50" s="50"/>
      <c r="M50" s="50"/>
      <c r="N50" s="50"/>
      <c r="O50" s="50"/>
    </row>
    <row r="51" spans="2:15" ht="14.45" customHeight="1" x14ac:dyDescent="0.25">
      <c r="B51" s="50"/>
      <c r="C51" s="50"/>
      <c r="D51" s="50"/>
      <c r="E51" s="50"/>
      <c r="F51" s="50"/>
      <c r="G51" s="50"/>
      <c r="H51" s="50"/>
      <c r="I51" s="50"/>
      <c r="J51" s="50"/>
      <c r="K51" s="50"/>
      <c r="L51" s="50"/>
      <c r="M51" s="50"/>
      <c r="N51" s="50"/>
      <c r="O51" s="50"/>
    </row>
    <row r="52" spans="2:15" ht="93" customHeight="1" x14ac:dyDescent="0.25">
      <c r="B52" s="50"/>
      <c r="C52" s="50"/>
      <c r="D52" s="50"/>
      <c r="E52" s="50"/>
      <c r="F52" s="50"/>
      <c r="G52" s="50"/>
      <c r="H52" s="50"/>
      <c r="I52" s="50"/>
      <c r="J52" s="50"/>
      <c r="K52" s="50"/>
      <c r="L52" s="50"/>
      <c r="M52" s="50"/>
      <c r="N52" s="50"/>
      <c r="O52" s="50"/>
    </row>
    <row r="54" spans="2:15" ht="36.75" customHeight="1" x14ac:dyDescent="0.25">
      <c r="B54" s="4" t="s">
        <v>2</v>
      </c>
    </row>
    <row r="55" spans="2:15" ht="14.45" customHeight="1" x14ac:dyDescent="0.25">
      <c r="B55" s="51" t="s">
        <v>3</v>
      </c>
      <c r="C55" s="52"/>
      <c r="D55" s="52"/>
      <c r="E55" s="52"/>
      <c r="F55" s="52"/>
      <c r="G55" s="52"/>
      <c r="H55" s="52"/>
      <c r="I55" s="52"/>
      <c r="J55" s="52"/>
      <c r="K55" s="52"/>
      <c r="L55" s="52"/>
      <c r="M55" s="52"/>
      <c r="N55" s="52"/>
    </row>
    <row r="56" spans="2:15" ht="14.45" customHeight="1" x14ac:dyDescent="0.25">
      <c r="B56" s="52"/>
      <c r="C56" s="52"/>
      <c r="D56" s="52"/>
      <c r="E56" s="52"/>
      <c r="F56" s="52"/>
      <c r="G56" s="52"/>
      <c r="H56" s="52"/>
      <c r="I56" s="52"/>
      <c r="J56" s="52"/>
      <c r="K56" s="52"/>
      <c r="L56" s="52"/>
      <c r="M56" s="52"/>
      <c r="N56" s="52"/>
    </row>
    <row r="57" spans="2:15" ht="14.45" customHeight="1" x14ac:dyDescent="0.25">
      <c r="B57" s="52"/>
      <c r="C57" s="52"/>
      <c r="D57" s="52"/>
      <c r="E57" s="52"/>
      <c r="F57" s="52"/>
      <c r="G57" s="52"/>
      <c r="H57" s="52"/>
      <c r="I57" s="52"/>
      <c r="J57" s="52"/>
      <c r="K57" s="52"/>
      <c r="L57" s="52"/>
      <c r="M57" s="52"/>
      <c r="N57" s="52"/>
    </row>
    <row r="58" spans="2:15" ht="14.45" customHeight="1" x14ac:dyDescent="0.25">
      <c r="B58" s="52"/>
      <c r="C58" s="52"/>
      <c r="D58" s="52"/>
      <c r="E58" s="52"/>
      <c r="F58" s="52"/>
      <c r="G58" s="52"/>
      <c r="H58" s="52"/>
      <c r="I58" s="52"/>
      <c r="J58" s="52"/>
      <c r="K58" s="52"/>
      <c r="L58" s="52"/>
      <c r="M58" s="52"/>
      <c r="N58" s="52"/>
    </row>
    <row r="59" spans="2:15" ht="14.45" customHeight="1" x14ac:dyDescent="0.25">
      <c r="B59" s="52"/>
      <c r="C59" s="52"/>
      <c r="D59" s="52"/>
      <c r="E59" s="52"/>
      <c r="F59" s="52"/>
      <c r="G59" s="52"/>
      <c r="H59" s="52"/>
      <c r="I59" s="52"/>
      <c r="J59" s="52"/>
      <c r="K59" s="52"/>
      <c r="L59" s="52"/>
      <c r="M59" s="52"/>
      <c r="N59" s="52"/>
    </row>
    <row r="60" spans="2:15" ht="14.45" customHeight="1" x14ac:dyDescent="0.25">
      <c r="B60" s="52"/>
      <c r="C60" s="52"/>
      <c r="D60" s="52"/>
      <c r="E60" s="52"/>
      <c r="F60" s="52"/>
      <c r="G60" s="52"/>
      <c r="H60" s="52"/>
      <c r="I60" s="52"/>
      <c r="J60" s="52"/>
      <c r="K60" s="52"/>
      <c r="L60" s="52"/>
      <c r="M60" s="52"/>
      <c r="N60" s="52"/>
    </row>
    <row r="61" spans="2:15" ht="14.45" customHeight="1" x14ac:dyDescent="0.25">
      <c r="B61" s="52"/>
      <c r="C61" s="52"/>
      <c r="D61" s="52"/>
      <c r="E61" s="52"/>
      <c r="F61" s="52"/>
      <c r="G61" s="52"/>
      <c r="H61" s="52"/>
      <c r="I61" s="52"/>
      <c r="J61" s="52"/>
      <c r="K61" s="52"/>
      <c r="L61" s="52"/>
      <c r="M61" s="52"/>
      <c r="N61" s="52"/>
    </row>
    <row r="62" spans="2:15" ht="14.45" customHeight="1" x14ac:dyDescent="0.25">
      <c r="B62" s="52"/>
      <c r="C62" s="52"/>
      <c r="D62" s="52"/>
      <c r="E62" s="52"/>
      <c r="F62" s="52"/>
      <c r="G62" s="52"/>
      <c r="H62" s="52"/>
      <c r="I62" s="52"/>
      <c r="J62" s="52"/>
      <c r="K62" s="52"/>
      <c r="L62" s="52"/>
      <c r="M62" s="52"/>
      <c r="N62" s="52"/>
    </row>
    <row r="63" spans="2:15" ht="14.45" customHeight="1" x14ac:dyDescent="0.25">
      <c r="B63" s="52"/>
      <c r="C63" s="52"/>
      <c r="D63" s="52"/>
      <c r="E63" s="52"/>
      <c r="F63" s="52"/>
      <c r="G63" s="52"/>
      <c r="H63" s="52"/>
      <c r="I63" s="52"/>
      <c r="J63" s="52"/>
      <c r="K63" s="52"/>
      <c r="L63" s="52"/>
      <c r="M63" s="52"/>
      <c r="N63" s="52"/>
    </row>
    <row r="64" spans="2:15" ht="54" customHeight="1" x14ac:dyDescent="0.25">
      <c r="B64" s="52"/>
      <c r="C64" s="52"/>
      <c r="D64" s="52"/>
      <c r="E64" s="52"/>
      <c r="F64" s="52"/>
      <c r="G64" s="52"/>
      <c r="H64" s="52"/>
      <c r="I64" s="52"/>
      <c r="J64" s="52"/>
      <c r="K64" s="52"/>
      <c r="L64" s="52"/>
      <c r="M64" s="52"/>
      <c r="N64" s="52"/>
    </row>
    <row r="66" spans="2:15" ht="132.75" customHeight="1" x14ac:dyDescent="0.25">
      <c r="B66" s="53" t="s">
        <v>4</v>
      </c>
      <c r="C66" s="54"/>
      <c r="D66" s="54"/>
      <c r="E66" s="54"/>
      <c r="F66" s="54"/>
      <c r="G66" s="54"/>
      <c r="H66" s="54"/>
      <c r="I66" s="54"/>
      <c r="J66" s="54"/>
      <c r="K66" s="54"/>
      <c r="L66" s="54"/>
      <c r="M66" s="54"/>
      <c r="N66" s="54"/>
      <c r="O66" s="54"/>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45"/>
  <sheetViews>
    <sheetView zoomScale="80" zoomScaleNormal="80" workbookViewId="0">
      <selection activeCell="G11" sqref="G11"/>
    </sheetView>
  </sheetViews>
  <sheetFormatPr baseColWidth="10" defaultColWidth="11.42578125" defaultRowHeight="15" x14ac:dyDescent="0.25"/>
  <cols>
    <col min="1" max="1" width="11.42578125" style="1"/>
    <col min="2" max="2" width="39.7109375" style="1" customWidth="1"/>
    <col min="3" max="3" width="20.5703125" style="1" customWidth="1"/>
    <col min="4" max="4" width="15.140625" style="1" customWidth="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20.42578125" style="1" customWidth="1"/>
    <col min="13" max="13" width="39.28515625" style="1" customWidth="1"/>
    <col min="14" max="14" width="23.85546875" style="1" customWidth="1"/>
    <col min="15" max="15" width="26.140625" style="1" customWidth="1"/>
    <col min="16" max="16" width="17.5703125" style="1" customWidth="1"/>
    <col min="17" max="17" width="15.85546875" style="1" customWidth="1"/>
    <col min="18" max="18" width="17" style="1" customWidth="1"/>
    <col min="19" max="16384" width="11.42578125" style="1"/>
  </cols>
  <sheetData>
    <row r="10" spans="2:6" ht="26.25" customHeight="1" x14ac:dyDescent="0.25"/>
    <row r="11" spans="2:6" x14ac:dyDescent="0.25">
      <c r="B11" s="5" t="s">
        <v>5</v>
      </c>
    </row>
    <row r="12" spans="2:6" ht="28.5" customHeight="1" x14ac:dyDescent="0.25">
      <c r="B12" s="60" t="s">
        <v>125</v>
      </c>
      <c r="C12" s="60"/>
      <c r="D12" s="60"/>
      <c r="E12" s="60"/>
      <c r="F12" s="60"/>
    </row>
    <row r="13" spans="2:6" x14ac:dyDescent="0.25">
      <c r="B13" s="5" t="s">
        <v>6</v>
      </c>
    </row>
    <row r="14" spans="2:6" x14ac:dyDescent="0.25">
      <c r="B14" s="5"/>
    </row>
    <row r="15" spans="2:6" x14ac:dyDescent="0.25">
      <c r="B15" s="5"/>
    </row>
    <row r="16" spans="2:6" x14ac:dyDescent="0.25">
      <c r="B16" s="5"/>
    </row>
    <row r="17" spans="2:2" x14ac:dyDescent="0.25">
      <c r="B17" s="5"/>
    </row>
    <row r="18" spans="2:2" x14ac:dyDescent="0.25">
      <c r="B18" s="5"/>
    </row>
    <row r="28" spans="2:2" ht="123" customHeight="1" x14ac:dyDescent="0.25"/>
    <row r="29" spans="2:2" ht="21" x14ac:dyDescent="0.35">
      <c r="B29" s="6" t="s">
        <v>265</v>
      </c>
    </row>
    <row r="30" spans="2:2" ht="21" x14ac:dyDescent="0.35">
      <c r="B30" s="6" t="s">
        <v>127</v>
      </c>
    </row>
    <row r="32" spans="2:2" ht="15.75" x14ac:dyDescent="0.25">
      <c r="B32" s="7" t="s">
        <v>7</v>
      </c>
    </row>
    <row r="34" spans="2:7" x14ac:dyDescent="0.25">
      <c r="B34" s="8" t="s">
        <v>7</v>
      </c>
      <c r="C34" s="9" t="s">
        <v>8</v>
      </c>
      <c r="D34" s="9" t="s">
        <v>9</v>
      </c>
      <c r="F34" s="8" t="s">
        <v>7</v>
      </c>
      <c r="G34" s="9" t="s">
        <v>9</v>
      </c>
    </row>
    <row r="35" spans="2:7" x14ac:dyDescent="0.25">
      <c r="B35" s="10" t="s">
        <v>10</v>
      </c>
      <c r="C35" s="11">
        <v>8</v>
      </c>
      <c r="D35" s="12">
        <f>C35/$C$37</f>
        <v>0.32</v>
      </c>
      <c r="F35" s="10" t="s">
        <v>10</v>
      </c>
      <c r="G35" s="12">
        <f>D35</f>
        <v>0.32</v>
      </c>
    </row>
    <row r="36" spans="2:7" x14ac:dyDescent="0.25">
      <c r="B36" s="10" t="s">
        <v>11</v>
      </c>
      <c r="C36" s="11">
        <v>17</v>
      </c>
      <c r="D36" s="12">
        <f t="shared" ref="D36:D37" si="0">C36/$C$37</f>
        <v>0.68</v>
      </c>
      <c r="F36" s="10" t="s">
        <v>11</v>
      </c>
      <c r="G36" s="12">
        <f>D36</f>
        <v>0.68</v>
      </c>
    </row>
    <row r="37" spans="2:7" x14ac:dyDescent="0.25">
      <c r="B37" s="10" t="s">
        <v>12</v>
      </c>
      <c r="C37" s="13">
        <f>SUM(C35:C36)</f>
        <v>25</v>
      </c>
      <c r="D37" s="12">
        <f t="shared" si="0"/>
        <v>1</v>
      </c>
      <c r="F37" s="10" t="s">
        <v>12</v>
      </c>
      <c r="G37" s="12">
        <f>D37</f>
        <v>1</v>
      </c>
    </row>
    <row r="57" spans="2:7" ht="15.75" x14ac:dyDescent="0.25">
      <c r="B57" s="7" t="s">
        <v>13</v>
      </c>
    </row>
    <row r="59" spans="2:7" x14ac:dyDescent="0.25">
      <c r="B59" s="8" t="s">
        <v>13</v>
      </c>
      <c r="C59" s="9" t="s">
        <v>8</v>
      </c>
      <c r="D59" s="9" t="s">
        <v>9</v>
      </c>
      <c r="F59" s="8" t="s">
        <v>13</v>
      </c>
      <c r="G59" s="9" t="s">
        <v>9</v>
      </c>
    </row>
    <row r="60" spans="2:7" x14ac:dyDescent="0.25">
      <c r="B60" s="10" t="s">
        <v>14</v>
      </c>
      <c r="C60" s="11">
        <v>11</v>
      </c>
      <c r="D60" s="12">
        <f>C60/$C$37</f>
        <v>0.44</v>
      </c>
      <c r="F60" s="10" t="s">
        <v>14</v>
      </c>
      <c r="G60" s="12">
        <f>D60</f>
        <v>0.44</v>
      </c>
    </row>
    <row r="61" spans="2:7" x14ac:dyDescent="0.25">
      <c r="B61" s="10" t="s">
        <v>15</v>
      </c>
      <c r="C61" s="11">
        <v>13</v>
      </c>
      <c r="D61" s="12">
        <f t="shared" ref="D61:D63" si="1">C61/$C$37</f>
        <v>0.52</v>
      </c>
      <c r="F61" s="10" t="s">
        <v>15</v>
      </c>
      <c r="G61" s="12">
        <f>D61</f>
        <v>0.52</v>
      </c>
    </row>
    <row r="62" spans="2:7" x14ac:dyDescent="0.25">
      <c r="B62" s="10" t="s">
        <v>16</v>
      </c>
      <c r="C62" s="11">
        <v>1</v>
      </c>
      <c r="D62" s="12">
        <f t="shared" si="1"/>
        <v>0.04</v>
      </c>
      <c r="F62" s="10" t="s">
        <v>17</v>
      </c>
      <c r="G62" s="12">
        <f>D62</f>
        <v>0.04</v>
      </c>
    </row>
    <row r="63" spans="2:7" x14ac:dyDescent="0.25">
      <c r="B63" s="10" t="s">
        <v>12</v>
      </c>
      <c r="C63" s="13">
        <f>SUM(C60:C62)</f>
        <v>25</v>
      </c>
      <c r="D63" s="12">
        <f t="shared" si="1"/>
        <v>1</v>
      </c>
      <c r="F63" s="10" t="s">
        <v>12</v>
      </c>
      <c r="G63" s="12">
        <f>D63</f>
        <v>1</v>
      </c>
    </row>
    <row r="83" spans="2:7" ht="15.75" x14ac:dyDescent="0.25">
      <c r="B83" s="7" t="s">
        <v>18</v>
      </c>
    </row>
    <row r="85" spans="2:7" x14ac:dyDescent="0.25">
      <c r="B85" s="8" t="s">
        <v>19</v>
      </c>
      <c r="C85" s="9" t="s">
        <v>8</v>
      </c>
      <c r="D85" s="9" t="s">
        <v>9</v>
      </c>
      <c r="F85" s="8" t="s">
        <v>19</v>
      </c>
      <c r="G85" s="9" t="s">
        <v>9</v>
      </c>
    </row>
    <row r="86" spans="2:7" x14ac:dyDescent="0.25">
      <c r="B86" s="10">
        <v>0</v>
      </c>
      <c r="C86" s="11">
        <v>13</v>
      </c>
      <c r="D86" s="12">
        <f>C86/$C$37</f>
        <v>0.52</v>
      </c>
      <c r="F86" s="10">
        <v>0</v>
      </c>
      <c r="G86" s="12">
        <f>D86</f>
        <v>0.52</v>
      </c>
    </row>
    <row r="87" spans="2:7" x14ac:dyDescent="0.25">
      <c r="B87" s="10">
        <v>1</v>
      </c>
      <c r="C87" s="11">
        <v>7</v>
      </c>
      <c r="D87" s="12">
        <f t="shared" ref="D87:D90" si="2">C87/$C$37</f>
        <v>0.28000000000000003</v>
      </c>
      <c r="F87" s="10">
        <v>1</v>
      </c>
      <c r="G87" s="12">
        <f>D87</f>
        <v>0.28000000000000003</v>
      </c>
    </row>
    <row r="88" spans="2:7" x14ac:dyDescent="0.25">
      <c r="B88" s="14">
        <v>2</v>
      </c>
      <c r="C88" s="11">
        <v>3</v>
      </c>
      <c r="D88" s="12">
        <f t="shared" si="2"/>
        <v>0.12</v>
      </c>
      <c r="F88" s="14">
        <v>2</v>
      </c>
      <c r="G88" s="12">
        <f>D88</f>
        <v>0.12</v>
      </c>
    </row>
    <row r="89" spans="2:7" x14ac:dyDescent="0.25">
      <c r="B89" s="15" t="s">
        <v>20</v>
      </c>
      <c r="C89" s="11">
        <v>2</v>
      </c>
      <c r="D89" s="12">
        <f t="shared" si="2"/>
        <v>0.08</v>
      </c>
      <c r="F89" s="15" t="s">
        <v>20</v>
      </c>
      <c r="G89" s="12">
        <f>D89</f>
        <v>0.08</v>
      </c>
    </row>
    <row r="90" spans="2:7" x14ac:dyDescent="0.25">
      <c r="B90" s="10" t="s">
        <v>12</v>
      </c>
      <c r="C90" s="13">
        <f>SUM(C86:C89)</f>
        <v>25</v>
      </c>
      <c r="D90" s="12">
        <f t="shared" si="2"/>
        <v>1</v>
      </c>
      <c r="F90" s="10" t="s">
        <v>12</v>
      </c>
      <c r="G90" s="12">
        <f>D90</f>
        <v>1</v>
      </c>
    </row>
    <row r="110" spans="2:2" ht="15.75" x14ac:dyDescent="0.25">
      <c r="B110" s="7" t="s">
        <v>21</v>
      </c>
    </row>
    <row r="111" spans="2:2" ht="15.75" x14ac:dyDescent="0.25">
      <c r="B111" s="7"/>
    </row>
    <row r="113" spans="2:12" ht="84" customHeight="1" x14ac:dyDescent="0.25">
      <c r="B113" s="61" t="s">
        <v>22</v>
      </c>
      <c r="C113" s="61"/>
      <c r="D113" s="61"/>
      <c r="E113" s="62" t="s">
        <v>8</v>
      </c>
      <c r="F113" s="62"/>
      <c r="H113" s="61" t="s">
        <v>23</v>
      </c>
      <c r="I113" s="61"/>
      <c r="J113" s="61"/>
      <c r="K113" s="62" t="s">
        <v>8</v>
      </c>
      <c r="L113" s="62"/>
    </row>
    <row r="114" spans="2:12" x14ac:dyDescent="0.25">
      <c r="B114" s="57" t="s">
        <v>24</v>
      </c>
      <c r="C114" s="57"/>
      <c r="D114" s="57"/>
      <c r="E114" s="58">
        <v>20</v>
      </c>
      <c r="F114" s="58"/>
      <c r="H114" s="59" t="s">
        <v>25</v>
      </c>
      <c r="I114" s="59"/>
      <c r="J114" s="59"/>
      <c r="K114" s="55">
        <v>9</v>
      </c>
      <c r="L114" s="56"/>
    </row>
    <row r="115" spans="2:12" x14ac:dyDescent="0.25">
      <c r="B115" s="57" t="s">
        <v>26</v>
      </c>
      <c r="C115" s="57"/>
      <c r="D115" s="57"/>
      <c r="E115" s="58">
        <v>0</v>
      </c>
      <c r="F115" s="58"/>
      <c r="H115" s="59" t="s">
        <v>27</v>
      </c>
      <c r="I115" s="59"/>
      <c r="J115" s="59"/>
      <c r="K115" s="55">
        <v>5</v>
      </c>
      <c r="L115" s="56"/>
    </row>
    <row r="116" spans="2:12" x14ac:dyDescent="0.25">
      <c r="B116" s="57" t="s">
        <v>28</v>
      </c>
      <c r="C116" s="57"/>
      <c r="D116" s="57"/>
      <c r="E116" s="58">
        <v>3</v>
      </c>
      <c r="F116" s="58"/>
      <c r="H116" s="59" t="s">
        <v>29</v>
      </c>
      <c r="I116" s="59"/>
      <c r="J116" s="59"/>
      <c r="K116" s="55">
        <v>11</v>
      </c>
      <c r="L116" s="56"/>
    </row>
    <row r="117" spans="2:12" x14ac:dyDescent="0.25">
      <c r="B117" s="57" t="s">
        <v>30</v>
      </c>
      <c r="C117" s="57"/>
      <c r="D117" s="57"/>
      <c r="E117" s="58">
        <v>0</v>
      </c>
      <c r="F117" s="58"/>
      <c r="H117" s="16"/>
      <c r="I117" s="16"/>
      <c r="J117" s="16"/>
      <c r="K117" s="17"/>
      <c r="L117" s="17"/>
    </row>
    <row r="118" spans="2:12" x14ac:dyDescent="0.25">
      <c r="B118" s="57" t="s">
        <v>31</v>
      </c>
      <c r="C118" s="57"/>
      <c r="D118" s="57"/>
      <c r="E118" s="58">
        <v>0</v>
      </c>
      <c r="F118" s="58"/>
      <c r="H118" s="16"/>
      <c r="I118" s="16"/>
      <c r="J118" s="16"/>
      <c r="K118" s="17"/>
      <c r="L118" s="17"/>
    </row>
    <row r="119" spans="2:12" x14ac:dyDescent="0.25">
      <c r="B119" s="57" t="s">
        <v>32</v>
      </c>
      <c r="C119" s="57"/>
      <c r="D119" s="57"/>
      <c r="E119" s="58">
        <v>2</v>
      </c>
      <c r="F119" s="58"/>
      <c r="H119" s="16"/>
      <c r="I119" s="16"/>
      <c r="J119" s="16"/>
      <c r="K119" s="17"/>
      <c r="L119" s="17"/>
    </row>
    <row r="120" spans="2:12" x14ac:dyDescent="0.25">
      <c r="B120" s="18"/>
      <c r="C120" s="18"/>
      <c r="D120" s="18"/>
      <c r="E120" s="17"/>
      <c r="F120" s="17"/>
      <c r="H120" s="16"/>
      <c r="I120" s="16"/>
      <c r="J120" s="16"/>
      <c r="K120" s="17"/>
      <c r="L120" s="17"/>
    </row>
    <row r="122" spans="2:12" x14ac:dyDescent="0.25">
      <c r="B122" s="66" t="s">
        <v>33</v>
      </c>
      <c r="C122" s="66"/>
      <c r="D122" s="66"/>
      <c r="E122" s="66" t="s">
        <v>9</v>
      </c>
      <c r="F122" s="66"/>
      <c r="H122" s="66" t="s">
        <v>34</v>
      </c>
      <c r="I122" s="66"/>
      <c r="J122" s="66"/>
      <c r="K122" s="67" t="s">
        <v>9</v>
      </c>
      <c r="L122" s="68"/>
    </row>
    <row r="123" spans="2:12" x14ac:dyDescent="0.25">
      <c r="B123" s="57" t="s">
        <v>24</v>
      </c>
      <c r="C123" s="57"/>
      <c r="D123" s="57"/>
      <c r="E123" s="63">
        <f>E114/$C$37</f>
        <v>0.8</v>
      </c>
      <c r="F123" s="63"/>
      <c r="H123" s="57" t="s">
        <v>35</v>
      </c>
      <c r="I123" s="57"/>
      <c r="J123" s="57"/>
      <c r="K123" s="64">
        <f>K114/$C$37</f>
        <v>0.36</v>
      </c>
      <c r="L123" s="65"/>
    </row>
    <row r="124" spans="2:12" x14ac:dyDescent="0.25">
      <c r="B124" s="57" t="s">
        <v>26</v>
      </c>
      <c r="C124" s="57"/>
      <c r="D124" s="57"/>
      <c r="E124" s="63">
        <f t="shared" ref="E124:E128" si="3">E115/$C$37</f>
        <v>0</v>
      </c>
      <c r="F124" s="63"/>
      <c r="H124" s="59" t="s">
        <v>36</v>
      </c>
      <c r="I124" s="59"/>
      <c r="J124" s="59"/>
      <c r="K124" s="64">
        <f t="shared" ref="K124:K125" si="4">K115/$C$37</f>
        <v>0.2</v>
      </c>
      <c r="L124" s="65"/>
    </row>
    <row r="125" spans="2:12" x14ac:dyDescent="0.25">
      <c r="B125" s="57" t="s">
        <v>28</v>
      </c>
      <c r="C125" s="57"/>
      <c r="D125" s="57"/>
      <c r="E125" s="63">
        <f t="shared" si="3"/>
        <v>0.12</v>
      </c>
      <c r="F125" s="63"/>
      <c r="H125" s="59" t="s">
        <v>29</v>
      </c>
      <c r="I125" s="59"/>
      <c r="J125" s="59"/>
      <c r="K125" s="64">
        <f t="shared" si="4"/>
        <v>0.44</v>
      </c>
      <c r="L125" s="65"/>
    </row>
    <row r="126" spans="2:12" x14ac:dyDescent="0.25">
      <c r="B126" s="57" t="s">
        <v>30</v>
      </c>
      <c r="C126" s="57"/>
      <c r="D126" s="57"/>
      <c r="E126" s="63">
        <f t="shared" si="3"/>
        <v>0</v>
      </c>
      <c r="F126" s="63"/>
    </row>
    <row r="127" spans="2:12" x14ac:dyDescent="0.25">
      <c r="B127" s="57" t="s">
        <v>31</v>
      </c>
      <c r="C127" s="57"/>
      <c r="D127" s="57"/>
      <c r="E127" s="63">
        <f t="shared" si="3"/>
        <v>0</v>
      </c>
      <c r="F127" s="63"/>
    </row>
    <row r="128" spans="2:12" x14ac:dyDescent="0.25">
      <c r="B128" s="57" t="s">
        <v>32</v>
      </c>
      <c r="C128" s="57"/>
      <c r="D128" s="57"/>
      <c r="E128" s="63">
        <f t="shared" si="3"/>
        <v>0.08</v>
      </c>
      <c r="F128" s="63"/>
    </row>
    <row r="150" spans="2:18" ht="15.75" x14ac:dyDescent="0.25">
      <c r="B150" s="7" t="s">
        <v>37</v>
      </c>
    </row>
    <row r="152" spans="2:18" s="20" customFormat="1" ht="60" x14ac:dyDescent="0.25">
      <c r="B152" s="19" t="s">
        <v>38</v>
      </c>
      <c r="C152" s="19" t="s">
        <v>39</v>
      </c>
      <c r="D152" s="19" t="s">
        <v>40</v>
      </c>
      <c r="E152" s="19" t="s">
        <v>41</v>
      </c>
      <c r="F152" s="19" t="s">
        <v>42</v>
      </c>
      <c r="G152" s="19" t="s">
        <v>43</v>
      </c>
      <c r="H152" s="19" t="s">
        <v>44</v>
      </c>
      <c r="I152" s="19" t="s">
        <v>45</v>
      </c>
      <c r="J152" s="19" t="s">
        <v>46</v>
      </c>
      <c r="K152" s="19" t="s">
        <v>47</v>
      </c>
      <c r="L152" s="19" t="s">
        <v>48</v>
      </c>
      <c r="M152" s="19" t="s">
        <v>49</v>
      </c>
      <c r="N152" s="19" t="s">
        <v>50</v>
      </c>
      <c r="O152" s="19" t="s">
        <v>51</v>
      </c>
      <c r="P152" s="19" t="s">
        <v>52</v>
      </c>
      <c r="Q152" s="19" t="s">
        <v>53</v>
      </c>
      <c r="R152" s="19" t="s">
        <v>54</v>
      </c>
    </row>
    <row r="153" spans="2:18" x14ac:dyDescent="0.25">
      <c r="B153" s="21" t="s">
        <v>128</v>
      </c>
      <c r="C153" s="21" t="s">
        <v>129</v>
      </c>
      <c r="D153" s="21">
        <v>3174294694</v>
      </c>
      <c r="E153" s="21" t="s">
        <v>130</v>
      </c>
      <c r="F153" s="21" t="s">
        <v>131</v>
      </c>
      <c r="G153" s="21" t="s">
        <v>57</v>
      </c>
      <c r="H153" s="21" t="s">
        <v>132</v>
      </c>
      <c r="I153" s="21" t="s">
        <v>133</v>
      </c>
      <c r="J153" s="21" t="s">
        <v>61</v>
      </c>
      <c r="K153" s="21" t="s">
        <v>134</v>
      </c>
      <c r="L153" s="21" t="s">
        <v>135</v>
      </c>
      <c r="M153" s="21" t="s">
        <v>136</v>
      </c>
      <c r="N153" s="21" t="s">
        <v>137</v>
      </c>
      <c r="O153" s="21" t="s">
        <v>138</v>
      </c>
      <c r="P153" s="21" t="s">
        <v>139</v>
      </c>
      <c r="Q153" s="21" t="s">
        <v>140</v>
      </c>
      <c r="R153" s="21" t="s">
        <v>141</v>
      </c>
    </row>
    <row r="154" spans="2:18" x14ac:dyDescent="0.25">
      <c r="B154" s="21" t="s">
        <v>142</v>
      </c>
      <c r="C154" s="21" t="s">
        <v>143</v>
      </c>
      <c r="D154" s="21">
        <v>3115411</v>
      </c>
      <c r="E154" s="21" t="s">
        <v>144</v>
      </c>
      <c r="F154" s="21" t="s">
        <v>131</v>
      </c>
      <c r="G154" s="21" t="s">
        <v>57</v>
      </c>
      <c r="H154" s="21" t="s">
        <v>132</v>
      </c>
      <c r="I154" s="21" t="s">
        <v>145</v>
      </c>
      <c r="J154" s="21" t="s">
        <v>35</v>
      </c>
      <c r="K154" s="21" t="s">
        <v>134</v>
      </c>
      <c r="L154" s="21" t="s">
        <v>146</v>
      </c>
      <c r="M154" s="21" t="s">
        <v>147</v>
      </c>
      <c r="N154" s="21" t="s">
        <v>148</v>
      </c>
      <c r="O154" s="21" t="s">
        <v>149</v>
      </c>
      <c r="P154" s="21" t="s">
        <v>150</v>
      </c>
      <c r="Q154" s="21" t="s">
        <v>151</v>
      </c>
      <c r="R154" s="21" t="s">
        <v>152</v>
      </c>
    </row>
    <row r="155" spans="2:18" x14ac:dyDescent="0.25">
      <c r="B155" s="21" t="s">
        <v>153</v>
      </c>
      <c r="C155" s="21" t="s">
        <v>153</v>
      </c>
      <c r="D155" s="21" t="s">
        <v>153</v>
      </c>
      <c r="E155" s="21" t="s">
        <v>153</v>
      </c>
      <c r="F155" s="21" t="s">
        <v>153</v>
      </c>
      <c r="G155" s="21" t="s">
        <v>153</v>
      </c>
      <c r="H155" s="21" t="s">
        <v>154</v>
      </c>
      <c r="I155" s="21" t="s">
        <v>153</v>
      </c>
      <c r="J155" s="21" t="s">
        <v>153</v>
      </c>
      <c r="K155" s="21" t="s">
        <v>153</v>
      </c>
      <c r="L155" s="21" t="s">
        <v>153</v>
      </c>
      <c r="M155" s="21" t="s">
        <v>153</v>
      </c>
      <c r="N155" s="21" t="s">
        <v>153</v>
      </c>
      <c r="O155" s="21" t="s">
        <v>153</v>
      </c>
      <c r="P155" s="21" t="s">
        <v>153</v>
      </c>
      <c r="Q155" s="21" t="s">
        <v>153</v>
      </c>
      <c r="R155" s="21" t="s">
        <v>153</v>
      </c>
    </row>
    <row r="156" spans="2:18" x14ac:dyDescent="0.25">
      <c r="B156" s="21" t="s">
        <v>153</v>
      </c>
      <c r="C156" s="21" t="s">
        <v>153</v>
      </c>
      <c r="D156" s="21" t="s">
        <v>153</v>
      </c>
      <c r="E156" s="21" t="s">
        <v>153</v>
      </c>
      <c r="F156" s="21" t="s">
        <v>153</v>
      </c>
      <c r="G156" s="21" t="s">
        <v>153</v>
      </c>
      <c r="H156" s="21" t="s">
        <v>154</v>
      </c>
      <c r="I156" s="21" t="s">
        <v>153</v>
      </c>
      <c r="J156" s="21" t="s">
        <v>153</v>
      </c>
      <c r="K156" s="21" t="s">
        <v>153</v>
      </c>
      <c r="L156" s="21" t="s">
        <v>153</v>
      </c>
      <c r="M156" s="21" t="s">
        <v>153</v>
      </c>
      <c r="N156" s="21" t="s">
        <v>153</v>
      </c>
      <c r="O156" s="21" t="s">
        <v>153</v>
      </c>
      <c r="P156" s="21" t="s">
        <v>153</v>
      </c>
      <c r="Q156" s="21" t="s">
        <v>153</v>
      </c>
      <c r="R156" s="21" t="s">
        <v>153</v>
      </c>
    </row>
    <row r="157" spans="2:18" x14ac:dyDescent="0.25">
      <c r="B157" s="21" t="s">
        <v>155</v>
      </c>
      <c r="C157" s="21" t="s">
        <v>156</v>
      </c>
      <c r="D157" s="21">
        <v>3248141</v>
      </c>
      <c r="E157" s="21" t="s">
        <v>157</v>
      </c>
      <c r="F157" s="21" t="s">
        <v>158</v>
      </c>
      <c r="G157" s="21" t="s">
        <v>56</v>
      </c>
      <c r="H157" s="21" t="s">
        <v>159</v>
      </c>
      <c r="I157" s="21" t="s">
        <v>160</v>
      </c>
      <c r="J157" s="21" t="s">
        <v>61</v>
      </c>
      <c r="K157" s="21" t="s">
        <v>161</v>
      </c>
      <c r="L157" s="21" t="s">
        <v>146</v>
      </c>
      <c r="M157" s="21" t="s">
        <v>162</v>
      </c>
      <c r="N157" s="21" t="s">
        <v>163</v>
      </c>
      <c r="O157" s="21" t="s">
        <v>164</v>
      </c>
      <c r="P157" s="21" t="s">
        <v>165</v>
      </c>
      <c r="Q157" s="21" t="s">
        <v>166</v>
      </c>
      <c r="R157" s="21" t="s">
        <v>167</v>
      </c>
    </row>
    <row r="158" spans="2:18" x14ac:dyDescent="0.25">
      <c r="B158" s="21" t="s">
        <v>168</v>
      </c>
      <c r="C158" s="21" t="s">
        <v>169</v>
      </c>
      <c r="D158" s="21">
        <v>3116733</v>
      </c>
      <c r="E158" s="21" t="s">
        <v>170</v>
      </c>
      <c r="F158" s="21" t="s">
        <v>131</v>
      </c>
      <c r="G158" s="21" t="s">
        <v>57</v>
      </c>
      <c r="H158" s="21" t="s">
        <v>159</v>
      </c>
      <c r="I158" s="21" t="s">
        <v>133</v>
      </c>
      <c r="J158" s="21" t="s">
        <v>35</v>
      </c>
      <c r="K158" s="21" t="s">
        <v>161</v>
      </c>
      <c r="L158" s="21" t="s">
        <v>146</v>
      </c>
      <c r="M158" s="21" t="s">
        <v>171</v>
      </c>
      <c r="N158" s="21" t="s">
        <v>172</v>
      </c>
      <c r="O158" s="21" t="s">
        <v>173</v>
      </c>
      <c r="P158" s="21" t="s">
        <v>150</v>
      </c>
      <c r="Q158" s="21" t="s">
        <v>151</v>
      </c>
      <c r="R158" s="21" t="s">
        <v>152</v>
      </c>
    </row>
    <row r="159" spans="2:18" x14ac:dyDescent="0.25">
      <c r="B159" s="21" t="s">
        <v>174</v>
      </c>
      <c r="C159" s="21" t="s">
        <v>175</v>
      </c>
      <c r="D159" s="21">
        <v>3115411</v>
      </c>
      <c r="E159" s="21" t="s">
        <v>176</v>
      </c>
      <c r="F159" s="21" t="s">
        <v>158</v>
      </c>
      <c r="G159" s="21" t="s">
        <v>57</v>
      </c>
      <c r="H159" s="21" t="s">
        <v>132</v>
      </c>
      <c r="I159" s="21" t="s">
        <v>145</v>
      </c>
      <c r="J159" s="21" t="s">
        <v>35</v>
      </c>
      <c r="K159" s="21" t="s">
        <v>134</v>
      </c>
      <c r="L159" s="21" t="s">
        <v>177</v>
      </c>
      <c r="M159" s="21" t="s">
        <v>178</v>
      </c>
      <c r="N159" s="21" t="s">
        <v>179</v>
      </c>
      <c r="O159" s="21" t="s">
        <v>180</v>
      </c>
      <c r="P159" s="21" t="s">
        <v>139</v>
      </c>
      <c r="Q159" s="21" t="s">
        <v>140</v>
      </c>
      <c r="R159" s="21" t="s">
        <v>141</v>
      </c>
    </row>
    <row r="160" spans="2:18" x14ac:dyDescent="0.25">
      <c r="B160" s="21" t="s">
        <v>153</v>
      </c>
      <c r="C160" s="21" t="s">
        <v>153</v>
      </c>
      <c r="D160" s="21" t="s">
        <v>153</v>
      </c>
      <c r="E160" s="21" t="s">
        <v>153</v>
      </c>
      <c r="F160" s="21" t="s">
        <v>153</v>
      </c>
      <c r="G160" s="21" t="s">
        <v>153</v>
      </c>
      <c r="H160" s="21" t="s">
        <v>154</v>
      </c>
      <c r="I160" s="21" t="s">
        <v>153</v>
      </c>
      <c r="J160" s="21" t="s">
        <v>153</v>
      </c>
      <c r="K160" s="21" t="s">
        <v>153</v>
      </c>
      <c r="L160" s="21" t="s">
        <v>153</v>
      </c>
      <c r="M160" s="21" t="s">
        <v>153</v>
      </c>
      <c r="N160" s="21" t="s">
        <v>153</v>
      </c>
      <c r="O160" s="21" t="s">
        <v>153</v>
      </c>
      <c r="P160" s="21" t="s">
        <v>153</v>
      </c>
      <c r="Q160" s="21" t="s">
        <v>153</v>
      </c>
      <c r="R160" s="21" t="s">
        <v>153</v>
      </c>
    </row>
    <row r="161" spans="2:18" x14ac:dyDescent="0.25">
      <c r="B161" s="21" t="s">
        <v>181</v>
      </c>
      <c r="C161" s="21" t="s">
        <v>182</v>
      </c>
      <c r="D161" s="21">
        <v>5116588</v>
      </c>
      <c r="E161" s="21" t="s">
        <v>183</v>
      </c>
      <c r="F161" s="21" t="s">
        <v>158</v>
      </c>
      <c r="G161" s="21" t="s">
        <v>57</v>
      </c>
      <c r="H161" s="21" t="s">
        <v>132</v>
      </c>
      <c r="I161" s="21" t="s">
        <v>133</v>
      </c>
      <c r="J161" s="21" t="s">
        <v>35</v>
      </c>
      <c r="K161" s="21" t="s">
        <v>134</v>
      </c>
      <c r="L161" s="21" t="s">
        <v>146</v>
      </c>
      <c r="M161" s="21" t="s">
        <v>184</v>
      </c>
      <c r="N161" s="21" t="s">
        <v>185</v>
      </c>
      <c r="O161" s="21" t="s">
        <v>186</v>
      </c>
      <c r="P161" s="21" t="s">
        <v>187</v>
      </c>
      <c r="Q161" s="21" t="s">
        <v>188</v>
      </c>
      <c r="R161" s="21" t="s">
        <v>167</v>
      </c>
    </row>
    <row r="162" spans="2:18" x14ac:dyDescent="0.25">
      <c r="B162" s="21" t="s">
        <v>153</v>
      </c>
      <c r="C162" s="21" t="s">
        <v>153</v>
      </c>
      <c r="D162" s="21" t="s">
        <v>153</v>
      </c>
      <c r="E162" s="21" t="s">
        <v>153</v>
      </c>
      <c r="F162" s="21" t="s">
        <v>153</v>
      </c>
      <c r="G162" s="21" t="s">
        <v>153</v>
      </c>
      <c r="H162" s="21" t="s">
        <v>153</v>
      </c>
      <c r="I162" s="21" t="s">
        <v>153</v>
      </c>
      <c r="J162" s="21" t="s">
        <v>153</v>
      </c>
      <c r="K162" s="21" t="s">
        <v>153</v>
      </c>
      <c r="L162" s="21" t="s">
        <v>153</v>
      </c>
      <c r="M162" s="21" t="s">
        <v>153</v>
      </c>
      <c r="N162" s="21" t="s">
        <v>153</v>
      </c>
      <c r="O162" s="21" t="s">
        <v>153</v>
      </c>
      <c r="P162" s="21" t="s">
        <v>153</v>
      </c>
      <c r="Q162" s="21" t="s">
        <v>153</v>
      </c>
      <c r="R162" s="21" t="s">
        <v>153</v>
      </c>
    </row>
    <row r="163" spans="2:18" x14ac:dyDescent="0.25">
      <c r="B163" s="21" t="s">
        <v>189</v>
      </c>
      <c r="C163" s="21" t="s">
        <v>190</v>
      </c>
      <c r="D163" s="21">
        <v>3316464</v>
      </c>
      <c r="E163" s="21" t="s">
        <v>191</v>
      </c>
      <c r="F163" s="21" t="s">
        <v>131</v>
      </c>
      <c r="G163" s="21" t="s">
        <v>57</v>
      </c>
      <c r="H163" s="21" t="s">
        <v>132</v>
      </c>
      <c r="I163" s="21" t="s">
        <v>133</v>
      </c>
      <c r="J163" s="21" t="s">
        <v>35</v>
      </c>
      <c r="K163" s="21" t="s">
        <v>134</v>
      </c>
      <c r="L163" s="21" t="s">
        <v>192</v>
      </c>
      <c r="M163" s="21" t="s">
        <v>193</v>
      </c>
      <c r="N163" s="21" t="s">
        <v>194</v>
      </c>
      <c r="O163" s="21" t="s">
        <v>195</v>
      </c>
      <c r="P163" s="21" t="s">
        <v>139</v>
      </c>
      <c r="Q163" s="21" t="s">
        <v>140</v>
      </c>
      <c r="R163" s="21" t="s">
        <v>141</v>
      </c>
    </row>
    <row r="164" spans="2:18" x14ac:dyDescent="0.25">
      <c r="B164" s="21" t="s">
        <v>196</v>
      </c>
      <c r="C164" s="21" t="s">
        <v>197</v>
      </c>
      <c r="D164" s="21">
        <v>3302507</v>
      </c>
      <c r="E164" s="21" t="s">
        <v>198</v>
      </c>
      <c r="F164" s="21" t="s">
        <v>131</v>
      </c>
      <c r="G164" s="21" t="s">
        <v>57</v>
      </c>
      <c r="H164" s="21" t="s">
        <v>159</v>
      </c>
      <c r="I164" s="21" t="s">
        <v>160</v>
      </c>
      <c r="J164" s="21" t="s">
        <v>61</v>
      </c>
      <c r="K164" s="21" t="s">
        <v>161</v>
      </c>
      <c r="L164" s="21" t="s">
        <v>146</v>
      </c>
      <c r="M164" s="21" t="s">
        <v>199</v>
      </c>
      <c r="N164" s="21" t="s">
        <v>200</v>
      </c>
      <c r="O164" s="21" t="s">
        <v>201</v>
      </c>
      <c r="P164" s="21" t="s">
        <v>150</v>
      </c>
      <c r="Q164" s="21" t="s">
        <v>202</v>
      </c>
      <c r="R164" s="21" t="s">
        <v>152</v>
      </c>
    </row>
    <row r="165" spans="2:18" x14ac:dyDescent="0.25">
      <c r="B165" s="21" t="s">
        <v>153</v>
      </c>
      <c r="C165" s="21" t="s">
        <v>153</v>
      </c>
      <c r="D165" s="21" t="s">
        <v>153</v>
      </c>
      <c r="E165" s="21" t="s">
        <v>153</v>
      </c>
      <c r="F165" s="21" t="s">
        <v>153</v>
      </c>
      <c r="G165" s="21" t="s">
        <v>153</v>
      </c>
      <c r="H165" s="21" t="s">
        <v>203</v>
      </c>
      <c r="I165" s="21" t="s">
        <v>153</v>
      </c>
      <c r="J165" s="21" t="s">
        <v>153</v>
      </c>
      <c r="K165" s="21" t="s">
        <v>153</v>
      </c>
      <c r="L165" s="21" t="s">
        <v>153</v>
      </c>
      <c r="M165" s="21" t="s">
        <v>153</v>
      </c>
      <c r="N165" s="21" t="s">
        <v>153</v>
      </c>
      <c r="O165" s="21" t="s">
        <v>153</v>
      </c>
      <c r="P165" s="21" t="s">
        <v>153</v>
      </c>
      <c r="Q165" s="21" t="s">
        <v>153</v>
      </c>
      <c r="R165" s="21" t="s">
        <v>153</v>
      </c>
    </row>
    <row r="166" spans="2:18" x14ac:dyDescent="0.25">
      <c r="B166" s="21" t="s">
        <v>153</v>
      </c>
      <c r="C166" s="21" t="s">
        <v>153</v>
      </c>
      <c r="D166" s="21" t="s">
        <v>153</v>
      </c>
      <c r="E166" s="21" t="s">
        <v>153</v>
      </c>
      <c r="F166" s="21" t="s">
        <v>153</v>
      </c>
      <c r="G166" s="21" t="s">
        <v>153</v>
      </c>
      <c r="H166" s="21" t="s">
        <v>153</v>
      </c>
      <c r="I166" s="21" t="s">
        <v>153</v>
      </c>
      <c r="J166" s="21" t="s">
        <v>153</v>
      </c>
      <c r="K166" s="21" t="s">
        <v>153</v>
      </c>
      <c r="L166" s="21" t="s">
        <v>153</v>
      </c>
      <c r="M166" s="21" t="s">
        <v>153</v>
      </c>
      <c r="N166" s="21" t="s">
        <v>153</v>
      </c>
      <c r="O166" s="21" t="s">
        <v>153</v>
      </c>
      <c r="P166" s="21" t="s">
        <v>153</v>
      </c>
      <c r="Q166" s="21" t="s">
        <v>153</v>
      </c>
      <c r="R166" s="21" t="s">
        <v>153</v>
      </c>
    </row>
    <row r="167" spans="2:18" x14ac:dyDescent="0.25">
      <c r="B167" s="21" t="s">
        <v>153</v>
      </c>
      <c r="C167" s="21" t="s">
        <v>153</v>
      </c>
      <c r="D167" s="21" t="s">
        <v>153</v>
      </c>
      <c r="E167" s="21" t="s">
        <v>153</v>
      </c>
      <c r="F167" s="21" t="s">
        <v>153</v>
      </c>
      <c r="G167" s="21" t="s">
        <v>153</v>
      </c>
      <c r="H167" s="21" t="s">
        <v>154</v>
      </c>
      <c r="I167" s="21" t="s">
        <v>153</v>
      </c>
      <c r="J167" s="21" t="s">
        <v>153</v>
      </c>
      <c r="K167" s="21" t="s">
        <v>153</v>
      </c>
      <c r="L167" s="21" t="s">
        <v>153</v>
      </c>
      <c r="M167" s="21" t="s">
        <v>153</v>
      </c>
      <c r="N167" s="21" t="s">
        <v>153</v>
      </c>
      <c r="O167" s="21" t="s">
        <v>153</v>
      </c>
      <c r="P167" s="21" t="s">
        <v>153</v>
      </c>
      <c r="Q167" s="21" t="s">
        <v>153</v>
      </c>
      <c r="R167" s="21" t="s">
        <v>153</v>
      </c>
    </row>
    <row r="168" spans="2:18" x14ac:dyDescent="0.25">
      <c r="B168" s="21" t="s">
        <v>204</v>
      </c>
      <c r="C168" s="21" t="s">
        <v>205</v>
      </c>
      <c r="D168" s="21">
        <v>3135600</v>
      </c>
      <c r="E168" s="21" t="s">
        <v>206</v>
      </c>
      <c r="F168" s="21" t="s">
        <v>207</v>
      </c>
      <c r="G168" s="21" t="s">
        <v>57</v>
      </c>
      <c r="H168" s="21" t="s">
        <v>132</v>
      </c>
      <c r="I168" s="21" t="s">
        <v>145</v>
      </c>
      <c r="J168" s="21" t="s">
        <v>35</v>
      </c>
      <c r="K168" s="21" t="s">
        <v>134</v>
      </c>
      <c r="L168" s="21" t="s">
        <v>208</v>
      </c>
      <c r="M168" s="21" t="s">
        <v>209</v>
      </c>
      <c r="N168" s="21" t="s">
        <v>210</v>
      </c>
      <c r="O168" s="21" t="s">
        <v>211</v>
      </c>
      <c r="P168" s="21" t="s">
        <v>139</v>
      </c>
      <c r="Q168" s="21" t="s">
        <v>140</v>
      </c>
      <c r="R168" s="21" t="s">
        <v>141</v>
      </c>
    </row>
    <row r="169" spans="2:18" x14ac:dyDescent="0.25">
      <c r="B169" s="21" t="s">
        <v>153</v>
      </c>
      <c r="C169" s="21" t="s">
        <v>153</v>
      </c>
      <c r="D169" s="21" t="s">
        <v>153</v>
      </c>
      <c r="E169" s="21" t="s">
        <v>153</v>
      </c>
      <c r="F169" s="21" t="s">
        <v>153</v>
      </c>
      <c r="G169" s="21" t="s">
        <v>153</v>
      </c>
      <c r="H169" s="21" t="s">
        <v>153</v>
      </c>
      <c r="I169" s="21" t="s">
        <v>153</v>
      </c>
      <c r="J169" s="21" t="s">
        <v>153</v>
      </c>
      <c r="K169" s="21" t="s">
        <v>153</v>
      </c>
      <c r="L169" s="21" t="s">
        <v>153</v>
      </c>
      <c r="M169" s="21" t="s">
        <v>153</v>
      </c>
      <c r="N169" s="21" t="s">
        <v>153</v>
      </c>
      <c r="O169" s="21" t="s">
        <v>153</v>
      </c>
      <c r="P169" s="21" t="s">
        <v>153</v>
      </c>
      <c r="Q169" s="21" t="s">
        <v>153</v>
      </c>
      <c r="R169" s="21" t="s">
        <v>153</v>
      </c>
    </row>
    <row r="170" spans="2:18" x14ac:dyDescent="0.25">
      <c r="B170" s="21" t="s">
        <v>153</v>
      </c>
      <c r="C170" s="21" t="s">
        <v>153</v>
      </c>
      <c r="D170" s="21" t="s">
        <v>153</v>
      </c>
      <c r="E170" s="21" t="s">
        <v>153</v>
      </c>
      <c r="F170" s="21" t="s">
        <v>153</v>
      </c>
      <c r="G170" s="21" t="s">
        <v>153</v>
      </c>
      <c r="H170" s="21" t="s">
        <v>154</v>
      </c>
      <c r="I170" s="21" t="s">
        <v>153</v>
      </c>
      <c r="J170" s="21" t="s">
        <v>153</v>
      </c>
      <c r="K170" s="21" t="s">
        <v>153</v>
      </c>
      <c r="L170" s="21" t="s">
        <v>153</v>
      </c>
      <c r="M170" s="21" t="s">
        <v>153</v>
      </c>
      <c r="N170" s="21" t="s">
        <v>153</v>
      </c>
      <c r="O170" s="21" t="s">
        <v>153</v>
      </c>
      <c r="P170" s="21" t="s">
        <v>153</v>
      </c>
      <c r="Q170" s="21" t="s">
        <v>153</v>
      </c>
      <c r="R170" s="21" t="s">
        <v>153</v>
      </c>
    </row>
    <row r="171" spans="2:18" x14ac:dyDescent="0.25">
      <c r="B171" s="21" t="s">
        <v>212</v>
      </c>
      <c r="C171" s="21" t="s">
        <v>213</v>
      </c>
      <c r="D171" s="21">
        <v>3135600</v>
      </c>
      <c r="E171" s="21" t="s">
        <v>214</v>
      </c>
      <c r="F171" s="21" t="s">
        <v>131</v>
      </c>
      <c r="G171" s="21" t="s">
        <v>57</v>
      </c>
      <c r="H171" s="21" t="s">
        <v>132</v>
      </c>
      <c r="I171" s="21" t="s">
        <v>145</v>
      </c>
      <c r="J171" s="21" t="s">
        <v>35</v>
      </c>
      <c r="K171" s="21" t="s">
        <v>134</v>
      </c>
      <c r="L171" s="21" t="s">
        <v>208</v>
      </c>
      <c r="M171" s="21" t="s">
        <v>215</v>
      </c>
      <c r="N171" s="21" t="s">
        <v>216</v>
      </c>
      <c r="O171" s="21" t="s">
        <v>217</v>
      </c>
      <c r="P171" s="21" t="s">
        <v>139</v>
      </c>
      <c r="Q171" s="21" t="s">
        <v>151</v>
      </c>
      <c r="R171" s="21" t="s">
        <v>152</v>
      </c>
    </row>
    <row r="172" spans="2:18" x14ac:dyDescent="0.25">
      <c r="B172" s="21" t="s">
        <v>218</v>
      </c>
      <c r="C172" s="21" t="s">
        <v>219</v>
      </c>
      <c r="D172" s="21">
        <v>3158333</v>
      </c>
      <c r="E172" s="21" t="s">
        <v>220</v>
      </c>
      <c r="F172" s="21" t="s">
        <v>131</v>
      </c>
      <c r="G172" s="21" t="s">
        <v>57</v>
      </c>
      <c r="H172" s="21" t="s">
        <v>159</v>
      </c>
      <c r="I172" s="21" t="s">
        <v>133</v>
      </c>
      <c r="J172" s="21" t="s">
        <v>35</v>
      </c>
      <c r="K172" s="21" t="s">
        <v>161</v>
      </c>
      <c r="L172" s="21" t="s">
        <v>192</v>
      </c>
      <c r="M172" s="21" t="s">
        <v>221</v>
      </c>
      <c r="N172" s="21" t="s">
        <v>222</v>
      </c>
      <c r="O172" s="21" t="s">
        <v>223</v>
      </c>
      <c r="P172" s="21" t="s">
        <v>139</v>
      </c>
      <c r="Q172" s="21" t="s">
        <v>140</v>
      </c>
      <c r="R172" s="21" t="s">
        <v>141</v>
      </c>
    </row>
    <row r="173" spans="2:18" x14ac:dyDescent="0.25">
      <c r="B173" s="21" t="s">
        <v>224</v>
      </c>
      <c r="C173" s="21" t="s">
        <v>225</v>
      </c>
      <c r="D173" s="21">
        <v>3200303</v>
      </c>
      <c r="E173" s="21" t="s">
        <v>226</v>
      </c>
      <c r="F173" s="21" t="s">
        <v>131</v>
      </c>
      <c r="G173" s="21" t="s">
        <v>57</v>
      </c>
      <c r="H173" s="21" t="s">
        <v>132</v>
      </c>
      <c r="I173" s="21" t="s">
        <v>145</v>
      </c>
      <c r="J173" s="21" t="s">
        <v>35</v>
      </c>
      <c r="K173" s="21" t="s">
        <v>134</v>
      </c>
      <c r="L173" s="21" t="s">
        <v>177</v>
      </c>
      <c r="M173" s="21" t="s">
        <v>227</v>
      </c>
      <c r="N173" s="21" t="s">
        <v>228</v>
      </c>
      <c r="O173" s="21" t="s">
        <v>229</v>
      </c>
      <c r="P173" s="21" t="s">
        <v>230</v>
      </c>
      <c r="Q173" s="21" t="s">
        <v>140</v>
      </c>
      <c r="R173" s="21" t="s">
        <v>141</v>
      </c>
    </row>
    <row r="174" spans="2:18" x14ac:dyDescent="0.25">
      <c r="B174" s="21" t="s">
        <v>231</v>
      </c>
      <c r="C174" s="21" t="s">
        <v>232</v>
      </c>
      <c r="D174" s="21">
        <v>3316464</v>
      </c>
      <c r="E174" s="21" t="s">
        <v>233</v>
      </c>
      <c r="F174" s="21" t="s">
        <v>131</v>
      </c>
      <c r="G174" s="21" t="s">
        <v>57</v>
      </c>
      <c r="H174" s="21" t="s">
        <v>132</v>
      </c>
      <c r="I174" s="21" t="s">
        <v>133</v>
      </c>
      <c r="J174" s="21" t="s">
        <v>35</v>
      </c>
      <c r="K174" s="21" t="s">
        <v>134</v>
      </c>
      <c r="L174" s="21" t="s">
        <v>146</v>
      </c>
      <c r="M174" s="21" t="s">
        <v>234</v>
      </c>
      <c r="N174" s="21" t="s">
        <v>235</v>
      </c>
      <c r="O174" s="21" t="s">
        <v>236</v>
      </c>
      <c r="P174" s="21" t="s">
        <v>139</v>
      </c>
      <c r="Q174" s="21" t="s">
        <v>140</v>
      </c>
      <c r="R174" s="21" t="s">
        <v>141</v>
      </c>
    </row>
    <row r="175" spans="2:18" x14ac:dyDescent="0.25">
      <c r="B175" s="21" t="s">
        <v>204</v>
      </c>
      <c r="C175" s="21" t="s">
        <v>237</v>
      </c>
      <c r="D175" s="21" t="s">
        <v>238</v>
      </c>
      <c r="E175" s="21" t="s">
        <v>239</v>
      </c>
      <c r="F175" s="21" t="s">
        <v>158</v>
      </c>
      <c r="G175" s="21" t="s">
        <v>57</v>
      </c>
      <c r="H175" s="21" t="s">
        <v>132</v>
      </c>
      <c r="I175" s="21" t="s">
        <v>240</v>
      </c>
      <c r="J175" s="21" t="s">
        <v>61</v>
      </c>
      <c r="K175" s="21" t="s">
        <v>134</v>
      </c>
      <c r="L175" s="21" t="s">
        <v>135</v>
      </c>
      <c r="M175" s="21" t="s">
        <v>241</v>
      </c>
      <c r="N175" s="21" t="s">
        <v>242</v>
      </c>
      <c r="O175" s="21" t="s">
        <v>243</v>
      </c>
      <c r="P175" s="21" t="s">
        <v>139</v>
      </c>
      <c r="Q175" s="21" t="s">
        <v>140</v>
      </c>
      <c r="R175" s="21" t="s">
        <v>141</v>
      </c>
    </row>
    <row r="176" spans="2:18" x14ac:dyDescent="0.25">
      <c r="B176" s="21" t="s">
        <v>153</v>
      </c>
      <c r="C176" s="21" t="s">
        <v>153</v>
      </c>
      <c r="D176" s="21" t="s">
        <v>153</v>
      </c>
      <c r="E176" s="21" t="s">
        <v>153</v>
      </c>
      <c r="F176" s="21" t="s">
        <v>153</v>
      </c>
      <c r="G176" s="21" t="s">
        <v>153</v>
      </c>
      <c r="H176" s="21" t="s">
        <v>154</v>
      </c>
      <c r="I176" s="21" t="s">
        <v>153</v>
      </c>
      <c r="J176" s="21" t="s">
        <v>153</v>
      </c>
      <c r="K176" s="21" t="s">
        <v>153</v>
      </c>
      <c r="L176" s="21" t="s">
        <v>153</v>
      </c>
      <c r="M176" s="21" t="s">
        <v>153</v>
      </c>
      <c r="N176" s="21" t="s">
        <v>153</v>
      </c>
      <c r="O176" s="21" t="s">
        <v>153</v>
      </c>
      <c r="P176" s="21" t="s">
        <v>153</v>
      </c>
      <c r="Q176" s="21" t="s">
        <v>153</v>
      </c>
      <c r="R176" s="21" t="s">
        <v>153</v>
      </c>
    </row>
    <row r="177" spans="2:18" x14ac:dyDescent="0.25">
      <c r="B177" s="21" t="s">
        <v>153</v>
      </c>
      <c r="C177" s="21" t="s">
        <v>153</v>
      </c>
      <c r="D177" s="21" t="s">
        <v>153</v>
      </c>
      <c r="E177" s="21" t="s">
        <v>153</v>
      </c>
      <c r="F177" s="21" t="s">
        <v>153</v>
      </c>
      <c r="G177" s="21" t="s">
        <v>153</v>
      </c>
      <c r="H177" s="21" t="s">
        <v>154</v>
      </c>
      <c r="I177" s="21" t="s">
        <v>153</v>
      </c>
      <c r="J177" s="21" t="s">
        <v>153</v>
      </c>
      <c r="K177" s="21" t="s">
        <v>153</v>
      </c>
      <c r="L177" s="21" t="s">
        <v>153</v>
      </c>
      <c r="M177" s="21" t="s">
        <v>153</v>
      </c>
      <c r="N177" s="21" t="s">
        <v>153</v>
      </c>
      <c r="O177" s="21" t="s">
        <v>153</v>
      </c>
      <c r="P177" s="21" t="s">
        <v>153</v>
      </c>
      <c r="Q177" s="21" t="s">
        <v>153</v>
      </c>
      <c r="R177" s="21" t="s">
        <v>153</v>
      </c>
    </row>
    <row r="180" spans="2:18" x14ac:dyDescent="0.25">
      <c r="B180" s="22" t="s">
        <v>55</v>
      </c>
      <c r="C180" s="15" t="s">
        <v>8</v>
      </c>
      <c r="D180" s="15" t="s">
        <v>9</v>
      </c>
    </row>
    <row r="181" spans="2:18" x14ac:dyDescent="0.25">
      <c r="B181" s="21" t="s">
        <v>56</v>
      </c>
      <c r="C181" s="23">
        <v>4</v>
      </c>
      <c r="D181" s="24">
        <f>C181/$C$184</f>
        <v>0.16</v>
      </c>
    </row>
    <row r="182" spans="2:18" x14ac:dyDescent="0.25">
      <c r="B182" s="21" t="s">
        <v>57</v>
      </c>
      <c r="C182" s="23">
        <v>13</v>
      </c>
      <c r="D182" s="24">
        <f>C182/$C$184</f>
        <v>0.52</v>
      </c>
    </row>
    <row r="183" spans="2:18" x14ac:dyDescent="0.25">
      <c r="B183" s="15" t="s">
        <v>58</v>
      </c>
      <c r="C183" s="25">
        <v>8</v>
      </c>
      <c r="D183" s="24">
        <f>C183/$C$184</f>
        <v>0.32</v>
      </c>
    </row>
    <row r="184" spans="2:18" x14ac:dyDescent="0.25">
      <c r="B184" s="15" t="s">
        <v>12</v>
      </c>
      <c r="C184" s="15">
        <f>SUM(C181:C183)</f>
        <v>25</v>
      </c>
      <c r="D184" s="24">
        <f>SUM(D181:D183)</f>
        <v>1</v>
      </c>
    </row>
    <row r="185" spans="2:18" x14ac:dyDescent="0.25">
      <c r="B185" s="69"/>
      <c r="C185" s="69"/>
      <c r="D185" s="2"/>
    </row>
    <row r="186" spans="2:18" x14ac:dyDescent="0.25">
      <c r="B186" s="17"/>
      <c r="C186" s="17"/>
      <c r="D186" s="2"/>
    </row>
    <row r="205" spans="2:5" ht="15.75" x14ac:dyDescent="0.25">
      <c r="B205" s="7" t="s">
        <v>59</v>
      </c>
    </row>
    <row r="207" spans="2:5" ht="69" customHeight="1" x14ac:dyDescent="0.25">
      <c r="B207" s="70" t="s">
        <v>60</v>
      </c>
      <c r="C207" s="71"/>
      <c r="D207" s="26" t="s">
        <v>8</v>
      </c>
      <c r="E207" s="26" t="s">
        <v>9</v>
      </c>
    </row>
    <row r="208" spans="2:5" x14ac:dyDescent="0.25">
      <c r="B208" s="55" t="s">
        <v>35</v>
      </c>
      <c r="C208" s="56"/>
      <c r="D208" s="25">
        <v>7</v>
      </c>
      <c r="E208" s="27">
        <f>D208/$C$37</f>
        <v>0.28000000000000003</v>
      </c>
    </row>
    <row r="209" spans="2:5" x14ac:dyDescent="0.25">
      <c r="B209" s="72" t="s">
        <v>61</v>
      </c>
      <c r="C209" s="72"/>
      <c r="D209" s="25">
        <v>18</v>
      </c>
      <c r="E209" s="27">
        <f>D209/$C$37</f>
        <v>0.72</v>
      </c>
    </row>
    <row r="210" spans="2:5" x14ac:dyDescent="0.25">
      <c r="B210" s="72" t="s">
        <v>62</v>
      </c>
      <c r="C210" s="72"/>
      <c r="D210" s="25">
        <f>SUM(D208:D209)</f>
        <v>25</v>
      </c>
      <c r="E210" s="48">
        <f>SUM(E208:E209)</f>
        <v>1</v>
      </c>
    </row>
    <row r="211" spans="2:5" x14ac:dyDescent="0.25">
      <c r="B211" s="69"/>
      <c r="C211" s="69"/>
      <c r="D211" s="69"/>
    </row>
    <row r="212" spans="2:5" x14ac:dyDescent="0.25">
      <c r="B212" s="69"/>
      <c r="C212" s="69"/>
      <c r="D212" s="69"/>
    </row>
    <row r="213" spans="2:5" x14ac:dyDescent="0.25">
      <c r="B213" s="69"/>
      <c r="C213" s="69"/>
      <c r="D213" s="69"/>
    </row>
    <row r="214" spans="2:5" x14ac:dyDescent="0.25">
      <c r="B214" s="69"/>
      <c r="C214" s="69"/>
      <c r="D214" s="69"/>
    </row>
    <row r="215" spans="2:5" x14ac:dyDescent="0.25">
      <c r="B215" s="69"/>
      <c r="C215" s="69"/>
      <c r="D215" s="69"/>
    </row>
    <row r="216" spans="2:5" x14ac:dyDescent="0.25">
      <c r="B216" s="69"/>
      <c r="C216" s="69"/>
      <c r="D216" s="69"/>
    </row>
    <row r="223" spans="2:5" x14ac:dyDescent="0.25">
      <c r="B223" s="29" t="s">
        <v>63</v>
      </c>
    </row>
    <row r="225" spans="2:5" x14ac:dyDescent="0.25">
      <c r="B225" s="29" t="s">
        <v>64</v>
      </c>
    </row>
    <row r="226" spans="2:5" x14ac:dyDescent="0.25">
      <c r="B226" s="29"/>
    </row>
    <row r="227" spans="2:5" x14ac:dyDescent="0.25">
      <c r="B227" s="74" t="s">
        <v>65</v>
      </c>
      <c r="C227" s="74"/>
      <c r="D227" s="74"/>
      <c r="E227" s="30" t="s">
        <v>8</v>
      </c>
    </row>
    <row r="228" spans="2:5" ht="48" customHeight="1" x14ac:dyDescent="0.25">
      <c r="B228" s="73" t="s">
        <v>66</v>
      </c>
      <c r="C228" s="73"/>
      <c r="D228" s="73"/>
      <c r="E228" s="31">
        <v>5</v>
      </c>
    </row>
    <row r="229" spans="2:5" ht="36" customHeight="1" x14ac:dyDescent="0.25">
      <c r="B229" s="73" t="s">
        <v>67</v>
      </c>
      <c r="C229" s="73"/>
      <c r="D229" s="73"/>
      <c r="E229" s="31">
        <v>3</v>
      </c>
    </row>
    <row r="230" spans="2:5" ht="60" customHeight="1" x14ac:dyDescent="0.25">
      <c r="B230" s="73" t="s">
        <v>68</v>
      </c>
      <c r="C230" s="73"/>
      <c r="D230" s="73"/>
      <c r="E230" s="31">
        <v>1</v>
      </c>
    </row>
    <row r="231" spans="2:5" x14ac:dyDescent="0.25">
      <c r="B231" s="73" t="s">
        <v>69</v>
      </c>
      <c r="C231" s="73"/>
      <c r="D231" s="73"/>
      <c r="E231" s="31">
        <v>0</v>
      </c>
    </row>
    <row r="232" spans="2:5" x14ac:dyDescent="0.25">
      <c r="B232" s="73" t="s">
        <v>70</v>
      </c>
      <c r="C232" s="73"/>
      <c r="D232" s="73"/>
      <c r="E232" s="31">
        <v>0</v>
      </c>
    </row>
    <row r="233" spans="2:5" x14ac:dyDescent="0.25">
      <c r="B233" s="73" t="s">
        <v>71</v>
      </c>
      <c r="C233" s="73"/>
      <c r="D233" s="73"/>
      <c r="E233" s="31">
        <v>0</v>
      </c>
    </row>
    <row r="234" spans="2:5" x14ac:dyDescent="0.25">
      <c r="B234" s="73" t="s">
        <v>72</v>
      </c>
      <c r="C234" s="73"/>
      <c r="D234" s="73"/>
      <c r="E234" s="31">
        <v>0</v>
      </c>
    </row>
    <row r="235" spans="2:5" ht="24" customHeight="1" x14ac:dyDescent="0.25">
      <c r="B235" s="73" t="s">
        <v>73</v>
      </c>
      <c r="C235" s="73"/>
      <c r="D235" s="73"/>
      <c r="E235" s="31">
        <v>1</v>
      </c>
    </row>
    <row r="241" spans="2:10" ht="15.75" x14ac:dyDescent="0.25">
      <c r="B241" s="7" t="s">
        <v>74</v>
      </c>
    </row>
    <row r="243" spans="2:10" ht="108" customHeight="1" x14ac:dyDescent="0.25">
      <c r="B243" s="76" t="s">
        <v>75</v>
      </c>
      <c r="C243" s="76"/>
      <c r="D243" s="76"/>
      <c r="E243" s="32" t="s">
        <v>8</v>
      </c>
      <c r="F243" s="32" t="s">
        <v>9</v>
      </c>
      <c r="H243" s="72"/>
      <c r="I243" s="72"/>
      <c r="J243" s="32" t="s">
        <v>9</v>
      </c>
    </row>
    <row r="244" spans="2:10" x14ac:dyDescent="0.25">
      <c r="B244" s="57" t="s">
        <v>35</v>
      </c>
      <c r="C244" s="57"/>
      <c r="D244" s="57"/>
      <c r="E244" s="11">
        <v>8</v>
      </c>
      <c r="F244" s="12">
        <f>E244/$C$37</f>
        <v>0.32</v>
      </c>
      <c r="H244" s="77" t="s">
        <v>35</v>
      </c>
      <c r="I244" s="78"/>
      <c r="J244" s="12">
        <f>F244</f>
        <v>0.32</v>
      </c>
    </row>
    <row r="245" spans="2:10" x14ac:dyDescent="0.25">
      <c r="B245" s="57" t="s">
        <v>61</v>
      </c>
      <c r="C245" s="57"/>
      <c r="D245" s="57"/>
      <c r="E245" s="11">
        <v>17</v>
      </c>
      <c r="F245" s="12">
        <f t="shared" ref="F245:F246" si="5">E245/$C$37</f>
        <v>0.68</v>
      </c>
      <c r="H245" s="57" t="s">
        <v>61</v>
      </c>
      <c r="I245" s="57"/>
      <c r="J245" s="12">
        <f>F245</f>
        <v>0.68</v>
      </c>
    </row>
    <row r="246" spans="2:10" x14ac:dyDescent="0.25">
      <c r="B246" s="57" t="s">
        <v>12</v>
      </c>
      <c r="C246" s="57"/>
      <c r="D246" s="57"/>
      <c r="E246" s="13">
        <f>SUM(E244:E245)</f>
        <v>25</v>
      </c>
      <c r="F246" s="12">
        <f t="shared" si="5"/>
        <v>1</v>
      </c>
      <c r="H246" s="57" t="s">
        <v>12</v>
      </c>
      <c r="I246" s="57"/>
      <c r="J246" s="12">
        <f>F246</f>
        <v>1</v>
      </c>
    </row>
    <row r="270" spans="2:2" ht="15.75" x14ac:dyDescent="0.25">
      <c r="B270" s="7" t="s">
        <v>76</v>
      </c>
    </row>
    <row r="271" spans="2:2" ht="15.75" x14ac:dyDescent="0.25">
      <c r="B271" s="7"/>
    </row>
    <row r="272" spans="2:2" x14ac:dyDescent="0.25">
      <c r="B272" s="29" t="s">
        <v>77</v>
      </c>
    </row>
    <row r="273" spans="2:5" x14ac:dyDescent="0.25">
      <c r="B273" s="29"/>
    </row>
    <row r="274" spans="2:5" x14ac:dyDescent="0.25">
      <c r="B274" s="29"/>
    </row>
    <row r="275" spans="2:5" x14ac:dyDescent="0.25">
      <c r="B275" s="74" t="s">
        <v>78</v>
      </c>
      <c r="C275" s="74"/>
      <c r="D275" s="74"/>
      <c r="E275" s="33" t="s">
        <v>8</v>
      </c>
    </row>
    <row r="276" spans="2:5" x14ac:dyDescent="0.25">
      <c r="B276" s="75" t="s">
        <v>79</v>
      </c>
      <c r="C276" s="75"/>
      <c r="D276" s="75"/>
      <c r="E276" s="25">
        <v>13</v>
      </c>
    </row>
    <row r="277" spans="2:5" x14ac:dyDescent="0.25">
      <c r="B277" s="75" t="s">
        <v>80</v>
      </c>
      <c r="C277" s="75"/>
      <c r="D277" s="75"/>
      <c r="E277" s="25">
        <v>5</v>
      </c>
    </row>
    <row r="278" spans="2:5" x14ac:dyDescent="0.25">
      <c r="B278" s="75" t="s">
        <v>81</v>
      </c>
      <c r="C278" s="75"/>
      <c r="D278" s="75"/>
      <c r="E278" s="25">
        <v>5</v>
      </c>
    </row>
    <row r="279" spans="2:5" x14ac:dyDescent="0.25">
      <c r="B279" s="75" t="s">
        <v>82</v>
      </c>
      <c r="C279" s="75"/>
      <c r="D279" s="75"/>
      <c r="E279" s="25">
        <v>1</v>
      </c>
    </row>
    <row r="280" spans="2:5" x14ac:dyDescent="0.25">
      <c r="B280" s="75" t="s">
        <v>83</v>
      </c>
      <c r="C280" s="75"/>
      <c r="D280" s="75"/>
      <c r="E280" s="25">
        <v>1</v>
      </c>
    </row>
    <row r="281" spans="2:5" x14ac:dyDescent="0.25">
      <c r="B281" s="75" t="s">
        <v>84</v>
      </c>
      <c r="C281" s="75"/>
      <c r="D281" s="75"/>
      <c r="E281" s="25">
        <v>4</v>
      </c>
    </row>
    <row r="282" spans="2:5" x14ac:dyDescent="0.25">
      <c r="B282" s="75" t="s">
        <v>85</v>
      </c>
      <c r="C282" s="75"/>
      <c r="D282" s="75"/>
      <c r="E282" s="25">
        <v>3</v>
      </c>
    </row>
    <row r="283" spans="2:5" x14ac:dyDescent="0.25">
      <c r="B283" s="75" t="s">
        <v>86</v>
      </c>
      <c r="C283" s="75"/>
      <c r="D283" s="75"/>
      <c r="E283" s="25">
        <v>5</v>
      </c>
    </row>
    <row r="285" spans="2:5" ht="10.5" customHeight="1" x14ac:dyDescent="0.25"/>
    <row r="286" spans="2:5" ht="15" customHeight="1" x14ac:dyDescent="0.25">
      <c r="B286" s="7" t="s">
        <v>87</v>
      </c>
    </row>
    <row r="287" spans="2:5" ht="12" customHeight="1" x14ac:dyDescent="0.25">
      <c r="B287" s="7"/>
    </row>
    <row r="288" spans="2:5" ht="15" customHeight="1" x14ac:dyDescent="0.25">
      <c r="B288" s="29" t="s">
        <v>88</v>
      </c>
    </row>
    <row r="289" spans="2:3" x14ac:dyDescent="0.25">
      <c r="B289" s="29"/>
    </row>
    <row r="290" spans="2:3" x14ac:dyDescent="0.25">
      <c r="B290" s="29"/>
    </row>
    <row r="291" spans="2:3" x14ac:dyDescent="0.25">
      <c r="B291" s="33" t="s">
        <v>89</v>
      </c>
      <c r="C291" s="33" t="s">
        <v>8</v>
      </c>
    </row>
    <row r="292" spans="2:3" x14ac:dyDescent="0.25">
      <c r="B292" s="25">
        <v>1</v>
      </c>
      <c r="C292" s="15">
        <v>0</v>
      </c>
    </row>
    <row r="293" spans="2:3" x14ac:dyDescent="0.25">
      <c r="B293" s="25">
        <v>2</v>
      </c>
      <c r="C293" s="15">
        <v>1</v>
      </c>
    </row>
    <row r="294" spans="2:3" x14ac:dyDescent="0.25">
      <c r="B294" s="25">
        <v>3</v>
      </c>
      <c r="C294" s="15">
        <v>7</v>
      </c>
    </row>
    <row r="295" spans="2:3" x14ac:dyDescent="0.25">
      <c r="B295" s="25">
        <v>4</v>
      </c>
      <c r="C295" s="15">
        <v>11</v>
      </c>
    </row>
    <row r="296" spans="2:3" x14ac:dyDescent="0.25">
      <c r="B296" s="25">
        <v>5</v>
      </c>
      <c r="C296" s="15">
        <v>6</v>
      </c>
    </row>
    <row r="299" spans="2:3" x14ac:dyDescent="0.25">
      <c r="B299" s="33" t="s">
        <v>89</v>
      </c>
      <c r="C299" s="33" t="s">
        <v>8</v>
      </c>
    </row>
    <row r="300" spans="2:3" x14ac:dyDescent="0.25">
      <c r="B300" s="25">
        <v>1</v>
      </c>
      <c r="C300" s="12">
        <f>C292/$C$37</f>
        <v>0</v>
      </c>
    </row>
    <row r="301" spans="2:3" x14ac:dyDescent="0.25">
      <c r="B301" s="25">
        <v>2</v>
      </c>
      <c r="C301" s="12">
        <f t="shared" ref="C301:C304" si="6">C293/$C$37</f>
        <v>0.04</v>
      </c>
    </row>
    <row r="302" spans="2:3" x14ac:dyDescent="0.25">
      <c r="B302" s="25">
        <v>3</v>
      </c>
      <c r="C302" s="12">
        <f t="shared" si="6"/>
        <v>0.28000000000000003</v>
      </c>
    </row>
    <row r="303" spans="2:3" x14ac:dyDescent="0.25">
      <c r="B303" s="25">
        <v>4</v>
      </c>
      <c r="C303" s="12">
        <f t="shared" si="6"/>
        <v>0.44</v>
      </c>
    </row>
    <row r="304" spans="2:3" x14ac:dyDescent="0.25">
      <c r="B304" s="25">
        <v>5</v>
      </c>
      <c r="C304" s="12">
        <f t="shared" si="6"/>
        <v>0.24</v>
      </c>
    </row>
    <row r="313" spans="2:4" ht="15.75" x14ac:dyDescent="0.25">
      <c r="B313" s="7" t="s">
        <v>90</v>
      </c>
    </row>
    <row r="314" spans="2:4" ht="15.75" x14ac:dyDescent="0.25">
      <c r="B314" s="7"/>
    </row>
    <row r="315" spans="2:4" x14ac:dyDescent="0.25">
      <c r="B315" s="29" t="s">
        <v>91</v>
      </c>
    </row>
    <row r="316" spans="2:4" x14ac:dyDescent="0.25">
      <c r="B316" s="29"/>
    </row>
    <row r="317" spans="2:4" x14ac:dyDescent="0.25">
      <c r="B317" s="29"/>
    </row>
    <row r="318" spans="2:4" x14ac:dyDescent="0.25">
      <c r="B318" s="33" t="s">
        <v>92</v>
      </c>
      <c r="C318" s="33" t="s">
        <v>8</v>
      </c>
    </row>
    <row r="319" spans="2:4" x14ac:dyDescent="0.25">
      <c r="B319" s="25" t="s">
        <v>35</v>
      </c>
      <c r="C319" s="11">
        <v>15</v>
      </c>
      <c r="D319" s="28"/>
    </row>
    <row r="320" spans="2:4" x14ac:dyDescent="0.25">
      <c r="B320" s="25" t="s">
        <v>61</v>
      </c>
      <c r="C320" s="11">
        <v>10</v>
      </c>
      <c r="D320" s="28"/>
    </row>
    <row r="323" spans="2:3" x14ac:dyDescent="0.25">
      <c r="B323" s="33" t="s">
        <v>92</v>
      </c>
      <c r="C323" s="33" t="s">
        <v>9</v>
      </c>
    </row>
    <row r="324" spans="2:3" x14ac:dyDescent="0.25">
      <c r="B324" s="25" t="s">
        <v>35</v>
      </c>
      <c r="C324" s="12">
        <f>C319/$C$37</f>
        <v>0.6</v>
      </c>
    </row>
    <row r="325" spans="2:3" x14ac:dyDescent="0.25">
      <c r="B325" s="25" t="s">
        <v>61</v>
      </c>
      <c r="C325" s="12">
        <f>C320/$C$37</f>
        <v>0.4</v>
      </c>
    </row>
    <row r="338" spans="2:8" ht="15.75" x14ac:dyDescent="0.25">
      <c r="B338" s="7" t="s">
        <v>93</v>
      </c>
    </row>
    <row r="339" spans="2:8" ht="15.75" x14ac:dyDescent="0.25">
      <c r="B339" s="7"/>
    </row>
    <row r="340" spans="2:8" x14ac:dyDescent="0.25">
      <c r="B340" s="29" t="s">
        <v>94</v>
      </c>
    </row>
    <row r="341" spans="2:8" x14ac:dyDescent="0.25">
      <c r="B341" s="29"/>
    </row>
    <row r="342" spans="2:8" x14ac:dyDescent="0.25">
      <c r="B342" s="29"/>
    </row>
    <row r="343" spans="2:8" x14ac:dyDescent="0.25">
      <c r="B343" s="79" t="s">
        <v>95</v>
      </c>
      <c r="C343" s="80"/>
      <c r="D343" s="80"/>
      <c r="E343" s="81"/>
      <c r="F343" s="33" t="s">
        <v>96</v>
      </c>
      <c r="G343" s="33" t="s">
        <v>97</v>
      </c>
      <c r="H343" s="33" t="s">
        <v>98</v>
      </c>
    </row>
    <row r="344" spans="2:8" x14ac:dyDescent="0.25">
      <c r="B344" s="82" t="s">
        <v>99</v>
      </c>
      <c r="C344" s="82"/>
      <c r="D344" s="82"/>
      <c r="E344" s="82"/>
      <c r="F344" s="25">
        <v>13</v>
      </c>
      <c r="G344" s="25">
        <v>5</v>
      </c>
      <c r="H344" s="25">
        <v>9</v>
      </c>
    </row>
    <row r="345" spans="2:8" x14ac:dyDescent="0.25">
      <c r="B345" s="82" t="s">
        <v>100</v>
      </c>
      <c r="C345" s="82"/>
      <c r="D345" s="82"/>
      <c r="E345" s="82"/>
      <c r="F345" s="25">
        <v>2</v>
      </c>
      <c r="G345" s="25">
        <v>0</v>
      </c>
      <c r="H345" s="25">
        <v>19</v>
      </c>
    </row>
    <row r="346" spans="2:8" x14ac:dyDescent="0.25">
      <c r="B346" s="72" t="s">
        <v>101</v>
      </c>
      <c r="C346" s="72"/>
      <c r="D346" s="72"/>
      <c r="E346" s="72"/>
      <c r="F346" s="25">
        <v>8</v>
      </c>
      <c r="G346" s="25">
        <v>1</v>
      </c>
      <c r="H346" s="25">
        <v>12</v>
      </c>
    </row>
    <row r="347" spans="2:8" x14ac:dyDescent="0.25">
      <c r="B347" s="72" t="s">
        <v>102</v>
      </c>
      <c r="C347" s="72"/>
      <c r="D347" s="72"/>
      <c r="E347" s="72"/>
      <c r="F347" s="25">
        <v>11</v>
      </c>
      <c r="G347" s="25">
        <v>3</v>
      </c>
      <c r="H347" s="25">
        <v>11</v>
      </c>
    </row>
    <row r="348" spans="2:8" x14ac:dyDescent="0.25">
      <c r="B348" s="72" t="s">
        <v>103</v>
      </c>
      <c r="C348" s="72"/>
      <c r="D348" s="72"/>
      <c r="E348" s="72"/>
      <c r="F348" s="25">
        <v>12</v>
      </c>
      <c r="G348" s="25">
        <v>2</v>
      </c>
      <c r="H348" s="25">
        <v>9</v>
      </c>
    </row>
    <row r="349" spans="2:8" x14ac:dyDescent="0.25">
      <c r="B349" s="72" t="s">
        <v>104</v>
      </c>
      <c r="C349" s="72"/>
      <c r="D349" s="72"/>
      <c r="E349" s="72"/>
      <c r="F349" s="25">
        <v>6</v>
      </c>
      <c r="G349" s="25">
        <v>0</v>
      </c>
      <c r="H349" s="25">
        <v>15</v>
      </c>
    </row>
    <row r="350" spans="2:8" x14ac:dyDescent="0.25">
      <c r="B350" s="72" t="s">
        <v>105</v>
      </c>
      <c r="C350" s="72"/>
      <c r="D350" s="72"/>
      <c r="E350" s="72"/>
      <c r="F350" s="25">
        <v>6</v>
      </c>
      <c r="G350" s="25">
        <v>0</v>
      </c>
      <c r="H350" s="25">
        <v>15</v>
      </c>
    </row>
    <row r="351" spans="2:8" x14ac:dyDescent="0.25">
      <c r="B351" s="72" t="s">
        <v>106</v>
      </c>
      <c r="C351" s="72"/>
      <c r="D351" s="72"/>
      <c r="E351" s="72"/>
      <c r="F351" s="25">
        <v>8</v>
      </c>
      <c r="G351" s="25">
        <v>1</v>
      </c>
      <c r="H351" s="25">
        <v>12</v>
      </c>
    </row>
    <row r="357" spans="2:12" ht="15.75" x14ac:dyDescent="0.25">
      <c r="B357" s="87" t="s">
        <v>107</v>
      </c>
      <c r="C357" s="87"/>
      <c r="D357" s="87"/>
    </row>
    <row r="360" spans="2:12" ht="15" customHeight="1" x14ac:dyDescent="0.25">
      <c r="B360" s="85" t="s">
        <v>108</v>
      </c>
      <c r="C360" s="85"/>
      <c r="D360" s="85"/>
      <c r="F360" s="84" t="s">
        <v>109</v>
      </c>
      <c r="G360" s="84"/>
      <c r="H360" s="84"/>
      <c r="I360" s="84"/>
      <c r="J360" s="34"/>
      <c r="K360" s="34"/>
      <c r="L360" s="34"/>
    </row>
    <row r="361" spans="2:12" x14ac:dyDescent="0.25">
      <c r="B361" s="85"/>
      <c r="C361" s="85"/>
      <c r="D361" s="85"/>
      <c r="F361" s="84"/>
      <c r="G361" s="84"/>
      <c r="H361" s="84"/>
      <c r="I361" s="84"/>
      <c r="J361" s="34"/>
      <c r="K361" s="34"/>
      <c r="L361" s="34"/>
    </row>
    <row r="362" spans="2:12" x14ac:dyDescent="0.25">
      <c r="B362" s="85"/>
      <c r="C362" s="85"/>
      <c r="D362" s="85"/>
      <c r="F362" s="84"/>
      <c r="G362" s="84"/>
      <c r="H362" s="84"/>
      <c r="I362" s="84"/>
      <c r="J362" s="35"/>
      <c r="K362" s="35"/>
      <c r="L362" s="35"/>
    </row>
    <row r="363" spans="2:12" x14ac:dyDescent="0.25">
      <c r="B363" s="85"/>
      <c r="C363" s="85"/>
      <c r="D363" s="85"/>
      <c r="F363" s="35"/>
      <c r="G363" s="35"/>
      <c r="H363" s="35"/>
      <c r="I363" s="35"/>
      <c r="J363" s="35"/>
      <c r="K363" s="35"/>
      <c r="L363" s="35"/>
    </row>
    <row r="364" spans="2:12" x14ac:dyDescent="0.25">
      <c r="B364" s="35"/>
      <c r="C364" s="35"/>
      <c r="D364" s="35"/>
      <c r="F364" s="35"/>
      <c r="G364" s="35"/>
      <c r="H364" s="35"/>
      <c r="I364" s="35"/>
      <c r="J364" s="35"/>
      <c r="K364" s="35"/>
      <c r="L364" s="35"/>
    </row>
    <row r="365" spans="2:12" x14ac:dyDescent="0.25">
      <c r="B365" s="35"/>
      <c r="C365" s="35"/>
      <c r="D365" s="35"/>
      <c r="F365" s="35"/>
      <c r="G365" s="35"/>
      <c r="H365" s="35"/>
      <c r="I365" s="35"/>
      <c r="J365" s="35"/>
      <c r="K365" s="35"/>
      <c r="L365" s="35"/>
    </row>
    <row r="366" spans="2:12" x14ac:dyDescent="0.25">
      <c r="B366" s="33" t="s">
        <v>110</v>
      </c>
      <c r="C366" s="33" t="s">
        <v>8</v>
      </c>
    </row>
    <row r="367" spans="2:12" x14ac:dyDescent="0.25">
      <c r="B367" s="15" t="s">
        <v>111</v>
      </c>
      <c r="C367" s="15">
        <v>4</v>
      </c>
      <c r="G367" s="33" t="s">
        <v>112</v>
      </c>
      <c r="H367" s="33" t="s">
        <v>8</v>
      </c>
    </row>
    <row r="368" spans="2:12" x14ac:dyDescent="0.25">
      <c r="B368" s="15" t="s">
        <v>113</v>
      </c>
      <c r="C368" s="15">
        <v>10</v>
      </c>
      <c r="G368" s="15" t="s">
        <v>35</v>
      </c>
      <c r="H368" s="15">
        <v>13</v>
      </c>
    </row>
    <row r="369" spans="2:11" x14ac:dyDescent="0.25">
      <c r="B369" s="15" t="s">
        <v>114</v>
      </c>
      <c r="C369" s="15">
        <v>1</v>
      </c>
      <c r="G369" s="15" t="s">
        <v>115</v>
      </c>
      <c r="H369" s="15">
        <v>12</v>
      </c>
    </row>
    <row r="370" spans="2:11" x14ac:dyDescent="0.25">
      <c r="B370" s="15" t="s">
        <v>116</v>
      </c>
      <c r="C370" s="15">
        <v>3</v>
      </c>
    </row>
    <row r="371" spans="2:11" x14ac:dyDescent="0.25">
      <c r="B371" s="15" t="s">
        <v>117</v>
      </c>
      <c r="C371" s="15">
        <v>7</v>
      </c>
    </row>
    <row r="372" spans="2:11" x14ac:dyDescent="0.25">
      <c r="G372" s="33" t="s">
        <v>112</v>
      </c>
      <c r="H372" s="33" t="s">
        <v>9</v>
      </c>
    </row>
    <row r="373" spans="2:11" x14ac:dyDescent="0.25">
      <c r="B373" s="33" t="s">
        <v>110</v>
      </c>
      <c r="C373" s="33" t="s">
        <v>9</v>
      </c>
      <c r="G373" s="15" t="s">
        <v>35</v>
      </c>
      <c r="H373" s="12">
        <f>H368/$C$37</f>
        <v>0.52</v>
      </c>
    </row>
    <row r="374" spans="2:11" x14ac:dyDescent="0.25">
      <c r="B374" s="15" t="s">
        <v>111</v>
      </c>
      <c r="C374" s="12">
        <f>C367/$C$37</f>
        <v>0.16</v>
      </c>
      <c r="F374" s="2"/>
      <c r="G374" s="15" t="s">
        <v>115</v>
      </c>
      <c r="H374" s="12">
        <f>H369/$C$37</f>
        <v>0.48</v>
      </c>
    </row>
    <row r="375" spans="2:11" x14ac:dyDescent="0.25">
      <c r="B375" s="15" t="s">
        <v>113</v>
      </c>
      <c r="C375" s="12">
        <f t="shared" ref="C375:C377" si="7">C368/$C$37</f>
        <v>0.4</v>
      </c>
      <c r="F375" s="2"/>
      <c r="G375" s="36"/>
    </row>
    <row r="376" spans="2:11" x14ac:dyDescent="0.25">
      <c r="B376" s="15" t="s">
        <v>114</v>
      </c>
      <c r="C376" s="12">
        <f t="shared" si="7"/>
        <v>0.04</v>
      </c>
    </row>
    <row r="377" spans="2:11" x14ac:dyDescent="0.25">
      <c r="B377" s="15" t="s">
        <v>116</v>
      </c>
      <c r="C377" s="12">
        <f t="shared" si="7"/>
        <v>0.12</v>
      </c>
    </row>
    <row r="382" spans="2:11" ht="15" customHeight="1" x14ac:dyDescent="0.25">
      <c r="B382" s="83" t="s">
        <v>118</v>
      </c>
      <c r="C382" s="83"/>
      <c r="D382" s="83"/>
      <c r="F382" s="84" t="s">
        <v>119</v>
      </c>
      <c r="G382" s="84"/>
      <c r="H382" s="84"/>
      <c r="I382" s="84"/>
      <c r="J382" s="84"/>
      <c r="K382" s="84"/>
    </row>
    <row r="383" spans="2:11" ht="15" customHeight="1" x14ac:dyDescent="0.25">
      <c r="B383" s="83"/>
      <c r="C383" s="83"/>
      <c r="D383" s="83"/>
      <c r="F383" s="84"/>
      <c r="G383" s="84"/>
      <c r="H383" s="84"/>
      <c r="I383" s="84"/>
      <c r="J383" s="84"/>
      <c r="K383" s="84"/>
    </row>
    <row r="384" spans="2:11" ht="15" customHeight="1" x14ac:dyDescent="0.25">
      <c r="B384" s="83"/>
      <c r="C384" s="83"/>
      <c r="D384" s="83"/>
      <c r="F384" s="84"/>
      <c r="G384" s="84"/>
      <c r="H384" s="84"/>
      <c r="I384" s="84"/>
      <c r="J384" s="84"/>
      <c r="K384" s="84"/>
    </row>
    <row r="385" spans="2:11" x14ac:dyDescent="0.25">
      <c r="F385" s="84"/>
      <c r="G385" s="84"/>
      <c r="H385" s="84"/>
      <c r="I385" s="84"/>
      <c r="J385" s="84"/>
      <c r="K385" s="84"/>
    </row>
    <row r="386" spans="2:11" x14ac:dyDescent="0.25">
      <c r="B386" s="33" t="s">
        <v>120</v>
      </c>
      <c r="C386" s="33" t="s">
        <v>8</v>
      </c>
    </row>
    <row r="387" spans="2:11" x14ac:dyDescent="0.25">
      <c r="B387" s="15" t="s">
        <v>35</v>
      </c>
      <c r="C387" s="15">
        <v>23</v>
      </c>
    </row>
    <row r="388" spans="2:11" x14ac:dyDescent="0.25">
      <c r="B388" s="15" t="s">
        <v>115</v>
      </c>
      <c r="C388" s="15">
        <v>2</v>
      </c>
      <c r="H388" s="33" t="s">
        <v>120</v>
      </c>
      <c r="I388" s="33" t="s">
        <v>8</v>
      </c>
    </row>
    <row r="389" spans="2:11" x14ac:dyDescent="0.25">
      <c r="H389" s="15" t="s">
        <v>35</v>
      </c>
      <c r="I389" s="15">
        <v>22</v>
      </c>
    </row>
    <row r="390" spans="2:11" x14ac:dyDescent="0.25">
      <c r="H390" s="15" t="s">
        <v>115</v>
      </c>
      <c r="I390" s="15">
        <v>3</v>
      </c>
    </row>
    <row r="391" spans="2:11" x14ac:dyDescent="0.25">
      <c r="B391" s="33" t="s">
        <v>120</v>
      </c>
      <c r="C391" s="33" t="s">
        <v>9</v>
      </c>
    </row>
    <row r="392" spans="2:11" x14ac:dyDescent="0.25">
      <c r="B392" s="15" t="s">
        <v>35</v>
      </c>
      <c r="C392" s="12">
        <f>C387/$C$37</f>
        <v>0.92</v>
      </c>
    </row>
    <row r="393" spans="2:11" x14ac:dyDescent="0.25">
      <c r="B393" s="15" t="s">
        <v>115</v>
      </c>
      <c r="C393" s="12">
        <f>C388/$C$37</f>
        <v>0.08</v>
      </c>
      <c r="H393" s="33" t="s">
        <v>120</v>
      </c>
      <c r="I393" s="33" t="s">
        <v>9</v>
      </c>
    </row>
    <row r="394" spans="2:11" x14ac:dyDescent="0.25">
      <c r="H394" s="15" t="s">
        <v>35</v>
      </c>
      <c r="I394" s="12">
        <f>I389/$C$37</f>
        <v>0.88</v>
      </c>
    </row>
    <row r="395" spans="2:11" x14ac:dyDescent="0.25">
      <c r="H395" s="15" t="s">
        <v>115</v>
      </c>
      <c r="I395" s="12">
        <f>I390/$C$37</f>
        <v>0.12</v>
      </c>
    </row>
    <row r="397" spans="2:11" ht="15" customHeight="1" x14ac:dyDescent="0.25">
      <c r="B397" s="83" t="s">
        <v>121</v>
      </c>
      <c r="C397" s="83"/>
      <c r="D397" s="83"/>
    </row>
    <row r="398" spans="2:11" x14ac:dyDescent="0.25">
      <c r="B398" s="83"/>
      <c r="C398" s="83"/>
      <c r="D398" s="83"/>
    </row>
    <row r="399" spans="2:11" x14ac:dyDescent="0.25">
      <c r="B399" s="83"/>
      <c r="C399" s="83"/>
      <c r="D399" s="83"/>
    </row>
    <row r="401" spans="2:4" x14ac:dyDescent="0.25">
      <c r="B401" s="33" t="s">
        <v>122</v>
      </c>
      <c r="C401" s="74" t="s">
        <v>8</v>
      </c>
      <c r="D401" s="74"/>
    </row>
    <row r="402" spans="2:4" x14ac:dyDescent="0.25">
      <c r="B402" s="25">
        <v>1</v>
      </c>
      <c r="C402" s="72">
        <v>0</v>
      </c>
      <c r="D402" s="72"/>
    </row>
    <row r="403" spans="2:4" x14ac:dyDescent="0.25">
      <c r="B403" s="25">
        <v>2</v>
      </c>
      <c r="C403" s="72">
        <v>1</v>
      </c>
      <c r="D403" s="72"/>
    </row>
    <row r="404" spans="2:4" x14ac:dyDescent="0.25">
      <c r="B404" s="25">
        <v>3</v>
      </c>
      <c r="C404" s="72">
        <v>7</v>
      </c>
      <c r="D404" s="72"/>
    </row>
    <row r="405" spans="2:4" x14ac:dyDescent="0.25">
      <c r="B405" s="25">
        <v>4</v>
      </c>
      <c r="C405" s="72">
        <v>13</v>
      </c>
      <c r="D405" s="72"/>
    </row>
    <row r="406" spans="2:4" x14ac:dyDescent="0.25">
      <c r="B406" s="25">
        <v>5</v>
      </c>
      <c r="C406" s="72">
        <v>4</v>
      </c>
      <c r="D406" s="72"/>
    </row>
    <row r="408" spans="2:4" x14ac:dyDescent="0.25">
      <c r="B408" s="33" t="s">
        <v>122</v>
      </c>
      <c r="C408" s="74" t="s">
        <v>9</v>
      </c>
      <c r="D408" s="74"/>
    </row>
    <row r="409" spans="2:4" x14ac:dyDescent="0.25">
      <c r="B409" s="25">
        <v>1</v>
      </c>
      <c r="C409" s="63">
        <f>C402/$C$37</f>
        <v>0</v>
      </c>
      <c r="D409" s="63"/>
    </row>
    <row r="410" spans="2:4" x14ac:dyDescent="0.25">
      <c r="B410" s="25">
        <v>2</v>
      </c>
      <c r="C410" s="63">
        <f t="shared" ref="C410:C413" si="8">C403/$C$37</f>
        <v>0.04</v>
      </c>
      <c r="D410" s="63"/>
    </row>
    <row r="411" spans="2:4" x14ac:dyDescent="0.25">
      <c r="B411" s="25">
        <v>3</v>
      </c>
      <c r="C411" s="63">
        <f t="shared" si="8"/>
        <v>0.28000000000000003</v>
      </c>
      <c r="D411" s="63"/>
    </row>
    <row r="412" spans="2:4" x14ac:dyDescent="0.25">
      <c r="B412" s="25">
        <v>4</v>
      </c>
      <c r="C412" s="63">
        <f t="shared" si="8"/>
        <v>0.52</v>
      </c>
      <c r="D412" s="63"/>
    </row>
    <row r="413" spans="2:4" x14ac:dyDescent="0.25">
      <c r="B413" s="25">
        <v>5</v>
      </c>
      <c r="C413" s="63">
        <f t="shared" si="8"/>
        <v>0.16</v>
      </c>
      <c r="D413" s="63"/>
    </row>
    <row r="418" spans="2:10" ht="15.75" x14ac:dyDescent="0.25">
      <c r="B418" s="7" t="s">
        <v>123</v>
      </c>
    </row>
    <row r="420" spans="2:10" x14ac:dyDescent="0.25">
      <c r="B420" s="74" t="s">
        <v>124</v>
      </c>
      <c r="C420" s="74"/>
      <c r="D420" s="74"/>
      <c r="E420" s="74"/>
      <c r="F420" s="74"/>
      <c r="G420" s="74"/>
      <c r="H420" s="74"/>
      <c r="I420" s="74"/>
      <c r="J420" s="74"/>
    </row>
    <row r="421" spans="2:10" x14ac:dyDescent="0.25">
      <c r="B421" s="39" t="s">
        <v>61</v>
      </c>
      <c r="C421" s="40"/>
      <c r="D421" s="40"/>
      <c r="E421" s="40"/>
      <c r="F421" s="40"/>
      <c r="G421" s="40"/>
      <c r="H421" s="40"/>
      <c r="I421" s="40"/>
      <c r="J421" s="41"/>
    </row>
    <row r="422" spans="2:10" x14ac:dyDescent="0.25">
      <c r="B422" s="42" t="s">
        <v>244</v>
      </c>
      <c r="C422" s="2"/>
      <c r="D422" s="2"/>
      <c r="E422" s="2"/>
      <c r="F422" s="2"/>
      <c r="G422" s="2"/>
      <c r="H422" s="2"/>
      <c r="I422" s="2"/>
      <c r="J422" s="43"/>
    </row>
    <row r="423" spans="2:10" x14ac:dyDescent="0.25">
      <c r="B423" s="42" t="s">
        <v>245</v>
      </c>
      <c r="C423" s="2"/>
      <c r="D423" s="2"/>
      <c r="E423" s="2"/>
      <c r="F423" s="2"/>
      <c r="G423" s="2"/>
      <c r="H423" s="2"/>
      <c r="I423" s="2"/>
      <c r="J423" s="43"/>
    </row>
    <row r="424" spans="2:10" x14ac:dyDescent="0.25">
      <c r="B424" s="42" t="s">
        <v>246</v>
      </c>
      <c r="C424" s="2"/>
      <c r="D424" s="2"/>
      <c r="E424" s="2"/>
      <c r="F424" s="2"/>
      <c r="G424" s="2"/>
      <c r="H424" s="2"/>
      <c r="I424" s="2"/>
      <c r="J424" s="43"/>
    </row>
    <row r="425" spans="2:10" x14ac:dyDescent="0.25">
      <c r="B425" s="42" t="s">
        <v>247</v>
      </c>
      <c r="C425" s="2"/>
      <c r="D425" s="2"/>
      <c r="E425" s="2"/>
      <c r="F425" s="2"/>
      <c r="G425" s="2"/>
      <c r="H425" s="2"/>
      <c r="I425" s="2"/>
      <c r="J425" s="43"/>
    </row>
    <row r="426" spans="2:10" x14ac:dyDescent="0.25">
      <c r="B426" s="42" t="s">
        <v>248</v>
      </c>
      <c r="C426" s="2"/>
      <c r="D426" s="2"/>
      <c r="E426" s="2"/>
      <c r="F426" s="2"/>
      <c r="G426" s="2"/>
      <c r="H426" s="2"/>
      <c r="I426" s="2"/>
      <c r="J426" s="43"/>
    </row>
    <row r="427" spans="2:10" x14ac:dyDescent="0.25">
      <c r="B427" s="42" t="s">
        <v>249</v>
      </c>
      <c r="C427" s="2"/>
      <c r="D427" s="2"/>
      <c r="E427" s="2"/>
      <c r="F427" s="2"/>
      <c r="G427" s="2"/>
      <c r="H427" s="2"/>
      <c r="I427" s="2"/>
      <c r="J427" s="43"/>
    </row>
    <row r="428" spans="2:10" x14ac:dyDescent="0.25">
      <c r="B428" s="42" t="s">
        <v>250</v>
      </c>
      <c r="C428" s="2"/>
      <c r="D428" s="2"/>
      <c r="E428" s="2"/>
      <c r="F428" s="2"/>
      <c r="G428" s="2"/>
      <c r="H428" s="2"/>
      <c r="I428" s="37"/>
      <c r="J428" s="44"/>
    </row>
    <row r="429" spans="2:10" x14ac:dyDescent="0.25">
      <c r="B429" s="42" t="s">
        <v>251</v>
      </c>
      <c r="C429" s="2"/>
      <c r="D429" s="2"/>
      <c r="E429" s="2"/>
      <c r="F429" s="2"/>
      <c r="G429" s="2"/>
      <c r="H429" s="2"/>
      <c r="I429" s="2"/>
      <c r="J429" s="43"/>
    </row>
    <row r="430" spans="2:10" x14ac:dyDescent="0.25">
      <c r="B430" s="42" t="s">
        <v>252</v>
      </c>
      <c r="C430" s="2"/>
      <c r="D430" s="2"/>
      <c r="E430" s="2"/>
      <c r="F430" s="2"/>
      <c r="G430" s="2"/>
      <c r="H430" s="2"/>
      <c r="I430" s="2"/>
      <c r="J430" s="43"/>
    </row>
    <row r="431" spans="2:10" x14ac:dyDescent="0.25">
      <c r="B431" s="42" t="s">
        <v>253</v>
      </c>
      <c r="C431" s="2"/>
      <c r="D431" s="2"/>
      <c r="E431" s="2"/>
      <c r="F431" s="2"/>
      <c r="G431" s="2"/>
      <c r="H431" s="2"/>
      <c r="I431" s="2"/>
      <c r="J431" s="43"/>
    </row>
    <row r="432" spans="2:10" x14ac:dyDescent="0.25">
      <c r="B432" s="42" t="s">
        <v>254</v>
      </c>
      <c r="C432" s="2"/>
      <c r="D432" s="2"/>
      <c r="E432" s="2"/>
      <c r="F432" s="2"/>
      <c r="G432" s="2"/>
      <c r="H432" s="2"/>
      <c r="I432" s="2"/>
      <c r="J432" s="43"/>
    </row>
    <row r="433" spans="2:10" x14ac:dyDescent="0.25">
      <c r="B433" s="42" t="s">
        <v>255</v>
      </c>
      <c r="C433" s="2"/>
      <c r="D433" s="2"/>
      <c r="E433" s="2"/>
      <c r="F433" s="2"/>
      <c r="G433" s="2"/>
      <c r="H433" s="2"/>
      <c r="I433" s="2"/>
      <c r="J433" s="43"/>
    </row>
    <row r="434" spans="2:10" x14ac:dyDescent="0.25">
      <c r="B434" s="42" t="s">
        <v>27</v>
      </c>
      <c r="C434" s="2"/>
      <c r="D434" s="2"/>
      <c r="E434" s="2"/>
      <c r="F434" s="2"/>
      <c r="G434" s="2"/>
      <c r="H434" s="2"/>
      <c r="I434" s="2"/>
      <c r="J434" s="43"/>
    </row>
    <row r="435" spans="2:10" x14ac:dyDescent="0.25">
      <c r="B435" s="42" t="s">
        <v>256</v>
      </c>
      <c r="C435" s="2"/>
      <c r="D435" s="2"/>
      <c r="E435" s="2"/>
      <c r="F435" s="2"/>
      <c r="G435" s="2"/>
      <c r="H435" s="2"/>
      <c r="I435" s="2"/>
      <c r="J435" s="43"/>
    </row>
    <row r="436" spans="2:10" x14ac:dyDescent="0.25">
      <c r="B436" s="42" t="s">
        <v>257</v>
      </c>
      <c r="C436" s="2"/>
      <c r="D436" s="2"/>
      <c r="E436" s="2"/>
      <c r="F436" s="2"/>
      <c r="G436" s="2"/>
      <c r="H436" s="2"/>
      <c r="I436" s="2"/>
      <c r="J436" s="43"/>
    </row>
    <row r="437" spans="2:10" x14ac:dyDescent="0.25">
      <c r="B437" s="42" t="s">
        <v>258</v>
      </c>
      <c r="C437" s="2"/>
      <c r="D437" s="2"/>
      <c r="E437" s="2"/>
      <c r="F437" s="2"/>
      <c r="G437" s="2"/>
      <c r="H437" s="2"/>
      <c r="I437" s="2"/>
      <c r="J437" s="43"/>
    </row>
    <row r="438" spans="2:10" x14ac:dyDescent="0.25">
      <c r="B438" s="42" t="s">
        <v>259</v>
      </c>
      <c r="C438" s="2"/>
      <c r="D438" s="2"/>
      <c r="E438" s="2"/>
      <c r="F438" s="2"/>
      <c r="G438" s="2"/>
      <c r="H438" s="2"/>
      <c r="I438" s="2"/>
      <c r="J438" s="43"/>
    </row>
    <row r="439" spans="2:10" x14ac:dyDescent="0.25">
      <c r="B439" s="42" t="s">
        <v>260</v>
      </c>
      <c r="C439" s="2"/>
      <c r="D439" s="2"/>
      <c r="E439" s="2"/>
      <c r="F439" s="2"/>
      <c r="G439" s="2"/>
      <c r="H439" s="2"/>
      <c r="I439" s="2"/>
      <c r="J439" s="43"/>
    </row>
    <row r="440" spans="2:10" x14ac:dyDescent="0.25">
      <c r="B440" s="42" t="s">
        <v>27</v>
      </c>
      <c r="C440" s="2"/>
      <c r="D440" s="2"/>
      <c r="E440" s="2"/>
      <c r="F440" s="2"/>
      <c r="G440" s="2"/>
      <c r="H440" s="2"/>
      <c r="I440" s="2"/>
      <c r="J440" s="43"/>
    </row>
    <row r="441" spans="2:10" x14ac:dyDescent="0.25">
      <c r="B441" s="42" t="s">
        <v>261</v>
      </c>
      <c r="C441" s="2"/>
      <c r="D441" s="2"/>
      <c r="E441" s="2"/>
      <c r="F441" s="2"/>
      <c r="G441" s="2"/>
      <c r="H441" s="2"/>
      <c r="I441" s="2"/>
      <c r="J441" s="43"/>
    </row>
    <row r="442" spans="2:10" x14ac:dyDescent="0.25">
      <c r="B442" s="42" t="s">
        <v>262</v>
      </c>
      <c r="C442" s="2"/>
      <c r="D442" s="2"/>
      <c r="E442" s="2"/>
      <c r="F442" s="2"/>
      <c r="G442" s="2"/>
      <c r="H442" s="2"/>
      <c r="I442" s="2"/>
      <c r="J442" s="43"/>
    </row>
    <row r="443" spans="2:10" x14ac:dyDescent="0.25">
      <c r="B443" s="42" t="s">
        <v>263</v>
      </c>
      <c r="C443" s="2"/>
      <c r="D443" s="2"/>
      <c r="E443" s="2"/>
      <c r="F443" s="2"/>
      <c r="G443" s="2"/>
      <c r="H443" s="2"/>
      <c r="I443" s="2"/>
      <c r="J443" s="43"/>
    </row>
    <row r="444" spans="2:10" x14ac:dyDescent="0.25">
      <c r="B444" s="42" t="s">
        <v>264</v>
      </c>
      <c r="C444" s="2"/>
      <c r="D444" s="2"/>
      <c r="E444" s="2"/>
      <c r="F444" s="2"/>
      <c r="G444" s="2"/>
      <c r="H444" s="2"/>
      <c r="I444" s="2"/>
      <c r="J444" s="43"/>
    </row>
    <row r="445" spans="2:10" x14ac:dyDescent="0.25">
      <c r="B445" s="45"/>
      <c r="C445" s="46"/>
      <c r="D445" s="46"/>
      <c r="E445" s="46"/>
      <c r="F445" s="46"/>
      <c r="G445" s="46"/>
      <c r="H445" s="46"/>
      <c r="I445" s="46"/>
      <c r="J445" s="47"/>
    </row>
  </sheetData>
  <mergeCells count="109">
    <mergeCell ref="C410:D410"/>
    <mergeCell ref="C411:D411"/>
    <mergeCell ref="C412:D412"/>
    <mergeCell ref="C413:D413"/>
    <mergeCell ref="B420:J420"/>
    <mergeCell ref="C403:D403"/>
    <mergeCell ref="C404:D404"/>
    <mergeCell ref="C405:D405"/>
    <mergeCell ref="C406:D406"/>
    <mergeCell ref="C408:D408"/>
    <mergeCell ref="C409:D409"/>
    <mergeCell ref="F360:I362"/>
    <mergeCell ref="B382:D384"/>
    <mergeCell ref="F382:K385"/>
    <mergeCell ref="B397:D399"/>
    <mergeCell ref="C401:D401"/>
    <mergeCell ref="C402:D402"/>
    <mergeCell ref="B348:E348"/>
    <mergeCell ref="B349:E349"/>
    <mergeCell ref="B350:E350"/>
    <mergeCell ref="B351:E351"/>
    <mergeCell ref="B360:D363"/>
    <mergeCell ref="B283:D283"/>
    <mergeCell ref="B343:E343"/>
    <mergeCell ref="B344:E344"/>
    <mergeCell ref="B345:E345"/>
    <mergeCell ref="B346:E346"/>
    <mergeCell ref="B347:E347"/>
    <mergeCell ref="B277:D277"/>
    <mergeCell ref="B278:D278"/>
    <mergeCell ref="B279:D279"/>
    <mergeCell ref="B280:D280"/>
    <mergeCell ref="B281:D281"/>
    <mergeCell ref="B282:D282"/>
    <mergeCell ref="B245:D245"/>
    <mergeCell ref="H245:I245"/>
    <mergeCell ref="B246:D246"/>
    <mergeCell ref="H246:I246"/>
    <mergeCell ref="B275:D275"/>
    <mergeCell ref="B276:D276"/>
    <mergeCell ref="B234:D234"/>
    <mergeCell ref="B235:D235"/>
    <mergeCell ref="B243:D243"/>
    <mergeCell ref="H243:I243"/>
    <mergeCell ref="B244:D244"/>
    <mergeCell ref="H244:I244"/>
    <mergeCell ref="B228:D228"/>
    <mergeCell ref="B229:D229"/>
    <mergeCell ref="B230:D230"/>
    <mergeCell ref="B231:D231"/>
    <mergeCell ref="B232:D232"/>
    <mergeCell ref="B233:D233"/>
    <mergeCell ref="B212:D212"/>
    <mergeCell ref="B213:D213"/>
    <mergeCell ref="B214:D214"/>
    <mergeCell ref="B215:D215"/>
    <mergeCell ref="B216:D216"/>
    <mergeCell ref="B227:D227"/>
    <mergeCell ref="B185:C185"/>
    <mergeCell ref="B207:C207"/>
    <mergeCell ref="B208:C208"/>
    <mergeCell ref="B209:C209"/>
    <mergeCell ref="B210:C210"/>
    <mergeCell ref="B211:D211"/>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O19"/>
  <sheetViews>
    <sheetView zoomScale="80" zoomScaleNormal="80" workbookViewId="0">
      <selection activeCell="H20" sqref="H20"/>
    </sheetView>
  </sheetViews>
  <sheetFormatPr baseColWidth="10" defaultRowHeight="15" x14ac:dyDescent="0.25"/>
  <cols>
    <col min="1" max="16384" width="11.42578125" style="1"/>
  </cols>
  <sheetData>
    <row r="14" spans="1:15" ht="15" customHeight="1" x14ac:dyDescent="0.25">
      <c r="A14" s="86" t="s">
        <v>126</v>
      </c>
      <c r="B14" s="86"/>
      <c r="C14" s="86"/>
      <c r="D14" s="86"/>
      <c r="E14" s="86"/>
      <c r="F14" s="86"/>
      <c r="G14" s="86"/>
      <c r="H14" s="86"/>
      <c r="I14" s="86"/>
      <c r="J14" s="86"/>
      <c r="K14" s="86"/>
      <c r="L14" s="86"/>
      <c r="M14" s="86"/>
      <c r="N14" s="86"/>
      <c r="O14" s="86"/>
    </row>
    <row r="15" spans="1:15" ht="15" customHeight="1" x14ac:dyDescent="0.25">
      <c r="A15" s="86"/>
      <c r="B15" s="86"/>
      <c r="C15" s="86"/>
      <c r="D15" s="86"/>
      <c r="E15" s="86"/>
      <c r="F15" s="86"/>
      <c r="G15" s="86"/>
      <c r="H15" s="86"/>
      <c r="I15" s="86"/>
      <c r="J15" s="86"/>
      <c r="K15" s="86"/>
      <c r="L15" s="86"/>
      <c r="M15" s="86"/>
      <c r="N15" s="86"/>
      <c r="O15" s="86"/>
    </row>
    <row r="16" spans="1:15" ht="15" customHeight="1" x14ac:dyDescent="0.25">
      <c r="A16" s="86"/>
      <c r="B16" s="86"/>
      <c r="C16" s="86"/>
      <c r="D16" s="86"/>
      <c r="E16" s="86"/>
      <c r="F16" s="86"/>
      <c r="G16" s="86"/>
      <c r="H16" s="86"/>
      <c r="I16" s="86"/>
      <c r="J16" s="86"/>
      <c r="K16" s="86"/>
      <c r="L16" s="86"/>
      <c r="M16" s="86"/>
      <c r="N16" s="86"/>
      <c r="O16" s="86"/>
    </row>
    <row r="17" spans="1:15" ht="31.5" customHeight="1" x14ac:dyDescent="0.25">
      <c r="A17" s="86"/>
      <c r="B17" s="86"/>
      <c r="C17" s="86"/>
      <c r="D17" s="86"/>
      <c r="E17" s="86"/>
      <c r="F17" s="86"/>
      <c r="G17" s="86"/>
      <c r="H17" s="86"/>
      <c r="I17" s="86"/>
      <c r="J17" s="86"/>
      <c r="K17" s="86"/>
      <c r="L17" s="86"/>
      <c r="M17" s="86"/>
      <c r="N17" s="86"/>
      <c r="O17" s="86"/>
    </row>
    <row r="18" spans="1:15" ht="31.5" customHeight="1" x14ac:dyDescent="0.25">
      <c r="A18" s="86"/>
      <c r="B18" s="86"/>
      <c r="C18" s="86"/>
      <c r="D18" s="86"/>
      <c r="E18" s="86"/>
      <c r="F18" s="86"/>
      <c r="G18" s="86"/>
      <c r="H18" s="86"/>
      <c r="I18" s="86"/>
      <c r="J18" s="86"/>
      <c r="K18" s="86"/>
      <c r="L18" s="86"/>
      <c r="M18" s="86"/>
      <c r="N18" s="86"/>
      <c r="O18" s="86"/>
    </row>
    <row r="19" spans="1:15" ht="31.5" x14ac:dyDescent="0.5">
      <c r="A19" s="38"/>
      <c r="B19" s="38"/>
      <c r="C19" s="38"/>
      <c r="D19" s="38"/>
      <c r="E19" s="38"/>
      <c r="F19" s="38"/>
      <c r="G19" s="38"/>
      <c r="H19" s="38"/>
      <c r="I19" s="38"/>
      <c r="J19" s="38"/>
      <c r="K19" s="38"/>
      <c r="L19" s="38"/>
      <c r="M19" s="38"/>
      <c r="N19" s="38"/>
      <c r="O19" s="38"/>
    </row>
  </sheetData>
  <mergeCells count="1">
    <mergeCell ref="A14:O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Gestion de egresados</cp:lastModifiedBy>
  <dcterms:created xsi:type="dcterms:W3CDTF">2018-10-08T16:14:15Z</dcterms:created>
  <dcterms:modified xsi:type="dcterms:W3CDTF">2018-10-31T20:53:34Z</dcterms:modified>
</cp:coreProperties>
</file>