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3.xml" ContentType="application/vnd.openxmlformats-officedocument.drawingml.chartshapes+xml"/>
  <Override PartName="/xl/charts/chart8.xml" ContentType="application/vnd.openxmlformats-officedocument.drawingml.chart+xml"/>
  <Override PartName="/xl/drawings/drawing4.xml" ContentType="application/vnd.openxmlformats-officedocument.drawingml.chartshapes+xml"/>
  <Override PartName="/xl/charts/chart9.xml" ContentType="application/vnd.openxmlformats-officedocument.drawingml.chart+xml"/>
  <Override PartName="/xl/charts/chart10.xml" ContentType="application/vnd.openxmlformats-officedocument.drawingml.chart+xml"/>
  <Override PartName="/xl/drawings/drawing5.xml" ContentType="application/vnd.openxmlformats-officedocument.drawing+xml"/>
  <Override PartName="/xl/charts/chart11.xml" ContentType="application/vnd.openxmlformats-officedocument.drawingml.chart+xml"/>
  <Override PartName="/xl/charts/style1.xml" ContentType="application/vnd.ms-office.chartstyle+xml"/>
  <Override PartName="/xl/charts/colors1.xml" ContentType="application/vnd.ms-office.chartcolorstyle+xml"/>
  <Override PartName="/xl/charts/chart12.xml" ContentType="application/vnd.openxmlformats-officedocument.drawingml.chart+xml"/>
  <Override PartName="/xl/charts/style2.xml" ContentType="application/vnd.ms-office.chartstyle+xml"/>
  <Override PartName="/xl/charts/colors2.xml" ContentType="application/vnd.ms-office.chartcolorstyle+xml"/>
  <Override PartName="/xl/charts/chart13.xml" ContentType="application/vnd.openxmlformats-officedocument.drawingml.chart+xml"/>
  <Override PartName="/xl/charts/style3.xml" ContentType="application/vnd.ms-office.chartstyle+xml"/>
  <Override PartName="/xl/charts/colors3.xml" ContentType="application/vnd.ms-office.chartcolorstyle+xml"/>
  <Override PartName="/xl/charts/chart14.xml" ContentType="application/vnd.openxmlformats-officedocument.drawingml.chart+xml"/>
  <Override PartName="/xl/charts/style4.xml" ContentType="application/vnd.ms-office.chartstyle+xml"/>
  <Override PartName="/xl/charts/colors4.xml" ContentType="application/vnd.ms-office.chartcolorstyle+xml"/>
  <Override PartName="/xl/charts/chart15.xml" ContentType="application/vnd.openxmlformats-officedocument.drawingml.chart+xml"/>
  <Override PartName="/xl/charts/style5.xml" ContentType="application/vnd.ms-office.chartstyle+xml"/>
  <Override PartName="/xl/charts/colors5.xml" ContentType="application/vnd.ms-office.chartcolorstyle+xml"/>
  <Override PartName="/xl/charts/chart16.xml" ContentType="application/vnd.openxmlformats-officedocument.drawingml.chart+xml"/>
  <Override PartName="/xl/charts/style6.xml" ContentType="application/vnd.ms-office.chartstyle+xml"/>
  <Override PartName="/xl/charts/colors6.xml" ContentType="application/vnd.ms-office.chartcolorstyle+xml"/>
  <Override PartName="/xl/charts/chart17.xml" ContentType="application/vnd.openxmlformats-officedocument.drawingml.chart+xml"/>
  <Override PartName="/xl/charts/style7.xml" ContentType="application/vnd.ms-office.chartstyle+xml"/>
  <Override PartName="/xl/charts/colors7.xml" ContentType="application/vnd.ms-office.chartcolorstyle+xml"/>
  <Override PartName="/xl/charts/chart18.xml" ContentType="application/vnd.openxmlformats-officedocument.drawingml.chart+xml"/>
  <Override PartName="/xl/charts/style8.xml" ContentType="application/vnd.ms-office.chartstyle+xml"/>
  <Override PartName="/xl/charts/colors8.xml" ContentType="application/vnd.ms-office.chartcolorstyle+xml"/>
  <Override PartName="/xl/charts/chart19.xml" ContentType="application/vnd.openxmlformats-officedocument.drawingml.chart+xml"/>
  <Override PartName="/xl/charts/style9.xml" ContentType="application/vnd.ms-office.chartstyle+xml"/>
  <Override PartName="/xl/charts/colors9.xml" ContentType="application/vnd.ms-office.chartcolorstyle+xml"/>
  <Override PartName="/xl/charts/chart2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Desktop\"/>
    </mc:Choice>
  </mc:AlternateContent>
  <bookViews>
    <workbookView xWindow="0" yWindow="0" windowWidth="20490" windowHeight="7155" activeTab="2"/>
  </bookViews>
  <sheets>
    <sheet name="Presentación" sheetId="1" r:id="rId1"/>
    <sheet name="Informe hasta el 2018" sheetId="9" r:id="rId2"/>
    <sheet name="Egresados 2019" sheetId="4" r:id="rId3"/>
    <sheet name="Empleadores" sheetId="3" r:id="rId4"/>
    <sheet name="OLE" sheetId="5" r:id="rId5"/>
  </sheets>
  <externalReferences>
    <externalReference r:id="rId6"/>
  </externalReferenc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21" i="9" l="1"/>
  <c r="I407" i="9"/>
  <c r="I406" i="9"/>
  <c r="C404" i="9"/>
  <c r="C389" i="9"/>
  <c r="C388" i="9"/>
  <c r="H386" i="9"/>
  <c r="C386" i="9"/>
  <c r="H385" i="9"/>
  <c r="C336" i="9"/>
  <c r="C316" i="9"/>
  <c r="C315" i="9"/>
  <c r="C313" i="9"/>
  <c r="C312" i="9"/>
  <c r="E258" i="9"/>
  <c r="F258" i="9" s="1"/>
  <c r="J258" i="9" s="1"/>
  <c r="J257" i="9"/>
  <c r="F257" i="9"/>
  <c r="F256" i="9"/>
  <c r="J256" i="9" s="1"/>
  <c r="D222" i="9"/>
  <c r="E220" i="9"/>
  <c r="C191" i="9"/>
  <c r="D190" i="9" s="1"/>
  <c r="D188" i="9"/>
  <c r="D187" i="9"/>
  <c r="D184" i="9"/>
  <c r="D183" i="9"/>
  <c r="E128" i="9"/>
  <c r="E127" i="9"/>
  <c r="E126" i="9"/>
  <c r="E125" i="9"/>
  <c r="K124" i="9"/>
  <c r="E124" i="9"/>
  <c r="E123" i="9"/>
  <c r="G90" i="9"/>
  <c r="D90" i="9"/>
  <c r="C90" i="9"/>
  <c r="D89" i="9"/>
  <c r="G89" i="9" s="1"/>
  <c r="D87" i="9"/>
  <c r="G87" i="9" s="1"/>
  <c r="D63" i="9"/>
  <c r="G63" i="9" s="1"/>
  <c r="C63" i="9"/>
  <c r="D62" i="9"/>
  <c r="G62" i="9" s="1"/>
  <c r="G61" i="9"/>
  <c r="D61" i="9"/>
  <c r="D60" i="9"/>
  <c r="G60" i="9" s="1"/>
  <c r="G37" i="9"/>
  <c r="D37" i="9"/>
  <c r="C37" i="9"/>
  <c r="C425" i="9" s="1"/>
  <c r="D36" i="9"/>
  <c r="G36" i="9" s="1"/>
  <c r="G35" i="9"/>
  <c r="D35" i="9"/>
  <c r="D185" i="9" l="1"/>
  <c r="D189" i="9"/>
  <c r="D86" i="9"/>
  <c r="G86" i="9" s="1"/>
  <c r="D88" i="9"/>
  <c r="G88" i="9" s="1"/>
  <c r="K123" i="9"/>
  <c r="K125" i="9"/>
  <c r="D182" i="9"/>
  <c r="D186" i="9"/>
  <c r="E221" i="9"/>
  <c r="E222" i="9" s="1"/>
  <c r="C314" i="9"/>
  <c r="C337" i="9"/>
  <c r="C387" i="9"/>
  <c r="C405" i="9"/>
  <c r="C422" i="9"/>
  <c r="C423" i="9"/>
  <c r="C424" i="9"/>
  <c r="D191" i="9" l="1"/>
  <c r="C260" i="4" l="1"/>
  <c r="E257" i="4" s="1"/>
  <c r="C246" i="4"/>
  <c r="D245" i="4" s="1"/>
  <c r="C233" i="4"/>
  <c r="D231" i="4" s="1"/>
  <c r="C218" i="4"/>
  <c r="D216" i="4" s="1"/>
  <c r="E206" i="4"/>
  <c r="F201" i="4" s="1"/>
  <c r="E125" i="4"/>
  <c r="E130" i="4" s="1"/>
  <c r="C95" i="4"/>
  <c r="D94" i="4" s="1"/>
  <c r="D181" i="4"/>
  <c r="E180" i="4" s="1"/>
  <c r="C68" i="4"/>
  <c r="D67" i="4" s="1"/>
  <c r="C42" i="4"/>
  <c r="D244" i="4" l="1"/>
  <c r="D246" i="4" s="1"/>
  <c r="E258" i="4"/>
  <c r="E255" i="4"/>
  <c r="E256" i="4"/>
  <c r="E259" i="4"/>
  <c r="D232" i="4"/>
  <c r="D233" i="4" s="1"/>
  <c r="D215" i="4"/>
  <c r="D214" i="4"/>
  <c r="D217" i="4"/>
  <c r="F203" i="4"/>
  <c r="F200" i="4"/>
  <c r="F199" i="4"/>
  <c r="F205" i="4"/>
  <c r="F202" i="4"/>
  <c r="F204" i="4"/>
  <c r="E179" i="4"/>
  <c r="E181" i="4" s="1"/>
  <c r="D40" i="4"/>
  <c r="D65" i="4"/>
  <c r="D66" i="4"/>
  <c r="D41" i="4"/>
  <c r="E133" i="4"/>
  <c r="E131" i="4"/>
  <c r="E132" i="4"/>
  <c r="E129" i="4"/>
  <c r="E134" i="4"/>
  <c r="D92" i="4"/>
  <c r="D91" i="4"/>
  <c r="D93" i="4"/>
  <c r="D95" i="4"/>
  <c r="D68" i="4"/>
  <c r="D42" i="4"/>
  <c r="E260" i="4" l="1"/>
  <c r="D218" i="4"/>
  <c r="F206" i="4"/>
</calcChain>
</file>

<file path=xl/sharedStrings.xml><?xml version="1.0" encoding="utf-8"?>
<sst xmlns="http://schemas.openxmlformats.org/spreadsheetml/2006/main" count="959" uniqueCount="459">
  <si>
    <t>INTRODUCCIÓN:</t>
  </si>
  <si>
    <t>Equipo de trabajo</t>
  </si>
  <si>
    <t>Consolidación de datos</t>
  </si>
  <si>
    <t>Fuente: encuestas Observatorio de Seguimiento y Vinculación del Egresado</t>
  </si>
  <si>
    <t>Género</t>
  </si>
  <si>
    <t>Frecuencia</t>
  </si>
  <si>
    <t>Porcentaje</t>
  </si>
  <si>
    <t>Masculino</t>
  </si>
  <si>
    <t>Femenino</t>
  </si>
  <si>
    <t>Total</t>
  </si>
  <si>
    <t>Estado Civil</t>
  </si>
  <si>
    <t>Casado(a)/unión libre</t>
  </si>
  <si>
    <t>Soltero</t>
  </si>
  <si>
    <t>otro</t>
  </si>
  <si>
    <t>Otro</t>
  </si>
  <si>
    <t>Número de hijos</t>
  </si>
  <si>
    <t>Hijos</t>
  </si>
  <si>
    <t>Más de 2</t>
  </si>
  <si>
    <t xml:space="preserve">Que ocupa la mayor parte de su tiempo </t>
  </si>
  <si>
    <t>¿En la actualidad, en qué actividad ocupa la mayor parte de su tiempo? (opción única)</t>
  </si>
  <si>
    <t>¿Se encuentra relacionado su empleo con el posgrado que estudió?</t>
  </si>
  <si>
    <t>Trabajando</t>
  </si>
  <si>
    <t>si</t>
  </si>
  <si>
    <t>Buscando trabajo</t>
  </si>
  <si>
    <t>no</t>
  </si>
  <si>
    <t>Estudiando</t>
  </si>
  <si>
    <t xml:space="preserve">no respondio </t>
  </si>
  <si>
    <t>Oficios del hogar</t>
  </si>
  <si>
    <t xml:space="preserve">Incapacitado </t>
  </si>
  <si>
    <t>Otra actividad</t>
  </si>
  <si>
    <t xml:space="preserve">Ocupación </t>
  </si>
  <si>
    <t>Relación</t>
  </si>
  <si>
    <t>Si</t>
  </si>
  <si>
    <t xml:space="preserve">no </t>
  </si>
  <si>
    <t>Situación Laboral</t>
  </si>
  <si>
    <t>Nombre de la empresa:</t>
  </si>
  <si>
    <t>Dirección:</t>
  </si>
  <si>
    <t>Teléfono:</t>
  </si>
  <si>
    <t>Email:</t>
  </si>
  <si>
    <t>Su ocupación actual es (opción única):</t>
  </si>
  <si>
    <t xml:space="preserve">Su actividad Económica es (opción única): </t>
  </si>
  <si>
    <t>En esa actividad usted es:</t>
  </si>
  <si>
    <t>¿Qué tipo de vinculación tiene con esta empresa/institución? (opción única)</t>
  </si>
  <si>
    <t>¿Su contrato de trabajo incluye prestaciones sociales? (opción única)</t>
  </si>
  <si>
    <t>¿En qué tipo de empresa/institución se encuentra trabajando? (opción única)</t>
  </si>
  <si>
    <t>¿Cuál fue su ingreso laboral el mes pasado?</t>
  </si>
  <si>
    <t>Área de la empresa donde labora:</t>
  </si>
  <si>
    <t>Cargo actual:</t>
  </si>
  <si>
    <t>Cargo del jefe inmediato:</t>
  </si>
  <si>
    <t>Departamento/Región:</t>
  </si>
  <si>
    <t>Ciudad:</t>
  </si>
  <si>
    <t>País:</t>
  </si>
  <si>
    <t>Área de la empresa donde labora</t>
  </si>
  <si>
    <t>Otras Actividades de Servicios Comunitarios, Sociales y Personales</t>
  </si>
  <si>
    <t>Educación</t>
  </si>
  <si>
    <t>Producción Científica y  Tipo de producción</t>
  </si>
  <si>
    <t>¿Ha realizado algún tipo producción científica en los últimos cinco años?</t>
  </si>
  <si>
    <t>No</t>
  </si>
  <si>
    <t>TOTAL</t>
  </si>
  <si>
    <t>Tipo de Producción</t>
  </si>
  <si>
    <t>¿Qué tipo de producción científica ha realizado en los últimos cinco años?</t>
  </si>
  <si>
    <t>Tipo de producción</t>
  </si>
  <si>
    <t xml:space="preserve">Publicación de artículos en revistas internacionales Indexadas </t>
  </si>
  <si>
    <t xml:space="preserve">Publicación de artículos en revistas nacionales Indexadas </t>
  </si>
  <si>
    <t xml:space="preserve">Publicación en libros relacionados con Investigación desarrollada por el programa </t>
  </si>
  <si>
    <t>Productos tecnológicos</t>
  </si>
  <si>
    <t>Citas y/o co-citaciones</t>
  </si>
  <si>
    <t>Obras de arte</t>
  </si>
  <si>
    <t>Patentes</t>
  </si>
  <si>
    <t xml:space="preserve">Otro tipo de producción científica </t>
  </si>
  <si>
    <t>Movilidad Académica</t>
  </si>
  <si>
    <t xml:space="preserve">Considera que los mecanismos de divulgación utilizados por la universidad, son efectivos para dar a conocer oportunidades de movilidad académica y/o pasantías en el extranjero?  </t>
  </si>
  <si>
    <t>Canales de Comunicación</t>
  </si>
  <si>
    <t>¿De los siguientes canales de comunicación cuáles utiliza para mantener contacto con la Universidad Tecnológica de Pereira?</t>
  </si>
  <si>
    <t xml:space="preserve">Canales de comunicación </t>
  </si>
  <si>
    <t>Redes Sociales</t>
  </si>
  <si>
    <t>Campus Informa</t>
  </si>
  <si>
    <t>Programa del cual es egresado</t>
  </si>
  <si>
    <t xml:space="preserve">Observatorio de egresados </t>
  </si>
  <si>
    <t xml:space="preserve">Asociación de egresados </t>
  </si>
  <si>
    <t>Universitaria Estéreo</t>
  </si>
  <si>
    <t>Otros</t>
  </si>
  <si>
    <t>Ninguno</t>
  </si>
  <si>
    <t>Calidad Profesores</t>
  </si>
  <si>
    <t>¿Cuál es su apreciación sobre la calidad de las competencias pedagógicas, interpersonales, comunicativas, tecnológicas, e investigativas de los docentes del programa?</t>
  </si>
  <si>
    <t>Calificación</t>
  </si>
  <si>
    <t>Impacto Graduados</t>
  </si>
  <si>
    <t xml:space="preserve">¿Considera que los mecanismos de seguimiento de los egresados son efectivos? </t>
  </si>
  <si>
    <t>Son Efectivos</t>
  </si>
  <si>
    <t xml:space="preserve">Servicios UTP </t>
  </si>
  <si>
    <t>Identifique cual(es) de las siguientes actividades conoce y ha participado</t>
  </si>
  <si>
    <t>Actividades</t>
  </si>
  <si>
    <t>Conoce</t>
  </si>
  <si>
    <t>Participa</t>
  </si>
  <si>
    <t>No conoce/No participa</t>
  </si>
  <si>
    <t xml:space="preserve">Biblioteca </t>
  </si>
  <si>
    <t>Bolsa de empleo</t>
  </si>
  <si>
    <t>Educación continuada</t>
  </si>
  <si>
    <t>Bienestar Universitario</t>
  </si>
  <si>
    <t>Eventos Académicos</t>
  </si>
  <si>
    <t>Observatorio de Egresados</t>
  </si>
  <si>
    <t>Asociación de Egresados ASEUTP</t>
  </si>
  <si>
    <t>Elección de representante de egresados en los diferentes comités</t>
  </si>
  <si>
    <r>
      <rPr>
        <sz val="12"/>
        <color indexed="8"/>
        <rFont val="Calibri"/>
        <family val="2"/>
      </rPr>
      <t xml:space="preserve">La </t>
    </r>
    <r>
      <rPr>
        <b/>
        <sz val="12"/>
        <color indexed="8"/>
        <rFont val="Calibri"/>
        <family val="2"/>
      </rPr>
      <t xml:space="preserve">autoevaluación </t>
    </r>
    <r>
      <rPr>
        <sz val="12"/>
        <color indexed="8"/>
        <rFont val="Calibri"/>
        <family val="2"/>
      </rPr>
      <t xml:space="preserve">es el proceso de medición colectivo que permite identificar debilidades, fortalezas, amenazas y oportunidades. </t>
    </r>
  </si>
  <si>
    <t>De acuerdo con la definición anterior. ¿En qué medida el proceso de autoevaluación ha contribuido al mejoramiento continuo del programa?</t>
  </si>
  <si>
    <t>¿Ha participado en procesos de autoevaluación inherentes a su programa de posgrado, para mejoramiento del currículo ofertado?</t>
  </si>
  <si>
    <t xml:space="preserve">Mejoramiento continuo </t>
  </si>
  <si>
    <t>Alto grado</t>
  </si>
  <si>
    <t xml:space="preserve">Procesos de autoevaluación </t>
  </si>
  <si>
    <t>Mediano grado</t>
  </si>
  <si>
    <t>Bajo grado</t>
  </si>
  <si>
    <t xml:space="preserve">No </t>
  </si>
  <si>
    <t>Ningún grado</t>
  </si>
  <si>
    <t>No sabe</t>
  </si>
  <si>
    <t>¿Se encuentra satisfecho con el programa de posgrado del cual egresó?</t>
  </si>
  <si>
    <t>¿Recomendaría a un egresado de esta institución seleccionar este programa de posgrado que estudió ?</t>
  </si>
  <si>
    <t xml:space="preserve">Satisfacción </t>
  </si>
  <si>
    <t>Califique de 1 a 5 la calidad de la formación que imparte el programa de posgrado sobre sus estudiantes. (5 equivale a la más alta calidad)</t>
  </si>
  <si>
    <t xml:space="preserve">Calidad formación </t>
  </si>
  <si>
    <t>Si tiene sugerencias para mejorar la calidad de ésta formación, por favor menciónelas:</t>
  </si>
  <si>
    <t>Evaluación Curricular</t>
  </si>
  <si>
    <t xml:space="preserve">Nombre de la Institución y/o empresa </t>
  </si>
  <si>
    <t xml:space="preserve">Nombre del empleador </t>
  </si>
  <si>
    <t xml:space="preserve">Dirección de la empresa </t>
  </si>
  <si>
    <t xml:space="preserve">Teléfono o número de celular </t>
  </si>
  <si>
    <t xml:space="preserve">Correo electrónico de la empresa </t>
  </si>
  <si>
    <t>Ciudad</t>
  </si>
  <si>
    <t xml:space="preserve">Departamento </t>
  </si>
  <si>
    <t xml:space="preserve">¿ A qué sector económico pertenece la institución y/o empresa? </t>
  </si>
  <si>
    <t xml:space="preserve">Educación </t>
  </si>
  <si>
    <t>Seleccione el tipo de empresa</t>
  </si>
  <si>
    <t>Pública</t>
  </si>
  <si>
    <t xml:space="preserve">La formación que imparten los programas académicos debe ser relevante académicamente y debe responder a las necesidades locales, regionales, nacionales e internacionales.  ¿En su opinión los programas de la Universidad Tecnológica de Pereira cumplen con esas caracterísitcas? </t>
  </si>
  <si>
    <t xml:space="preserve">Alto grado </t>
  </si>
  <si>
    <t>¿Por qué?</t>
  </si>
  <si>
    <t xml:space="preserve">Conoce Usted proyectos de impacto social que hayan sido generados por programas académicos de esta institución? </t>
  </si>
  <si>
    <t>SI</t>
  </si>
  <si>
    <t xml:space="preserve">¿En qué grado los programas académicos, han impactado positivamente en el desarrollo de la región? </t>
  </si>
  <si>
    <t xml:space="preserve">¿De acuerdo a su experiencia, el perfil profesional y ocupacional de los egresados, corresponde al perfil profesional ofrecido por su programa de formación? </t>
  </si>
  <si>
    <t xml:space="preserve">¿Por qué? </t>
  </si>
  <si>
    <t xml:space="preserve">Califique la calidad de la formación que imparten los programas académicos sobre sus estudiantes y su desempeño a nivel laboral </t>
  </si>
  <si>
    <t>Ninguna</t>
  </si>
  <si>
    <t xml:space="preserve">¿En qué grado los egresados del programa académico vinculados a su organización han impactado positivamente el desarrollo de la región? </t>
  </si>
  <si>
    <t xml:space="preserve">Califique de 1 a 5 la calidad del desempeño laboral de los egresados de la Universidad Tecnológica de Pereira. (5 equivale a la calificación más alta) </t>
  </si>
  <si>
    <t xml:space="preserve">Califique la percepción sobre la calidad humana de los egresados de la UTP que laboran en su empresa </t>
  </si>
  <si>
    <t xml:space="preserve">Califique la percepción sobre la calidad ética de los egresados de la UTP que laboran en su empresa </t>
  </si>
  <si>
    <t>Excelente</t>
  </si>
  <si>
    <t>Bueno</t>
  </si>
  <si>
    <t xml:space="preserve">Califique la percepción sobre la calidadprofesional de los egresados de la UTP que laboran en su empresa </t>
  </si>
  <si>
    <t>Regular</t>
  </si>
  <si>
    <t xml:space="preserve">Empleado del gobierno	  </t>
  </si>
  <si>
    <t xml:space="preserve">Contrato de prestación de servicios	</t>
  </si>
  <si>
    <t>entre 4 SMLV y menos de 5 SMLV</t>
  </si>
  <si>
    <t>Risaralda</t>
  </si>
  <si>
    <t>pereira</t>
  </si>
  <si>
    <t>colombia</t>
  </si>
  <si>
    <t>Ocupaciones en Ciencias Sociales, Educación, Servicios Gubernamentales y Religión</t>
  </si>
  <si>
    <t>Contrato a término indefinido</t>
  </si>
  <si>
    <t>entre 2 SMLV y menos de 3 SMLV</t>
  </si>
  <si>
    <t>Docente</t>
  </si>
  <si>
    <t>Coordinador</t>
  </si>
  <si>
    <t>Pereira</t>
  </si>
  <si>
    <t>Colombia</t>
  </si>
  <si>
    <t>SIN RESPUESTA</t>
  </si>
  <si>
    <t xml:space="preserve">Trabajador  independiente    (Sector público o privado)  </t>
  </si>
  <si>
    <t>Universidad Tecnológica de Pereira</t>
  </si>
  <si>
    <t>Contrato a término fijo</t>
  </si>
  <si>
    <t>COLOMBIA</t>
  </si>
  <si>
    <t>Administración Pública y Defensa; Seguridad Social de Afiliación Obligatoria</t>
  </si>
  <si>
    <t xml:space="preserve">Empleado de empresa particular  </t>
  </si>
  <si>
    <t>más de 6 SMLV</t>
  </si>
  <si>
    <t>Cundinamarca</t>
  </si>
  <si>
    <t>entre 5 SMLV y menos de 6 SMLV</t>
  </si>
  <si>
    <t>entre 1 SMLV y menos de 2 SMLV</t>
  </si>
  <si>
    <t>RISARALDA</t>
  </si>
  <si>
    <t>PEREIRA</t>
  </si>
  <si>
    <t>Rector</t>
  </si>
  <si>
    <t>entre 3 SMLV y menos de 4 SMLV</t>
  </si>
  <si>
    <t xml:space="preserve">Colombia </t>
  </si>
  <si>
    <t xml:space="preserve">Privada 	</t>
  </si>
  <si>
    <t>Información Observatorio Laboral para la Educación</t>
  </si>
  <si>
    <t>AÑO DE EGRESO</t>
  </si>
  <si>
    <t>NIVEL DE ESTUDIO</t>
  </si>
  <si>
    <t>NIVEL ACADEMICO</t>
  </si>
  <si>
    <t>NIVEL DE FORMACION</t>
  </si>
  <si>
    <t>TASA DE COTIZANTES</t>
  </si>
  <si>
    <t>Egresados que cotizan como empleadores o independientes.</t>
  </si>
  <si>
    <r>
      <rPr>
        <b/>
        <sz val="11"/>
        <rFont val="Calibri"/>
        <family val="2"/>
        <scheme val="minor"/>
      </rPr>
      <t xml:space="preserve">Fuente: </t>
    </r>
    <r>
      <rPr>
        <sz val="11"/>
        <rFont val="Calibri"/>
        <family val="2"/>
        <scheme val="minor"/>
      </rPr>
      <t>Observatorio Laboral para la Educación.</t>
    </r>
  </si>
  <si>
    <r>
      <rPr>
        <b/>
        <sz val="11"/>
        <rFont val="Calibri"/>
        <family val="2"/>
        <scheme val="minor"/>
      </rPr>
      <t>Fecha de información:</t>
    </r>
    <r>
      <rPr>
        <sz val="11"/>
        <rFont val="Calibri"/>
        <family val="2"/>
        <scheme val="minor"/>
      </rPr>
      <t xml:space="preserve"> 2016</t>
    </r>
  </si>
  <si>
    <t>MG</t>
  </si>
  <si>
    <t>2 AÑO</t>
  </si>
  <si>
    <t>5 AÑO</t>
  </si>
  <si>
    <t>POSGRADO</t>
  </si>
  <si>
    <t>PROMEDIO INGRESO 2016</t>
  </si>
  <si>
    <t>José Reinaldo marín betancourth</t>
  </si>
  <si>
    <t>3113241829</t>
  </si>
  <si>
    <t>reymarin@utp.edu.co</t>
  </si>
  <si>
    <t>la calidad profesional y académica es destacable</t>
  </si>
  <si>
    <t xml:space="preserve">Si tiene sugerencias para mejorar la calidad de la formación 
académica, por favor menciónelas </t>
  </si>
  <si>
    <t>mas vinculo con el medio a traves de experiencias en proyectos 
conjuntos.</t>
  </si>
  <si>
    <t xml:space="preserve">¿Qué competencias adicionales considera que requiere un 
egresado de la UTP ? </t>
  </si>
  <si>
    <t>competencias en evaluación de proyectos.</t>
  </si>
  <si>
    <t>Nombre de la organización:</t>
  </si>
  <si>
    <t>UTP</t>
  </si>
  <si>
    <t>3137300</t>
  </si>
  <si>
    <t>Empleado</t>
  </si>
  <si>
    <t>Contratista</t>
  </si>
  <si>
    <t>Área educativa</t>
  </si>
  <si>
    <t>Área de gestión</t>
  </si>
  <si>
    <t>Cargo que desempeña:</t>
  </si>
  <si>
    <t>¿Ha realizado algún tipo producción científica?</t>
  </si>
  <si>
    <t>Programa del cual egresó</t>
  </si>
  <si>
    <t xml:space="preserve">Oficina de egresados </t>
  </si>
  <si>
    <t>¿Cuál es su apreciación sobre la calidad de las competencias pedagógicas de los docentes del programa?</t>
  </si>
  <si>
    <t>Malo</t>
  </si>
  <si>
    <t xml:space="preserve">Califique de 1 a 5 la calidad de la formación que imparte el programa de posgrado sobre sus estudiantes.Siendo 5 la calificación más alta. </t>
  </si>
  <si>
    <r>
      <rPr>
        <b/>
        <sz val="14"/>
        <color indexed="8"/>
        <rFont val="Calibri"/>
        <family val="2"/>
      </rPr>
      <t xml:space="preserve">Yenny Viviana Quiceno Barreto </t>
    </r>
    <r>
      <rPr>
        <sz val="14"/>
        <color indexed="8"/>
        <rFont val="Calibri"/>
        <family val="2"/>
      </rPr>
      <t xml:space="preserve">
Directora Ejecutiva Asociación de Egresados ASEUTP
diregresados@utp.edu.co  -  3137355
</t>
    </r>
    <r>
      <rPr>
        <b/>
        <sz val="14"/>
        <color rgb="FF000000"/>
        <rFont val="Calibri"/>
        <family val="2"/>
      </rPr>
      <t xml:space="preserve">
Erika Alejandra Hincapié Ortiz 
</t>
    </r>
    <r>
      <rPr>
        <sz val="14"/>
        <color indexed="8"/>
        <rFont val="Calibri"/>
        <family val="2"/>
      </rPr>
      <t xml:space="preserve">Coordinadora Gestión de Egresados
egresados@utp.edu.co  -  3137533
</t>
    </r>
    <r>
      <rPr>
        <b/>
        <sz val="14"/>
        <color indexed="8"/>
        <rFont val="Calibri"/>
        <family val="2"/>
      </rPr>
      <t xml:space="preserve">
</t>
    </r>
  </si>
  <si>
    <r>
      <rPr>
        <b/>
        <sz val="14"/>
        <color indexed="8"/>
        <rFont val="Calibri"/>
        <family val="2"/>
      </rPr>
      <t xml:space="preserve">Gestión de Egresados
Asociación de Egresados
</t>
    </r>
    <r>
      <rPr>
        <sz val="14"/>
        <color indexed="8"/>
        <rFont val="Calibri"/>
        <family val="2"/>
      </rPr>
      <t>www.utp.edu.co/egresados
Edificio 3, tercer piso, Oficina 3-305
Universidad Tecnológica de Pereira</t>
    </r>
  </si>
  <si>
    <r>
      <t>El proceso Gestión de Egresados fortalece a la Universidad con los resultados de las encuestas realizadas a egresados y empleadores, para cada uno de los programas académicos de pregrado y posgrado con la finalidad de trabajar en los procesos de autoevaluación y acreditación, puesto que, el seguimiento a los egresados  es un elemento fundamental en la búsqueda de la calidad y factor estratégico para el mejoramiento y evaluación del impacto que la institución tiene en el medio; además de la satisfacción de los empleadores que nos enrutan a la excelencia profesional. 
Se trabaja de la mano con la Vicerrectoría Académica en pro del aseguramiento de la calidad de cada uno de los programas académicos, así mismo se respalda el direccionamiento estratégico del  Plan de desarrollo institucional que involucra al egresado como un aliado que permite generar un mayor contacto entre el contexto laboral y la academia, debido al vínculo tan cercano que tiene a la realidad social actual.
Este informe, presenta los resultados obtenidos de la aplicación de encuesta a egresados de posgrados al momento de graduarse, segundo y quinto año de egreso, demás de las encuestas a empleadores.</t>
    </r>
    <r>
      <rPr>
        <sz val="14"/>
        <color indexed="8"/>
        <rFont val="Calibri"/>
        <family val="2"/>
      </rPr>
      <t xml:space="preserve"> 
A continuación se presentan en las siguientes pestañas información sobre:
</t>
    </r>
    <r>
      <rPr>
        <b/>
        <sz val="14"/>
        <color indexed="8"/>
        <rFont val="Calibri"/>
        <family val="2"/>
      </rPr>
      <t>Informe hasta el 2018
Informe egresados 2020
Resultados encuestas empleadores
Información Observatorio Laboral para la Educación (OLE)</t>
    </r>
    <r>
      <rPr>
        <sz val="14"/>
        <color indexed="8"/>
        <rFont val="Calibri"/>
        <family val="2"/>
      </rPr>
      <t xml:space="preserve">
</t>
    </r>
  </si>
  <si>
    <t>Ocupaciones de Dirección y Gerencia</t>
  </si>
  <si>
    <t>risaralda</t>
  </si>
  <si>
    <t>Servicios Sociales y de Salud</t>
  </si>
  <si>
    <t>PROFESIONAL FACILITADOR</t>
  </si>
  <si>
    <t>Dosquebradas</t>
  </si>
  <si>
    <t>DOSQUEBRADAS</t>
  </si>
  <si>
    <t xml:space="preserve">Empresario/Empleador   </t>
  </si>
  <si>
    <t>COMFAMILIAR RISARALDA</t>
  </si>
  <si>
    <t xml:space="preserve">De Economía Mixta    </t>
  </si>
  <si>
    <t>Caldas</t>
  </si>
  <si>
    <t>Manizales</t>
  </si>
  <si>
    <t>CALDAS</t>
  </si>
  <si>
    <t xml:space="preserve">Pereira </t>
  </si>
  <si>
    <t>Industrias Manufactureras</t>
  </si>
  <si>
    <t>Transporte, Almacenamiento y Comunicaciones</t>
  </si>
  <si>
    <t>Ocupaciones en Finanzas y administración</t>
  </si>
  <si>
    <t>Bogotá</t>
  </si>
  <si>
    <t>N/A</t>
  </si>
  <si>
    <t>Carrera 27 N° 10 - 02. Los Álamos</t>
  </si>
  <si>
    <t>Área de administración</t>
  </si>
  <si>
    <t>Especialización en Logística Empresarial</t>
  </si>
  <si>
    <t>Total graduados: 63</t>
  </si>
  <si>
    <t>Total encuestas: 26</t>
  </si>
  <si>
    <t>scribe colombia</t>
  </si>
  <si>
    <t>Antiguo colpapel</t>
  </si>
  <si>
    <t>davis.saldana@scribe.com.co</t>
  </si>
  <si>
    <t>produccion</t>
  </si>
  <si>
    <t>jefe de produccion</t>
  </si>
  <si>
    <t>gerente de manufactura</t>
  </si>
  <si>
    <t>Crr  27 # 10 - 02</t>
  </si>
  <si>
    <t>servicios@utp.edu.co</t>
  </si>
  <si>
    <t>Ocupaciones de la Operación de Equipos, del Transporte y Oficios</t>
  </si>
  <si>
    <t>Servicios</t>
  </si>
  <si>
    <t>Técnico Administrativo</t>
  </si>
  <si>
    <t>Jefe de Servicios Institucionales</t>
  </si>
  <si>
    <t>GASEOSAS POSADA TOBON</t>
  </si>
  <si>
    <t xml:space="preserve">Kilómetro 5 vía Pereira - Cerritos - sector belmonte </t>
  </si>
  <si>
    <t>3205099 extensión 7510</t>
  </si>
  <si>
    <t>aladino@postobon.com.co</t>
  </si>
  <si>
    <t>Logística y Distribución</t>
  </si>
  <si>
    <t>Jefe Almacén Producto Terminado</t>
  </si>
  <si>
    <t>Gerente de Operaciones</t>
  </si>
  <si>
    <t xml:space="preserve">Seguros Bolivar </t>
  </si>
  <si>
    <t>Calle 20 #6-56</t>
  </si>
  <si>
    <t xml:space="preserve">Dianalorenaz@yahoo.com </t>
  </si>
  <si>
    <t>Ingenieria</t>
  </si>
  <si>
    <t>Ingenieria control de riesgos en transporte</t>
  </si>
  <si>
    <t>Alejandro</t>
  </si>
  <si>
    <t>FLEXCO SA</t>
  </si>
  <si>
    <t>CRA 1 9-227 LA VADEA</t>
  </si>
  <si>
    <t>logistica@hoses-flexco.com</t>
  </si>
  <si>
    <t>LOGISTICA</t>
  </si>
  <si>
    <t>DIRECTORA LOGISTICA</t>
  </si>
  <si>
    <t>GERENTE</t>
  </si>
  <si>
    <t>SECRETARÍA DE EDUCACIÓN DE MANIZALES</t>
  </si>
  <si>
    <t xml:space="preserve">Calle 19 # 21-44 Ed Leonidas Londoño </t>
  </si>
  <si>
    <t>contacto@manizales.gov.co</t>
  </si>
  <si>
    <t>Colegio Santo Domingo Savio</t>
  </si>
  <si>
    <t>ABB LTDA</t>
  </si>
  <si>
    <t>Calle 16 No. 15-124</t>
  </si>
  <si>
    <t>guillermo.marin@co.abb.com</t>
  </si>
  <si>
    <t>Sistemas de Información</t>
  </si>
  <si>
    <t>Coordinador de Sistemas de Información</t>
  </si>
  <si>
    <t>CIO</t>
  </si>
  <si>
    <t>EVEDISA</t>
  </si>
  <si>
    <t>CALLE 22 #9-63</t>
  </si>
  <si>
    <t>angela.varon@evedisa.com.co</t>
  </si>
  <si>
    <t>logistica</t>
  </si>
  <si>
    <t>jefe organizacion y metodos logisticos</t>
  </si>
  <si>
    <t>direccion fianciera</t>
  </si>
  <si>
    <t>Comercilizadora Arca Eje S.A.S</t>
  </si>
  <si>
    <t>Parque Industrial Juanchito, Terraza 10 - bodega 1</t>
  </si>
  <si>
    <t>contacto@arca.com.co</t>
  </si>
  <si>
    <t>Logística y Operaciones</t>
  </si>
  <si>
    <t>Director de Logística y Operaciones</t>
  </si>
  <si>
    <t>Gerente General</t>
  </si>
  <si>
    <t>TERNIUM</t>
  </si>
  <si>
    <t>Km 2 Via Termales - La Enea</t>
  </si>
  <si>
    <t>servicioalcliente@ternium.com.co</t>
  </si>
  <si>
    <t>Planificación y Programación de la Producción</t>
  </si>
  <si>
    <t>Analista de Planificación</t>
  </si>
  <si>
    <t>Gerente de Planificación</t>
  </si>
  <si>
    <t>MINISTERIO DEL INTERIOR</t>
  </si>
  <si>
    <t>CARRERA 8 # 12B - 31</t>
  </si>
  <si>
    <t>DCP@MININTERIOR.GOV.CO</t>
  </si>
  <si>
    <t>ASESORIA Y ASISTENCIA TECNICA EN CONSULTA PREVIA</t>
  </si>
  <si>
    <t>CONTRATISTA</t>
  </si>
  <si>
    <t>LADY IBARGÜEN BECERRA</t>
  </si>
  <si>
    <t>BOGOTA D.C.</t>
  </si>
  <si>
    <t xml:space="preserve"> CENTRAL HIDROELECTRICA DE CALDAS CHEC</t>
  </si>
  <si>
    <t>Estación UribeKm 1 Autopista del Café. Manizales, Caldas</t>
  </si>
  <si>
    <t>57 6 8899000</t>
  </si>
  <si>
    <t xml:space="preserve">ELSA.NARANJO@chec.com.co </t>
  </si>
  <si>
    <t>Suministros de Electricidad, Gas y Agua</t>
  </si>
  <si>
    <t>Almacenes</t>
  </si>
  <si>
    <t>Profesional</t>
  </si>
  <si>
    <t>Gestor de equipo</t>
  </si>
  <si>
    <t>AUDIFARMA SA</t>
  </si>
  <si>
    <t>CALLE 105 N0 14-140</t>
  </si>
  <si>
    <t>diana.londono@audifarma.com.co</t>
  </si>
  <si>
    <t>Cadena Suministros</t>
  </si>
  <si>
    <t xml:space="preserve">Analista </t>
  </si>
  <si>
    <t>ARME S.A.</t>
  </si>
  <si>
    <t>KM 2 VIA A PALESTINA SECTOR EL LAGO</t>
  </si>
  <si>
    <t>ABASTECIMIENTO@ARME.CO</t>
  </si>
  <si>
    <t>ABASTECIMIENTO</t>
  </si>
  <si>
    <t>JEFE DE ABASTECIMIENTO</t>
  </si>
  <si>
    <t>GERENTE OPERATIVO</t>
  </si>
  <si>
    <t>CHINCHINA</t>
  </si>
  <si>
    <t>mdm rivelino lago sas</t>
  </si>
  <si>
    <t>cra 8 23-31</t>
  </si>
  <si>
    <t>almacenrivelino@hotmail.com</t>
  </si>
  <si>
    <t>Comercio; Reparación de Automotores, Motocicletas, Efectos Personales y Enseres Domésticos</t>
  </si>
  <si>
    <t>administracion  y finanzas</t>
  </si>
  <si>
    <t>administradora</t>
  </si>
  <si>
    <t>gerente general</t>
  </si>
  <si>
    <t>ROBLEDO MOTOS SAS</t>
  </si>
  <si>
    <t>CALLE 22 Nº 12-20</t>
  </si>
  <si>
    <t>carterarobledo@gmail.com</t>
  </si>
  <si>
    <t>ADMINISTRACION</t>
  </si>
  <si>
    <t>ADMINISTRADORA</t>
  </si>
  <si>
    <t>GERENTE GENERAL</t>
  </si>
  <si>
    <t xml:space="preserve">CR 16 Y 18 CALLE 25 DOSQUEBRADAS </t>
  </si>
  <si>
    <t>rsarmiento@postobon.com.co</t>
  </si>
  <si>
    <t>OPERACIONES</t>
  </si>
  <si>
    <t>GERENTE DE OPERACIONES</t>
  </si>
  <si>
    <t>VICEPRESIDENTE TECNICO</t>
  </si>
  <si>
    <t>Postobon S.A</t>
  </si>
  <si>
    <t>Clle 52 No 47-42 Medellin colombia</t>
  </si>
  <si>
    <t>jdramirez@postobon.com.co</t>
  </si>
  <si>
    <t>Logística</t>
  </si>
  <si>
    <t>Coordinador Regional de Almacenamiento y Distribución</t>
  </si>
  <si>
    <t>Director de Almacenamiento y Distribución</t>
  </si>
  <si>
    <t>Antioquia</t>
  </si>
  <si>
    <t>Medellin</t>
  </si>
  <si>
    <t>Jeronimo Martins Colombia</t>
  </si>
  <si>
    <t>Avenida de las Américas # 82-47</t>
  </si>
  <si>
    <t>coordinador.cedi.pereira@jeronimo-martins.co</t>
  </si>
  <si>
    <t xml:space="preserve">Logística </t>
  </si>
  <si>
    <t xml:space="preserve">Coordinador Cedí </t>
  </si>
  <si>
    <t>Gerente de Cedi</t>
  </si>
  <si>
    <t>Institución Educativa Nuestra Señora de Guadalupe</t>
  </si>
  <si>
    <t>Cra 13 A # 35 - 31 Barrio Guadalupe Dosquebradas</t>
  </si>
  <si>
    <t>i.e.guadalupe@dosquebradas.gov.co</t>
  </si>
  <si>
    <t>Modalidad Comercio</t>
  </si>
  <si>
    <t>LICORRUMBA S.A.S.</t>
  </si>
  <si>
    <t>CARRERA 2A NORTE No. 1 - 536 BODEGA 50 CENTRO LOGISTICO EJE CAFETERO</t>
  </si>
  <si>
    <t>supernumeraria@licorrumba.com</t>
  </si>
  <si>
    <t>ADMINISTRATIVA</t>
  </si>
  <si>
    <t>SUPERNUMERARIA</t>
  </si>
  <si>
    <t xml:space="preserve">ANDRES SIERRA LOPEZ </t>
  </si>
  <si>
    <t>Las materias son muy teoricas y poco practicas</t>
  </si>
  <si>
    <t>El proceso de  selección de los docentes debe ser más profundo,  pues para algunas materias estos no cuentas con las competencias que demanda el programa</t>
  </si>
  <si>
    <t xml:space="preserve">Hay temas mas importantes que otros por lo tanto se deberia profundizar mas </t>
  </si>
  <si>
    <t>......</t>
  </si>
  <si>
    <t>Algunas asignaturas del programa deben replantearse en su totalidad ya que nos son de interés y utilidad alguna para los estudiantes. Los temas de las signaturas del plan de estudios deben estar orientados a que la información que imparte el docente se traduzca en un conocimiento de tipo practico en el estudiante (métodos, técnicas, modelos para desarrollar y aplicar los temas vistos en el ámbito laboral). Los docentes que contraten (así sean de otra especialidad) deben de tener un conocimiento mínimo en los temas inherentes a la temática del programa. Dentro del programa de asignaturas no se deben incluir temas que podrían ser desarrollados en los cursos nivelatorios.</t>
  </si>
  <si>
    <t>No me sentí satisfecha con la especializacion, tal vez por ser la primera promocion y en la que se probó programacion de temas y docentes. Desconozco como ha sido el desarrollo en las siguientes cohortes, por tanto solo hablo desde mi experiencia. Mi punto de comparación son los contenidos y experiencia de los docentes de la Universidad EAFIT; recomendaría revisar ventajas competitivas de ambas universidades.</t>
  </si>
  <si>
    <t>Pienso que se deben tener en cuenta las sugerencias de los estudiantes en cada una de las cohortes con el fin de buscar otros perfiles de profesores que puedan contribuir a mejorar la calidad de la especialización y de igual forma tener una base de datos de los estudiantes que puedan estar buscando trabajo en el tema de la especialización o tengan la necesidad de un cambio sustancial y se aproveche el buen nombre de la universidad para servir como mediadora o por lo menos en canalizadora de las opciones de empleo generadas en el medio con respecto a los temas de la especialización.</t>
  </si>
  <si>
    <t>EL CONTENIDO ES BUENO</t>
  </si>
  <si>
    <t>PROFUNDIZACION EN TEMAS LOGISTICOS</t>
  </si>
  <si>
    <t>realizar mas trabajos de campo donde se ponga en practica lo visto en clases</t>
  </si>
  <si>
    <t>Mantener el seguimiento a las observaciones en los procesos de Evaluacion dentro del programa</t>
  </si>
  <si>
    <t>Mejorar el nivel de selección de los profesores contratados para compartir el conocimiento en la carrera.</t>
  </si>
  <si>
    <t>NINGUNA</t>
  </si>
  <si>
    <t xml:space="preserve">Constante autoevaluación </t>
  </si>
  <si>
    <t xml:space="preserve">NO LAS TENGO </t>
  </si>
  <si>
    <t>Revisar el tiempo destinado a las asignaturas, en algunas fue demasiado corto.</t>
  </si>
  <si>
    <t>Reemplazar el trabajo de grado por un seminario con enfoque, me parece que a nivel de postgrado se vuelve un filtro muy grande para que las personas se matriculen.</t>
  </si>
  <si>
    <t>Por ser un programa de formación logística debería ser más amplio el tiempo del programa dedicado a transporte, almacenamiento y temasacordes a ella</t>
  </si>
  <si>
    <t>Mejorar la pedagogía de enseñanza de algunos docentes.</t>
  </si>
  <si>
    <t xml:space="preserve">NINGUNA </t>
  </si>
  <si>
    <t xml:space="preserve">Especialización en Logística Empresarial
</t>
  </si>
  <si>
    <t>Su nivel de desempeño y los cargos ocupados por los mismos dan fe de sus capacidades</t>
  </si>
  <si>
    <t>Total egresados encuestados 2018: 26</t>
  </si>
  <si>
    <t xml:space="preserve">Papeles Nacionales S. A. </t>
  </si>
  <si>
    <t>Paraje la marina puerto caldas Pereira</t>
  </si>
  <si>
    <t>PAPELES NACIONALES</t>
  </si>
  <si>
    <t>paraje la marina puente Bolivar - puerto caldas</t>
  </si>
  <si>
    <t>AUDIFARMA S.A.</t>
  </si>
  <si>
    <t>CALLE 105 # 14-140</t>
  </si>
  <si>
    <t>CRA 5 #22-03</t>
  </si>
  <si>
    <t>POSTOBON</t>
  </si>
  <si>
    <t>CALLE 52 #47-42 EDIFICIO COLTEJER</t>
  </si>
  <si>
    <t>Cra 27 # 10-02</t>
  </si>
  <si>
    <t>Papeles Nacionales sa</t>
  </si>
  <si>
    <t>Paraje La Marina Puente Bolívar</t>
  </si>
  <si>
    <t>SARUPETROL</t>
  </si>
  <si>
    <t>Carrera 71b Nº 116a ¿ 74</t>
  </si>
  <si>
    <t>ASORUT</t>
  </si>
  <si>
    <t>Km3 Vía La Unión- La Victoria</t>
  </si>
  <si>
    <t>Casaluker</t>
  </si>
  <si>
    <t>Carrera 23 #64B - 33</t>
  </si>
  <si>
    <t>2095000</t>
  </si>
  <si>
    <t>Julian.sanchez@papelesnacionales.com</t>
  </si>
  <si>
    <t>(2)2095000</t>
  </si>
  <si>
    <t>yulieth.florez@papelesnacionales.com</t>
  </si>
  <si>
    <t>3137800</t>
  </si>
  <si>
    <t>casosdh@audifarma.com.co</t>
  </si>
  <si>
    <t>3135600</t>
  </si>
  <si>
    <t>whoyos@comfamiliar.com</t>
  </si>
  <si>
    <t>3215054339</t>
  </si>
  <si>
    <t>Mbarahona@postobon.com.co</t>
  </si>
  <si>
    <t>mlestrada@utp.edu.co</t>
  </si>
  <si>
    <t>018000-5-11199</t>
  </si>
  <si>
    <t>www.papelesnacionales.com</t>
  </si>
  <si>
    <t>3173311470</t>
  </si>
  <si>
    <t>sarupetrolhospitaldecaldas@gmail.com</t>
  </si>
  <si>
    <t>3218114641</t>
  </si>
  <si>
    <t>asorut@hotmail.com</t>
  </si>
  <si>
    <t>8879510</t>
  </si>
  <si>
    <t>No aplica</t>
  </si>
  <si>
    <t>Área de comercialización</t>
  </si>
  <si>
    <t>Líder de Operaciones de Transporte</t>
  </si>
  <si>
    <t>Director Nacional de Ventas</t>
  </si>
  <si>
    <t>Área de producción</t>
  </si>
  <si>
    <t>Ingeniera de mejoramiento Senior</t>
  </si>
  <si>
    <t>COORDINADOR CARGUES AUTORIZACIONES</t>
  </si>
  <si>
    <t>COORDINADOR JEC</t>
  </si>
  <si>
    <t>analista</t>
  </si>
  <si>
    <t>Ingeniera de Mejoramiento</t>
  </si>
  <si>
    <t>Ingeniera de Alimentos</t>
  </si>
  <si>
    <t>Administrador de punto</t>
  </si>
  <si>
    <t>Ingeniero Auxiliar de campo Conservación</t>
  </si>
  <si>
    <t>Jefe de Operación y Conservación</t>
  </si>
  <si>
    <t>Analista Mesa de Ayuda</t>
  </si>
  <si>
    <t>Aunque la tarea puede ser dispendiosa, considero pertinente inventariar y documentar todos los temas (generales) que enmarcan cada materia o módulo, porque como los profesores vienen de lugares tan distintos, no se conocen o contactan entre ellos, esto hace que algunos repitan temas e incluso materiales que otros docentes ya han expuesto.</t>
  </si>
  <si>
    <t>Contratar docentes con alta experticia en temas logisticos</t>
  </si>
  <si>
    <t>MEJOR ESTRUCTURACION DE LA ESECIALIZACION, PROFESORES COMPETENTES, NO REPETITIVOS, CON EXPERIENCIA Y MANEJO DE HERRAMIENTAS DE ESPECIALIZACION, ENFOCARLA A UN AREA A PROFUNDIDAD, NO A VARIAS AREAS SUPERFICIALES.</t>
  </si>
  <si>
    <t>Revisar el aporte real frente a los objetivos planteados de los docentes</t>
  </si>
  <si>
    <t>Maestros con mejores competencias pedagógicas</t>
  </si>
  <si>
    <t>Mejorar las competencias pedagógicas de los docentes que orientan las diferentes materias.</t>
  </si>
  <si>
    <t>mejorar el enfoque de un área especifica en logística.</t>
  </si>
  <si>
    <t>Que los docentes se enfoquen más por brindar información acerca de la materia como tal y no sobre las generalidades del posgrado</t>
  </si>
  <si>
    <t>Total egresados encuestados 2019: 14</t>
  </si>
  <si>
    <t>Total graduados: 76</t>
  </si>
  <si>
    <t>Nivel de encuestas diligenciadas: 18,4%</t>
  </si>
  <si>
    <t>Superintendente mejoramiento de procesos</t>
  </si>
  <si>
    <t>Director programa de tecnología industrial</t>
  </si>
  <si>
    <t xml:space="preserve">Superintendente de Mejoramiento y Estandarizacion </t>
  </si>
  <si>
    <t>Coordinador Mesa Ayuda Funcional TI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</si>
</sst>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 #,##0;[Red]\-&quot;$&quot;\ #,##0"/>
  </numFmts>
  <fonts count="28">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4"/>
      <color theme="1"/>
      <name val="Calibri"/>
      <family val="2"/>
      <scheme val="minor"/>
    </font>
    <font>
      <sz val="14"/>
      <color indexed="8"/>
      <name val="Calibri"/>
      <family val="2"/>
    </font>
    <font>
      <b/>
      <sz val="14"/>
      <color indexed="8"/>
      <name val="Calibri"/>
      <family val="2"/>
    </font>
    <font>
      <b/>
      <sz val="14"/>
      <color theme="1"/>
      <name val="Calibri"/>
      <family val="2"/>
      <scheme val="minor"/>
    </font>
    <font>
      <sz val="11"/>
      <color theme="3"/>
      <name val="Calibri"/>
      <family val="2"/>
      <scheme val="minor"/>
    </font>
    <font>
      <b/>
      <sz val="12"/>
      <color theme="3"/>
      <name val="Calibri"/>
      <family val="2"/>
      <scheme val="minor"/>
    </font>
    <font>
      <b/>
      <sz val="12"/>
      <color theme="1"/>
      <name val="Calibri"/>
      <family val="2"/>
      <scheme val="minor"/>
    </font>
    <font>
      <b/>
      <sz val="9"/>
      <color rgb="FF000000"/>
      <name val="Arial"/>
      <family val="2"/>
    </font>
    <font>
      <sz val="9"/>
      <color rgb="FF000000"/>
      <name val="Arial"/>
      <family val="2"/>
    </font>
    <font>
      <b/>
      <sz val="9"/>
      <color theme="1"/>
      <name val="Arial"/>
      <family val="2"/>
    </font>
    <font>
      <b/>
      <sz val="9"/>
      <color theme="1"/>
      <name val="Arial  "/>
    </font>
    <font>
      <sz val="9"/>
      <color theme="1"/>
      <name val="Arial  "/>
    </font>
    <font>
      <sz val="10"/>
      <color theme="1"/>
      <name val="Calibri"/>
      <family val="2"/>
      <scheme val="minor"/>
    </font>
    <font>
      <sz val="9"/>
      <color theme="1"/>
      <name val="Arial"/>
      <family val="2"/>
    </font>
    <font>
      <sz val="12"/>
      <color indexed="8"/>
      <name val="Calibri"/>
      <family val="2"/>
    </font>
    <font>
      <b/>
      <sz val="12"/>
      <color indexed="8"/>
      <name val="Calibri"/>
      <family val="2"/>
    </font>
    <font>
      <b/>
      <sz val="8"/>
      <name val="Lucida Sans"/>
      <family val="2"/>
    </font>
    <font>
      <sz val="11"/>
      <name val="Calibri"/>
      <family val="2"/>
      <scheme val="minor"/>
    </font>
    <font>
      <sz val="8"/>
      <name val="Lucida Sans"/>
      <family val="2"/>
    </font>
    <font>
      <sz val="8"/>
      <name val="Inherit"/>
    </font>
    <font>
      <b/>
      <sz val="11"/>
      <name val="Calibri"/>
      <family val="2"/>
      <scheme val="minor"/>
    </font>
    <font>
      <b/>
      <sz val="14"/>
      <color rgb="FF000000"/>
      <name val="Calibri"/>
      <family val="2"/>
    </font>
    <font>
      <sz val="8"/>
      <name val="Calibri"/>
      <family val="2"/>
      <scheme val="minor"/>
    </font>
    <font>
      <sz val="8"/>
      <color theme="1"/>
      <name val="Arial"/>
      <family val="2"/>
    </font>
  </fonts>
  <fills count="6">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9" tint="0.79998168889431442"/>
        <bgColor theme="9" tint="0.79998168889431442"/>
      </patternFill>
    </fill>
    <fill>
      <patternFill patternType="solid">
        <fgColor theme="0"/>
        <bgColor theme="9" tint="0.79998168889431442"/>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s>
  <cellStyleXfs count="2">
    <xf numFmtId="0" fontId="0" fillId="0" borderId="0"/>
    <xf numFmtId="9" fontId="1" fillId="0" borderId="0" applyFont="0" applyFill="0" applyBorder="0" applyAlignment="0" applyProtection="0"/>
  </cellStyleXfs>
  <cellXfs count="121">
    <xf numFmtId="0" fontId="0" fillId="0" borderId="0" xfId="0"/>
    <xf numFmtId="0" fontId="0" fillId="2" borderId="0" xfId="0" applyFill="1"/>
    <xf numFmtId="0" fontId="0" fillId="2" borderId="0" xfId="0" applyFill="1" applyBorder="1"/>
    <xf numFmtId="0" fontId="4" fillId="2" borderId="0" xfId="0" applyFont="1" applyFill="1" applyAlignment="1">
      <alignment wrapText="1"/>
    </xf>
    <xf numFmtId="0" fontId="7" fillId="2" borderId="0" xfId="0" applyFont="1" applyFill="1" applyAlignment="1">
      <alignment vertical="center"/>
    </xf>
    <xf numFmtId="0" fontId="8" fillId="2" borderId="0" xfId="0" applyFont="1" applyFill="1"/>
    <xf numFmtId="0" fontId="3" fillId="2" borderId="0" xfId="0" applyFont="1" applyFill="1"/>
    <xf numFmtId="0" fontId="10" fillId="2" borderId="0" xfId="0" applyFont="1" applyFill="1"/>
    <xf numFmtId="0" fontId="11" fillId="2" borderId="1" xfId="0" applyFont="1" applyFill="1" applyBorder="1" applyAlignment="1">
      <alignment wrapText="1"/>
    </xf>
    <xf numFmtId="0" fontId="12" fillId="2" borderId="1" xfId="0" applyFont="1" applyFill="1" applyBorder="1" applyAlignment="1">
      <alignment vertical="top" wrapText="1"/>
    </xf>
    <xf numFmtId="9" fontId="1" fillId="2" borderId="1" xfId="1" applyFont="1" applyFill="1" applyBorder="1"/>
    <xf numFmtId="0" fontId="0" fillId="2" borderId="1" xfId="0" applyFill="1" applyBorder="1"/>
    <xf numFmtId="0" fontId="12" fillId="2" borderId="0" xfId="0" applyFont="1" applyFill="1" applyBorder="1" applyAlignment="1">
      <alignment horizontal="center" vertical="top" wrapText="1"/>
    </xf>
    <xf numFmtId="0" fontId="0" fillId="0" borderId="1" xfId="0" applyBorder="1"/>
    <xf numFmtId="0" fontId="13" fillId="2" borderId="2" xfId="0" applyFont="1" applyFill="1" applyBorder="1"/>
    <xf numFmtId="9" fontId="1" fillId="2" borderId="1" xfId="1" applyFont="1" applyFill="1" applyBorder="1" applyAlignment="1">
      <alignment horizontal="center" vertical="center"/>
    </xf>
    <xf numFmtId="0" fontId="16" fillId="2" borderId="1" xfId="0" applyFont="1" applyFill="1" applyBorder="1" applyAlignment="1">
      <alignment horizontal="center" vertical="center" wrapText="1"/>
    </xf>
    <xf numFmtId="9" fontId="16" fillId="2" borderId="1" xfId="1" applyFont="1" applyFill="1" applyBorder="1" applyAlignment="1">
      <alignment horizontal="center" vertical="center" wrapText="1"/>
    </xf>
    <xf numFmtId="0" fontId="2" fillId="2" borderId="0" xfId="0" applyFont="1" applyFill="1"/>
    <xf numFmtId="0" fontId="2" fillId="2" borderId="1" xfId="0" applyFont="1" applyFill="1" applyBorder="1"/>
    <xf numFmtId="9" fontId="0" fillId="2" borderId="0" xfId="0" applyNumberFormat="1" applyFill="1"/>
    <xf numFmtId="0" fontId="0" fillId="2" borderId="0" xfId="0" applyFill="1" applyAlignment="1">
      <alignment wrapText="1"/>
    </xf>
    <xf numFmtId="9" fontId="1" fillId="2" borderId="0" xfId="1" applyFont="1" applyFill="1" applyBorder="1"/>
    <xf numFmtId="0" fontId="0" fillId="2" borderId="0" xfId="0" applyFill="1" applyBorder="1" applyAlignment="1"/>
    <xf numFmtId="0" fontId="0" fillId="2" borderId="5" xfId="0" applyFill="1" applyBorder="1"/>
    <xf numFmtId="0" fontId="0" fillId="0" borderId="5" xfId="0" applyBorder="1"/>
    <xf numFmtId="0" fontId="0" fillId="2" borderId="6" xfId="0" applyFill="1" applyBorder="1"/>
    <xf numFmtId="0" fontId="0" fillId="2" borderId="7" xfId="0" applyFill="1" applyBorder="1"/>
    <xf numFmtId="0" fontId="0" fillId="2" borderId="0" xfId="0" applyFill="1" applyAlignment="1">
      <alignment horizontal="center" vertical="center"/>
    </xf>
    <xf numFmtId="3" fontId="0" fillId="2" borderId="1" xfId="0" applyNumberFormat="1" applyFill="1" applyBorder="1" applyAlignment="1">
      <alignment horizontal="center" vertical="center"/>
    </xf>
    <xf numFmtId="3" fontId="1" fillId="2" borderId="1" xfId="1" applyNumberFormat="1" applyFont="1" applyFill="1" applyBorder="1" applyAlignment="1">
      <alignment horizontal="center" vertical="center"/>
    </xf>
    <xf numFmtId="0" fontId="12" fillId="2" borderId="1" xfId="0" applyFont="1" applyFill="1" applyBorder="1" applyAlignment="1">
      <alignment horizontal="center" vertical="center" wrapText="1"/>
    </xf>
    <xf numFmtId="9" fontId="0" fillId="2" borderId="1" xfId="0" applyNumberFormat="1" applyFill="1" applyBorder="1" applyAlignment="1">
      <alignment horizontal="center" vertical="center"/>
    </xf>
    <xf numFmtId="0" fontId="13" fillId="2" borderId="1" xfId="0" applyFont="1" applyFill="1" applyBorder="1" applyAlignment="1">
      <alignment horizontal="center" vertical="center"/>
    </xf>
    <xf numFmtId="0" fontId="0" fillId="2" borderId="8" xfId="0" applyFill="1" applyBorder="1"/>
    <xf numFmtId="0" fontId="0" fillId="2" borderId="9" xfId="0" applyFill="1" applyBorder="1"/>
    <xf numFmtId="0" fontId="2" fillId="2" borderId="1" xfId="0" applyFont="1" applyFill="1" applyBorder="1" applyAlignment="1">
      <alignment horizontal="center"/>
    </xf>
    <xf numFmtId="0" fontId="0" fillId="2" borderId="1" xfId="0" applyFill="1" applyBorder="1" applyAlignment="1">
      <alignment horizontal="center" vertical="center"/>
    </xf>
    <xf numFmtId="0" fontId="0" fillId="2" borderId="1" xfId="0" applyFill="1" applyBorder="1" applyAlignment="1">
      <alignment horizontal="center"/>
    </xf>
    <xf numFmtId="0" fontId="2" fillId="2" borderId="1" xfId="0" applyFont="1" applyFill="1" applyBorder="1" applyAlignment="1">
      <alignment horizontal="center" vertical="center"/>
    </xf>
    <xf numFmtId="0" fontId="0" fillId="2" borderId="0" xfId="0" applyFill="1" applyBorder="1" applyAlignment="1">
      <alignment horizontal="center"/>
    </xf>
    <xf numFmtId="0" fontId="11" fillId="2" borderId="1" xfId="0" applyFont="1" applyFill="1" applyBorder="1" applyAlignment="1">
      <alignment horizontal="center" wrapText="1"/>
    </xf>
    <xf numFmtId="0" fontId="13" fillId="2" borderId="1" xfId="0" applyFont="1" applyFill="1" applyBorder="1" applyAlignment="1">
      <alignment horizontal="center" vertical="center" wrapText="1"/>
    </xf>
    <xf numFmtId="0" fontId="10" fillId="2" borderId="0" xfId="0" applyFont="1" applyFill="1" applyAlignment="1">
      <alignment vertical="center"/>
    </xf>
    <xf numFmtId="0" fontId="2" fillId="2" borderId="0" xfId="0" applyFont="1" applyFill="1" applyAlignment="1">
      <alignment vertical="center"/>
    </xf>
    <xf numFmtId="0" fontId="21" fillId="2" borderId="0" xfId="0" applyFont="1" applyFill="1"/>
    <xf numFmtId="0" fontId="20" fillId="3" borderId="1" xfId="0" applyFont="1" applyFill="1" applyBorder="1" applyAlignment="1">
      <alignment horizontal="center" vertical="center"/>
    </xf>
    <xf numFmtId="0" fontId="23" fillId="2" borderId="0" xfId="0" applyFont="1" applyFill="1" applyAlignment="1">
      <alignment horizontal="left" vertical="center"/>
    </xf>
    <xf numFmtId="0" fontId="22" fillId="2" borderId="1" xfId="0" applyFont="1" applyFill="1" applyBorder="1" applyAlignment="1">
      <alignment horizontal="center" vertical="center"/>
    </xf>
    <xf numFmtId="0" fontId="0" fillId="4" borderId="1" xfId="0" applyFill="1" applyBorder="1"/>
    <xf numFmtId="0" fontId="0" fillId="0" borderId="1" xfId="0" applyBorder="1" applyAlignment="1">
      <alignment wrapText="1"/>
    </xf>
    <xf numFmtId="0" fontId="2" fillId="2" borderId="1" xfId="0" applyFont="1" applyFill="1" applyBorder="1" applyAlignment="1">
      <alignment vertical="center" wrapText="1"/>
    </xf>
    <xf numFmtId="0" fontId="2" fillId="2" borderId="1" xfId="0" applyFont="1" applyFill="1" applyBorder="1" applyAlignment="1">
      <alignment wrapText="1"/>
    </xf>
    <xf numFmtId="0" fontId="0" fillId="4" borderId="1" xfId="0" applyFill="1" applyBorder="1" applyAlignment="1">
      <alignment wrapText="1"/>
    </xf>
    <xf numFmtId="0" fontId="0" fillId="4" borderId="1" xfId="0" applyFill="1" applyBorder="1" applyAlignment="1">
      <alignment horizontal="center"/>
    </xf>
    <xf numFmtId="9" fontId="0" fillId="2" borderId="1" xfId="1" applyFont="1" applyFill="1" applyBorder="1" applyAlignment="1">
      <alignment horizontal="center" vertical="center"/>
    </xf>
    <xf numFmtId="0" fontId="0" fillId="2" borderId="0" xfId="0" applyFill="1" applyBorder="1" applyAlignment="1">
      <alignment horizontal="center" vertical="center"/>
    </xf>
    <xf numFmtId="0" fontId="13" fillId="2" borderId="1" xfId="0" applyFont="1" applyFill="1" applyBorder="1" applyAlignment="1">
      <alignment horizontal="center" vertical="center" wrapText="1"/>
    </xf>
    <xf numFmtId="0" fontId="11" fillId="2" borderId="1" xfId="0" applyFont="1" applyFill="1" applyBorder="1" applyAlignment="1">
      <alignment horizontal="center" wrapText="1"/>
    </xf>
    <xf numFmtId="0" fontId="0" fillId="2" borderId="1" xfId="0" applyFill="1" applyBorder="1" applyAlignment="1">
      <alignment horizontal="center"/>
    </xf>
    <xf numFmtId="0" fontId="2" fillId="2" borderId="1" xfId="0" applyFont="1" applyFill="1" applyBorder="1" applyAlignment="1">
      <alignment horizontal="center"/>
    </xf>
    <xf numFmtId="0" fontId="2" fillId="2"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0" fillId="2" borderId="1" xfId="0" applyFill="1" applyBorder="1" applyAlignment="1">
      <alignment horizontal="center" vertical="center"/>
    </xf>
    <xf numFmtId="0" fontId="0" fillId="2" borderId="0" xfId="0" applyFill="1" applyAlignment="1">
      <alignment horizontal="center" vertical="center" wrapText="1"/>
    </xf>
    <xf numFmtId="0" fontId="0" fillId="2" borderId="0" xfId="0" applyFill="1" applyAlignment="1">
      <alignment horizontal="center" wrapText="1"/>
    </xf>
    <xf numFmtId="3" fontId="0" fillId="2" borderId="1" xfId="0" applyNumberFormat="1" applyFill="1" applyBorder="1"/>
    <xf numFmtId="3" fontId="1" fillId="2" borderId="1" xfId="1" applyNumberFormat="1" applyFont="1" applyFill="1" applyBorder="1"/>
    <xf numFmtId="3" fontId="15" fillId="2" borderId="0" xfId="0" applyNumberFormat="1" applyFont="1" applyFill="1" applyAlignment="1">
      <alignment horizontal="center"/>
    </xf>
    <xf numFmtId="0" fontId="12" fillId="2" borderId="0" xfId="0" applyFont="1" applyFill="1" applyAlignment="1">
      <alignment horizontal="center" vertical="top" wrapText="1"/>
    </xf>
    <xf numFmtId="0" fontId="0" fillId="2" borderId="0" xfId="0" applyFill="1" applyAlignment="1">
      <alignment horizontal="center"/>
    </xf>
    <xf numFmtId="10" fontId="27" fillId="0" borderId="1" xfId="0" applyNumberFormat="1" applyFont="1" applyBorder="1" applyAlignment="1">
      <alignment horizontal="center" vertical="center"/>
    </xf>
    <xf numFmtId="164" fontId="27" fillId="0" borderId="1" xfId="0" applyNumberFormat="1" applyFont="1" applyBorder="1" applyAlignment="1">
      <alignment horizontal="center" vertical="center"/>
    </xf>
    <xf numFmtId="0" fontId="3" fillId="2" borderId="0" xfId="0" applyFont="1" applyFill="1" applyAlignment="1">
      <alignment horizontal="center" wrapText="1"/>
    </xf>
    <xf numFmtId="0" fontId="4" fillId="2" borderId="0" xfId="0" applyFont="1" applyFill="1" applyAlignment="1">
      <alignment horizontal="left" vertical="top" wrapText="1"/>
    </xf>
    <xf numFmtId="0" fontId="5" fillId="2" borderId="0" xfId="0" applyFont="1" applyFill="1" applyAlignment="1">
      <alignment horizontal="left" vertical="top" wrapText="1"/>
    </xf>
    <xf numFmtId="0" fontId="4" fillId="2" borderId="0" xfId="0" applyFont="1" applyFill="1" applyAlignment="1">
      <alignment horizontal="left" vertical="top"/>
    </xf>
    <xf numFmtId="0" fontId="5" fillId="2" borderId="0" xfId="0" applyFont="1" applyFill="1" applyAlignment="1">
      <alignment horizontal="center" vertical="center" wrapText="1"/>
    </xf>
    <xf numFmtId="0" fontId="4" fillId="2" borderId="0" xfId="0" applyFont="1" applyFill="1" applyAlignment="1">
      <alignment horizontal="center" vertical="center" wrapText="1"/>
    </xf>
    <xf numFmtId="0" fontId="0" fillId="2" borderId="2" xfId="0" applyFill="1" applyBorder="1" applyAlignment="1">
      <alignment horizontal="center"/>
    </xf>
    <xf numFmtId="0" fontId="0" fillId="2" borderId="3" xfId="0" applyFill="1" applyBorder="1" applyAlignment="1">
      <alignment horizontal="center"/>
    </xf>
    <xf numFmtId="0" fontId="12" fillId="2" borderId="1" xfId="0" applyFont="1" applyFill="1" applyBorder="1" applyAlignment="1">
      <alignment horizontal="center" vertical="top" wrapText="1"/>
    </xf>
    <xf numFmtId="0" fontId="0" fillId="0" borderId="1" xfId="0" applyBorder="1" applyAlignment="1">
      <alignment horizontal="center"/>
    </xf>
    <xf numFmtId="3" fontId="15" fillId="2" borderId="1" xfId="0" applyNumberFormat="1" applyFont="1" applyFill="1" applyBorder="1" applyAlignment="1">
      <alignment horizontal="center"/>
    </xf>
    <xf numFmtId="0" fontId="9" fillId="2" borderId="0" xfId="0" applyFont="1" applyFill="1" applyAlignment="1">
      <alignment horizontal="left" vertical="center" wrapText="1"/>
    </xf>
    <xf numFmtId="0" fontId="13"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9" fontId="1" fillId="2" borderId="1" xfId="1" applyFont="1" applyFill="1" applyBorder="1" applyAlignment="1">
      <alignment horizontal="center"/>
    </xf>
    <xf numFmtId="9" fontId="1" fillId="2" borderId="2" xfId="1" applyFont="1" applyFill="1" applyBorder="1" applyAlignment="1">
      <alignment horizontal="center"/>
    </xf>
    <xf numFmtId="9" fontId="1" fillId="2" borderId="3" xfId="1" applyFont="1" applyFill="1" applyBorder="1" applyAlignment="1">
      <alignment horizontal="center"/>
    </xf>
    <xf numFmtId="0" fontId="11" fillId="2" borderId="1" xfId="0" applyFont="1" applyFill="1" applyBorder="1" applyAlignment="1">
      <alignment horizontal="center" wrapText="1"/>
    </xf>
    <xf numFmtId="0" fontId="11" fillId="2" borderId="2" xfId="0" applyFont="1" applyFill="1" applyBorder="1" applyAlignment="1">
      <alignment horizontal="center" wrapText="1"/>
    </xf>
    <xf numFmtId="0" fontId="11" fillId="2" borderId="3" xfId="0" applyFont="1" applyFill="1" applyBorder="1" applyAlignment="1">
      <alignment horizontal="center" wrapText="1"/>
    </xf>
    <xf numFmtId="0" fontId="0" fillId="2" borderId="0" xfId="0" applyFill="1" applyAlignment="1">
      <alignment horizontal="center"/>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0" fillId="2" borderId="1" xfId="0" applyFill="1" applyBorder="1" applyAlignment="1">
      <alignment horizontal="center"/>
    </xf>
    <xf numFmtId="0" fontId="17" fillId="2" borderId="1" xfId="0" applyFont="1" applyFill="1" applyBorder="1" applyAlignment="1">
      <alignment horizontal="center" vertical="center" wrapText="1"/>
    </xf>
    <xf numFmtId="0" fontId="2" fillId="2" borderId="1" xfId="0" applyFont="1" applyFill="1" applyBorder="1" applyAlignment="1">
      <alignment horizontal="center"/>
    </xf>
    <xf numFmtId="0" fontId="2" fillId="2" borderId="1" xfId="0" applyFont="1" applyFill="1" applyBorder="1" applyAlignment="1">
      <alignment horizontal="center" vertical="center"/>
    </xf>
    <xf numFmtId="0" fontId="16" fillId="2"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12" fillId="2" borderId="2" xfId="0" applyFont="1" applyFill="1" applyBorder="1" applyAlignment="1">
      <alignment horizontal="center" vertical="top" wrapText="1"/>
    </xf>
    <xf numFmtId="0" fontId="12" fillId="2" borderId="3" xfId="0" applyFont="1" applyFill="1" applyBorder="1" applyAlignment="1">
      <alignment horizontal="center" vertical="top" wrapText="1"/>
    </xf>
    <xf numFmtId="0" fontId="2" fillId="2" borderId="2" xfId="0" applyFont="1" applyFill="1" applyBorder="1" applyAlignment="1">
      <alignment horizontal="center"/>
    </xf>
    <xf numFmtId="0" fontId="2" fillId="2" borderId="4" xfId="0" applyFont="1" applyFill="1" applyBorder="1" applyAlignment="1">
      <alignment horizontal="center"/>
    </xf>
    <xf numFmtId="0" fontId="2" fillId="2" borderId="3" xfId="0" applyFont="1" applyFill="1" applyBorder="1" applyAlignment="1">
      <alignment horizontal="center"/>
    </xf>
    <xf numFmtId="0" fontId="0" fillId="2" borderId="1" xfId="0" applyFill="1" applyBorder="1" applyAlignment="1">
      <alignment horizontal="center" vertical="center"/>
    </xf>
    <xf numFmtId="0" fontId="0" fillId="2" borderId="0" xfId="0" applyFill="1" applyAlignment="1">
      <alignment horizontal="center" vertical="center" wrapText="1"/>
    </xf>
    <xf numFmtId="0" fontId="0" fillId="2" borderId="1" xfId="0" applyFill="1" applyBorder="1" applyAlignment="1">
      <alignment horizontal="center" vertical="center" wrapText="1"/>
    </xf>
    <xf numFmtId="0" fontId="0" fillId="2" borderId="0" xfId="0" applyFill="1" applyAlignment="1">
      <alignment horizontal="center" wrapText="1"/>
    </xf>
    <xf numFmtId="9" fontId="0" fillId="2" borderId="1" xfId="1" applyFont="1" applyFill="1" applyBorder="1" applyAlignment="1">
      <alignment horizontal="center" vertical="center"/>
    </xf>
    <xf numFmtId="0" fontId="0" fillId="0" borderId="1" xfId="0" applyBorder="1" applyAlignment="1">
      <alignment horizontal="center" vertical="center"/>
    </xf>
    <xf numFmtId="0" fontId="16" fillId="2" borderId="1" xfId="0" applyFont="1" applyFill="1" applyBorder="1" applyAlignment="1">
      <alignment horizontal="center"/>
    </xf>
    <xf numFmtId="0" fontId="0" fillId="2" borderId="0" xfId="0" applyFill="1" applyBorder="1" applyAlignment="1">
      <alignment horizontal="center" vertical="center" wrapText="1"/>
    </xf>
    <xf numFmtId="0" fontId="0" fillId="2" borderId="0" xfId="0" applyFill="1" applyBorder="1" applyAlignment="1">
      <alignment horizontal="center"/>
    </xf>
    <xf numFmtId="0" fontId="0" fillId="5" borderId="1" xfId="0" applyFill="1" applyBorder="1" applyAlignment="1">
      <alignment horizontal="left" vertical="top" wrapText="1"/>
    </xf>
    <xf numFmtId="0" fontId="20" fillId="3" borderId="1" xfId="0" applyFont="1" applyFill="1" applyBorder="1" applyAlignment="1">
      <alignment horizontal="center" vertical="center" wrapText="1"/>
    </xf>
    <xf numFmtId="0" fontId="20" fillId="3" borderId="1" xfId="0" applyFont="1" applyFill="1" applyBorder="1" applyAlignment="1">
      <alignment horizontal="center" vertical="center"/>
    </xf>
    <xf numFmtId="0" fontId="22" fillId="2" borderId="1" xfId="0" applyFont="1" applyFill="1" applyBorder="1" applyAlignment="1">
      <alignment horizontal="center" vertical="center"/>
    </xf>
    <xf numFmtId="0" fontId="22" fillId="2" borderId="1" xfId="0"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1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2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u="none" strike="noStrike" baseline="0">
                <a:effectLst/>
              </a:rPr>
              <a:t>Estado Civil</a:t>
            </a:r>
            <a:r>
              <a:rPr lang="es-CO" sz="1800" b="1" i="0" u="none" strike="noStrike" baseline="0"/>
              <a:t> </a:t>
            </a:r>
            <a:endParaRPr lang="en-US"/>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5"/>
          <c:dLbls>
            <c:spPr>
              <a:noFill/>
              <a:ln>
                <a:noFill/>
              </a:ln>
              <a:effectLst/>
            </c:spPr>
            <c:txPr>
              <a:bodyPr wrap="square" lIns="38100" tIns="19050" rIns="38100" bIns="19050" anchor="ctr">
                <a:spAutoFit/>
              </a:bodyPr>
              <a:lstStyle/>
              <a:p>
                <a:pPr>
                  <a:defRPr sz="1400" b="1"/>
                </a:pPr>
                <a:endParaRPr lang="es-ES"/>
              </a:p>
            </c:txPr>
            <c:dLblPos val="bestFit"/>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extLst>
          </c:dLbls>
          <c:cat>
            <c:strRef>
              <c:f>[1]Egresados!$F$60:$F$62</c:f>
              <c:strCache>
                <c:ptCount val="3"/>
                <c:pt idx="0">
                  <c:v>Casado(a)/unión libre</c:v>
                </c:pt>
                <c:pt idx="1">
                  <c:v>Soltero</c:v>
                </c:pt>
                <c:pt idx="2">
                  <c:v>Otro</c:v>
                </c:pt>
              </c:strCache>
            </c:strRef>
          </c:cat>
          <c:val>
            <c:numRef>
              <c:f>[1]Egresados!$G$60:$G$62</c:f>
              <c:numCache>
                <c:formatCode>General</c:formatCode>
                <c:ptCount val="3"/>
                <c:pt idx="0">
                  <c:v>0.5</c:v>
                </c:pt>
                <c:pt idx="1">
                  <c:v>0.42307692307692307</c:v>
                </c:pt>
                <c:pt idx="2">
                  <c:v>7.6923076923076927E-2</c:v>
                </c:pt>
              </c:numCache>
            </c:numRef>
          </c:val>
          <c:extLst xmlns:c16r2="http://schemas.microsoft.com/office/drawing/2015/06/chart">
            <c:ext xmlns:c16="http://schemas.microsoft.com/office/drawing/2014/chart" uri="{C3380CC4-5D6E-409C-BE32-E72D297353CC}">
              <c16:uniqueId val="{00000000-DCBD-4BE2-8824-C16498F86F8F}"/>
            </c:ext>
          </c:extLst>
        </c:ser>
        <c:dLbls>
          <c:dLblPos val="bestFit"/>
          <c:showLegendKey val="0"/>
          <c:showVal val="1"/>
          <c:showCatName val="0"/>
          <c:showSerName val="0"/>
          <c:showPercent val="0"/>
          <c:showBubbleSize val="0"/>
          <c:showLeaderLines val="1"/>
        </c:dLbls>
      </c:pie3DChart>
      <c:spPr>
        <a:noFill/>
        <a:ln w="25400">
          <a:noFill/>
        </a:ln>
      </c:spPr>
    </c:plotArea>
    <c:legend>
      <c:legendPos val="r"/>
      <c:layout>
        <c:manualLayout>
          <c:xMode val="edge"/>
          <c:yMode val="edge"/>
          <c:x val="0.71487948463692741"/>
          <c:y val="0.19612569262175567"/>
          <c:w val="0.18342793974793226"/>
          <c:h val="0.58911453776611256"/>
        </c:manualLayout>
      </c:layout>
      <c:overlay val="0"/>
      <c:txPr>
        <a:bodyPr/>
        <a:lstStyle/>
        <a:p>
          <a:pPr>
            <a:defRPr sz="1200"/>
          </a:pPr>
          <a:endParaRPr lang="es-ES"/>
        </a:p>
      </c:txPr>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Son efectivos Los mecanismos de seguimiento a egresados</a:t>
            </a:r>
            <a:endParaRPr lang="es-CO">
              <a:effectLst/>
            </a:endParaRPr>
          </a:p>
        </c:rich>
      </c:tx>
      <c:overlay val="0"/>
    </c:title>
    <c:autoTitleDeleted val="0"/>
    <c:plotArea>
      <c:layout/>
      <c:barChart>
        <c:barDir val="col"/>
        <c:grouping val="clustered"/>
        <c:varyColors val="0"/>
        <c:ser>
          <c:idx val="0"/>
          <c:order val="0"/>
          <c:invertIfNegative val="0"/>
          <c:dLbls>
            <c:spPr>
              <a:noFill/>
              <a:ln>
                <a:noFill/>
              </a:ln>
              <a:effectLst/>
            </c:spPr>
            <c:txPr>
              <a:bodyPr wrap="square" lIns="38100" tIns="19050" rIns="38100" bIns="19050" anchor="ctr">
                <a:spAutoFit/>
              </a:bodyPr>
              <a:lstStyle/>
              <a:p>
                <a:pPr>
                  <a:defRPr sz="1400" b="1"/>
                </a:pPr>
                <a:endParaRPr lang="es-E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[1]Egresados!$B$336:$B$337</c:f>
              <c:strCache>
                <c:ptCount val="2"/>
                <c:pt idx="0">
                  <c:v>Si</c:v>
                </c:pt>
                <c:pt idx="1">
                  <c:v>No</c:v>
                </c:pt>
              </c:strCache>
            </c:strRef>
          </c:cat>
          <c:val>
            <c:numRef>
              <c:f>[1]Egresados!$C$336:$C$337</c:f>
              <c:numCache>
                <c:formatCode>General</c:formatCode>
                <c:ptCount val="2"/>
                <c:pt idx="0">
                  <c:v>0.65384615384615385</c:v>
                </c:pt>
                <c:pt idx="1">
                  <c:v>0.34615384615384615</c:v>
                </c:pt>
              </c:numCache>
            </c:numRef>
          </c:val>
          <c:extLst xmlns:c16r2="http://schemas.microsoft.com/office/drawing/2015/06/chart">
            <c:ext xmlns:c16="http://schemas.microsoft.com/office/drawing/2014/chart" uri="{C3380CC4-5D6E-409C-BE32-E72D297353CC}">
              <c16:uniqueId val="{00000000-27BC-45EA-96AA-E232E1765F03}"/>
            </c:ext>
          </c:extLst>
        </c:ser>
        <c:dLbls>
          <c:dLblPos val="outEnd"/>
          <c:showLegendKey val="0"/>
          <c:showVal val="1"/>
          <c:showCatName val="0"/>
          <c:showSerName val="0"/>
          <c:showPercent val="0"/>
          <c:showBubbleSize val="0"/>
        </c:dLbls>
        <c:gapWidth val="150"/>
        <c:axId val="493187808"/>
        <c:axId val="496271392"/>
      </c:barChart>
      <c:catAx>
        <c:axId val="493187808"/>
        <c:scaling>
          <c:orientation val="minMax"/>
        </c:scaling>
        <c:delete val="0"/>
        <c:axPos val="b"/>
        <c:numFmt formatCode="General" sourceLinked="1"/>
        <c:majorTickMark val="none"/>
        <c:minorTickMark val="none"/>
        <c:tickLblPos val="nextTo"/>
        <c:crossAx val="496271392"/>
        <c:crosses val="autoZero"/>
        <c:auto val="1"/>
        <c:lblAlgn val="ctr"/>
        <c:lblOffset val="100"/>
        <c:noMultiLvlLbl val="0"/>
      </c:catAx>
      <c:valAx>
        <c:axId val="496271392"/>
        <c:scaling>
          <c:orientation val="minMax"/>
        </c:scaling>
        <c:delete val="0"/>
        <c:axPos val="l"/>
        <c:majorGridlines/>
        <c:numFmt formatCode="General" sourceLinked="1"/>
        <c:majorTickMark val="none"/>
        <c:minorTickMark val="none"/>
        <c:tickLblPos val="nextTo"/>
        <c:crossAx val="493187808"/>
        <c:crosses val="autoZero"/>
        <c:crossBetween val="between"/>
      </c:valAx>
    </c:plotArea>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a:noFill/>
              </a:ln>
              <a:effectLst>
                <a:outerShdw blurRad="635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02-AF7B-4C35-8452-EBFF3BA67E9E}"/>
              </c:ext>
            </c:extLst>
          </c:dPt>
          <c:dPt>
            <c:idx val="1"/>
            <c:bubble3D val="0"/>
            <c:spPr>
              <a:solidFill>
                <a:schemeClr val="accent2"/>
              </a:solidFill>
              <a:ln>
                <a:noFill/>
              </a:ln>
              <a:effectLst>
                <a:outerShdw blurRad="635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03-AF7B-4C35-8452-EBFF3BA67E9E}"/>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outEnd"/>
              <c:showLegendKey val="0"/>
              <c:showVal val="0"/>
              <c:showCatName val="1"/>
              <c:showSerName val="0"/>
              <c:showPercent val="1"/>
              <c:showBubbleSize val="0"/>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outEnd"/>
              <c:showLegendKey val="0"/>
              <c:showVal val="0"/>
              <c:showCatName val="1"/>
              <c:showSerName val="0"/>
              <c:showPercent val="1"/>
              <c:showBubbleSize val="0"/>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'Egresados 2019'!$B$40:$B$41</c:f>
              <c:strCache>
                <c:ptCount val="2"/>
                <c:pt idx="0">
                  <c:v>Masculino</c:v>
                </c:pt>
                <c:pt idx="1">
                  <c:v>Femenino</c:v>
                </c:pt>
              </c:strCache>
            </c:strRef>
          </c:cat>
          <c:val>
            <c:numRef>
              <c:f>'Egresados 2019'!$D$40:$D$41</c:f>
              <c:numCache>
                <c:formatCode>0%</c:formatCode>
                <c:ptCount val="2"/>
                <c:pt idx="0">
                  <c:v>0.5714285714285714</c:v>
                </c:pt>
                <c:pt idx="1">
                  <c:v>0.42857142857142855</c:v>
                </c:pt>
              </c:numCache>
            </c:numRef>
          </c:val>
          <c:extLst xmlns:c16r2="http://schemas.microsoft.com/office/drawing/2015/06/chart">
            <c:ext xmlns:c16="http://schemas.microsoft.com/office/drawing/2014/chart" uri="{C3380CC4-5D6E-409C-BE32-E72D297353CC}">
              <c16:uniqueId val="{00000000-AF7B-4C35-8452-EBFF3BA67E9E}"/>
            </c:ext>
          </c:extLst>
        </c:ser>
        <c:dLbls>
          <c:dLblPos val="outEnd"/>
          <c:showLegendKey val="0"/>
          <c:showVal val="0"/>
          <c:showCatName val="0"/>
          <c:showSerName val="0"/>
          <c:showPercent val="1"/>
          <c:showBubbleSize val="0"/>
          <c:showLeaderLines val="1"/>
        </c:dLbls>
        <c:firstSliceAng val="0"/>
      </c:pieChart>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a:noFill/>
              </a:ln>
              <a:effectLst>
                <a:outerShdw blurRad="635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02-B145-4B10-A55A-060EDA5DAA47}"/>
              </c:ext>
            </c:extLst>
          </c:dPt>
          <c:dPt>
            <c:idx val="1"/>
            <c:bubble3D val="0"/>
            <c:spPr>
              <a:solidFill>
                <a:schemeClr val="accent2"/>
              </a:solidFill>
              <a:ln>
                <a:noFill/>
              </a:ln>
              <a:effectLst>
                <a:outerShdw blurRad="635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03-B145-4B10-A55A-060EDA5DAA47}"/>
              </c:ext>
            </c:extLst>
          </c:dPt>
          <c:dPt>
            <c:idx val="2"/>
            <c:bubble3D val="0"/>
            <c:spPr>
              <a:solidFill>
                <a:schemeClr val="accent3"/>
              </a:solidFill>
              <a:ln>
                <a:noFill/>
              </a:ln>
              <a:effectLst>
                <a:outerShdw blurRad="635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04-B145-4B10-A55A-060EDA5DAA47}"/>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outEnd"/>
              <c:showLegendKey val="0"/>
              <c:showVal val="0"/>
              <c:showCatName val="1"/>
              <c:showSerName val="0"/>
              <c:showPercent val="1"/>
              <c:showBubbleSize val="0"/>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outEnd"/>
              <c:showLegendKey val="0"/>
              <c:showVal val="0"/>
              <c:showCatName val="1"/>
              <c:showSerName val="0"/>
              <c:showPercent val="1"/>
              <c:showBubbleSize val="0"/>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outEnd"/>
              <c:showLegendKey val="0"/>
              <c:showVal val="0"/>
              <c:showCatName val="1"/>
              <c:showSerName val="0"/>
              <c:showPercent val="1"/>
              <c:showBubbleSize val="0"/>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'Egresados 2019'!$B$65:$B$67</c:f>
              <c:strCache>
                <c:ptCount val="3"/>
                <c:pt idx="0">
                  <c:v>Casado(a)/unión libre</c:v>
                </c:pt>
                <c:pt idx="1">
                  <c:v>Soltero</c:v>
                </c:pt>
                <c:pt idx="2">
                  <c:v>otro</c:v>
                </c:pt>
              </c:strCache>
            </c:strRef>
          </c:cat>
          <c:val>
            <c:numRef>
              <c:f>'Egresados 2019'!$D$65:$D$67</c:f>
              <c:numCache>
                <c:formatCode>0%</c:formatCode>
                <c:ptCount val="3"/>
                <c:pt idx="0">
                  <c:v>0.21428571428571427</c:v>
                </c:pt>
                <c:pt idx="1">
                  <c:v>0.7142857142857143</c:v>
                </c:pt>
                <c:pt idx="2">
                  <c:v>7.1428571428571425E-2</c:v>
                </c:pt>
              </c:numCache>
            </c:numRef>
          </c:val>
          <c:extLst xmlns:c16r2="http://schemas.microsoft.com/office/drawing/2015/06/chart">
            <c:ext xmlns:c16="http://schemas.microsoft.com/office/drawing/2014/chart" uri="{C3380CC4-5D6E-409C-BE32-E72D297353CC}">
              <c16:uniqueId val="{00000000-B145-4B10-A55A-060EDA5DAA47}"/>
            </c:ext>
          </c:extLst>
        </c:ser>
        <c:dLbls>
          <c:dLblPos val="outEnd"/>
          <c:showLegendKey val="0"/>
          <c:showVal val="0"/>
          <c:showCatName val="0"/>
          <c:showSerName val="0"/>
          <c:showPercent val="1"/>
          <c:showBubbleSize val="0"/>
          <c:showLeaderLines val="1"/>
        </c:dLbls>
        <c:firstSliceAng val="0"/>
      </c:pieChart>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0"/>
      <c:rotY val="0"/>
      <c:depthPercent val="100"/>
      <c:rAngAx val="0"/>
      <c:perspective val="6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xmlns:c16r2="http://schemas.microsoft.com/office/drawing/2015/06/chart">
              <c:ext xmlns:c16="http://schemas.microsoft.com/office/drawing/2014/chart" uri="{C3380CC4-5D6E-409C-BE32-E72D297353CC}">
                <c16:uniqueId val="{00000001-197E-4C02-BBE0-65A0AE075B2A}"/>
              </c:ext>
            </c:extLst>
          </c:dPt>
          <c:dPt>
            <c:idx val="1"/>
            <c:bubble3D val="0"/>
            <c:spPr>
              <a:solidFill>
                <a:schemeClr val="accent2"/>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xmlns:c16r2="http://schemas.microsoft.com/office/drawing/2015/06/chart">
              <c:ext xmlns:c16="http://schemas.microsoft.com/office/drawing/2014/chart" uri="{C3380CC4-5D6E-409C-BE32-E72D297353CC}">
                <c16:uniqueId val="{00000003-197E-4C02-BBE0-65A0AE075B2A}"/>
              </c:ext>
            </c:extLst>
          </c:dPt>
          <c:dPt>
            <c:idx val="2"/>
            <c:bubble3D val="0"/>
            <c:spPr>
              <a:solidFill>
                <a:schemeClr val="accent3"/>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xmlns:c16r2="http://schemas.microsoft.com/office/drawing/2015/06/chart">
              <c:ext xmlns:c16="http://schemas.microsoft.com/office/drawing/2014/chart" uri="{C3380CC4-5D6E-409C-BE32-E72D297353CC}">
                <c16:uniqueId val="{00000005-197E-4C02-BBE0-65A0AE075B2A}"/>
              </c:ext>
            </c:extLst>
          </c:dPt>
          <c:dPt>
            <c:idx val="3"/>
            <c:bubble3D val="0"/>
            <c:spPr>
              <a:solidFill>
                <a:schemeClr val="accent4"/>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xmlns:c16r2="http://schemas.microsoft.com/office/drawing/2015/06/chart">
              <c:ext xmlns:c16="http://schemas.microsoft.com/office/drawing/2014/chart" uri="{C3380CC4-5D6E-409C-BE32-E72D297353CC}">
                <c16:uniqueId val="{00000007-197E-4C02-BBE0-65A0AE075B2A}"/>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xmlns:c16r2="http://schemas.microsoft.com/office/drawing/2015/06/chart">
              <c:ext xmlns:c15="http://schemas.microsoft.com/office/drawing/2012/chart" uri="{CE6537A1-D6FC-4f65-9D91-7224C49458BB}">
                <c15:layout/>
              </c:ext>
            </c:extLst>
          </c:dLbls>
          <c:cat>
            <c:strRef>
              <c:f>'Egresados 2019'!$B$91:$B$94</c:f>
              <c:strCache>
                <c:ptCount val="4"/>
                <c:pt idx="0">
                  <c:v>0</c:v>
                </c:pt>
                <c:pt idx="1">
                  <c:v>1</c:v>
                </c:pt>
                <c:pt idx="2">
                  <c:v>2</c:v>
                </c:pt>
                <c:pt idx="3">
                  <c:v>Más de 2</c:v>
                </c:pt>
              </c:strCache>
            </c:strRef>
          </c:cat>
          <c:val>
            <c:numRef>
              <c:f>'Egresados 2019'!$D$91:$D$94</c:f>
              <c:numCache>
                <c:formatCode>0%</c:formatCode>
                <c:ptCount val="4"/>
                <c:pt idx="0">
                  <c:v>0.8571428571428571</c:v>
                </c:pt>
                <c:pt idx="1">
                  <c:v>0.14285714285714285</c:v>
                </c:pt>
                <c:pt idx="2">
                  <c:v>0</c:v>
                </c:pt>
                <c:pt idx="3">
                  <c:v>0</c:v>
                </c:pt>
              </c:numCache>
            </c:numRef>
          </c:val>
          <c:extLst xmlns:c16r2="http://schemas.microsoft.com/office/drawing/2015/06/chart">
            <c:ext xmlns:c16="http://schemas.microsoft.com/office/drawing/2014/chart" uri="{C3380CC4-5D6E-409C-BE32-E72D297353CC}">
              <c16:uniqueId val="{00000000-B50B-44D2-8DAE-F3A3DAD502F5}"/>
            </c:ext>
          </c:extLst>
        </c:ser>
        <c:dLbls>
          <c:dLblPos val="inEnd"/>
          <c:showLegendKey val="0"/>
          <c:showVal val="0"/>
          <c:showCatName val="0"/>
          <c:showSerName val="0"/>
          <c:showPercent val="1"/>
          <c:showBubbleSize val="0"/>
          <c:showLeaderLines val="1"/>
        </c:dLbls>
      </c:pie3DChart>
      <c:spPr>
        <a:noFill/>
        <a:ln>
          <a:noFill/>
        </a:ln>
        <a:effectLst/>
      </c:spPr>
    </c:plotArea>
    <c:legend>
      <c:legendPos val="b"/>
      <c:layout/>
      <c:overlay val="0"/>
      <c:spPr>
        <a:solidFill>
          <a:schemeClr val="lt1">
            <a:alpha val="78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'Egresados 2019'!$B$129</c:f>
              <c:strCache>
                <c:ptCount val="1"/>
                <c:pt idx="0">
                  <c:v>Trabajando</c:v>
                </c:pt>
              </c:strCache>
            </c:strRef>
          </c:tx>
          <c:spPr>
            <a:solidFill>
              <a:schemeClr val="accent1"/>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val>
            <c:numRef>
              <c:f>'Egresados 2019'!$C$129:$F$129</c:f>
              <c:numCache>
                <c:formatCode>General</c:formatCode>
                <c:ptCount val="4"/>
                <c:pt idx="2" formatCode="0%">
                  <c:v>0.8571428571428571</c:v>
                </c:pt>
              </c:numCache>
            </c:numRef>
          </c:val>
          <c:extLst xmlns:c16r2="http://schemas.microsoft.com/office/drawing/2015/06/chart">
            <c:ext xmlns:c16="http://schemas.microsoft.com/office/drawing/2014/chart" uri="{C3380CC4-5D6E-409C-BE32-E72D297353CC}">
              <c16:uniqueId val="{00000000-413C-46F5-A168-0D94D6023DE8}"/>
            </c:ext>
          </c:extLst>
        </c:ser>
        <c:ser>
          <c:idx val="1"/>
          <c:order val="1"/>
          <c:tx>
            <c:strRef>
              <c:f>'Egresados 2019'!$B$130</c:f>
              <c:strCache>
                <c:ptCount val="1"/>
                <c:pt idx="0">
                  <c:v>Buscando trabajo</c:v>
                </c:pt>
              </c:strCache>
            </c:strRef>
          </c:tx>
          <c:spPr>
            <a:solidFill>
              <a:schemeClr val="accent2"/>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val>
            <c:numRef>
              <c:f>'Egresados 2019'!$C$130:$F$130</c:f>
              <c:numCache>
                <c:formatCode>General</c:formatCode>
                <c:ptCount val="4"/>
                <c:pt idx="2" formatCode="0%">
                  <c:v>0.14285714285714285</c:v>
                </c:pt>
              </c:numCache>
            </c:numRef>
          </c:val>
          <c:extLst xmlns:c16r2="http://schemas.microsoft.com/office/drawing/2015/06/chart">
            <c:ext xmlns:c16="http://schemas.microsoft.com/office/drawing/2014/chart" uri="{C3380CC4-5D6E-409C-BE32-E72D297353CC}">
              <c16:uniqueId val="{00000001-413C-46F5-A168-0D94D6023DE8}"/>
            </c:ext>
          </c:extLst>
        </c:ser>
        <c:ser>
          <c:idx val="2"/>
          <c:order val="2"/>
          <c:tx>
            <c:strRef>
              <c:f>'Egresados 2019'!$B$131</c:f>
              <c:strCache>
                <c:ptCount val="1"/>
                <c:pt idx="0">
                  <c:v>Estudiando</c:v>
                </c:pt>
              </c:strCache>
            </c:strRef>
          </c:tx>
          <c:spPr>
            <a:solidFill>
              <a:schemeClr val="accent3"/>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val>
            <c:numRef>
              <c:f>'Egresados 2019'!$C$131:$F$131</c:f>
              <c:numCache>
                <c:formatCode>General</c:formatCode>
                <c:ptCount val="4"/>
                <c:pt idx="2" formatCode="0%">
                  <c:v>0</c:v>
                </c:pt>
              </c:numCache>
            </c:numRef>
          </c:val>
          <c:extLst xmlns:c16r2="http://schemas.microsoft.com/office/drawing/2015/06/chart">
            <c:ext xmlns:c16="http://schemas.microsoft.com/office/drawing/2014/chart" uri="{C3380CC4-5D6E-409C-BE32-E72D297353CC}">
              <c16:uniqueId val="{00000002-413C-46F5-A168-0D94D6023DE8}"/>
            </c:ext>
          </c:extLst>
        </c:ser>
        <c:ser>
          <c:idx val="3"/>
          <c:order val="3"/>
          <c:tx>
            <c:strRef>
              <c:f>'Egresados 2019'!$B$132</c:f>
              <c:strCache>
                <c:ptCount val="1"/>
                <c:pt idx="0">
                  <c:v>Oficios del hogar</c:v>
                </c:pt>
              </c:strCache>
            </c:strRef>
          </c:tx>
          <c:spPr>
            <a:solidFill>
              <a:schemeClr val="accent4"/>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val>
            <c:numRef>
              <c:f>'Egresados 2019'!$C$132:$F$132</c:f>
              <c:numCache>
                <c:formatCode>General</c:formatCode>
                <c:ptCount val="4"/>
                <c:pt idx="2" formatCode="0%">
                  <c:v>0</c:v>
                </c:pt>
              </c:numCache>
            </c:numRef>
          </c:val>
          <c:extLst xmlns:c16r2="http://schemas.microsoft.com/office/drawing/2015/06/chart">
            <c:ext xmlns:c16="http://schemas.microsoft.com/office/drawing/2014/chart" uri="{C3380CC4-5D6E-409C-BE32-E72D297353CC}">
              <c16:uniqueId val="{00000003-413C-46F5-A168-0D94D6023DE8}"/>
            </c:ext>
          </c:extLst>
        </c:ser>
        <c:ser>
          <c:idx val="4"/>
          <c:order val="4"/>
          <c:tx>
            <c:strRef>
              <c:f>'Egresados 2019'!$B$133</c:f>
              <c:strCache>
                <c:ptCount val="1"/>
                <c:pt idx="0">
                  <c:v>Incapacitado </c:v>
                </c:pt>
              </c:strCache>
            </c:strRef>
          </c:tx>
          <c:spPr>
            <a:solidFill>
              <a:schemeClr val="accent5"/>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val>
            <c:numRef>
              <c:f>'Egresados 2019'!$C$133:$F$133</c:f>
              <c:numCache>
                <c:formatCode>General</c:formatCode>
                <c:ptCount val="4"/>
                <c:pt idx="2" formatCode="0%">
                  <c:v>0</c:v>
                </c:pt>
              </c:numCache>
            </c:numRef>
          </c:val>
          <c:extLst xmlns:c16r2="http://schemas.microsoft.com/office/drawing/2015/06/chart">
            <c:ext xmlns:c16="http://schemas.microsoft.com/office/drawing/2014/chart" uri="{C3380CC4-5D6E-409C-BE32-E72D297353CC}">
              <c16:uniqueId val="{00000004-413C-46F5-A168-0D94D6023DE8}"/>
            </c:ext>
          </c:extLst>
        </c:ser>
        <c:ser>
          <c:idx val="5"/>
          <c:order val="5"/>
          <c:tx>
            <c:strRef>
              <c:f>'Egresados 2019'!$B$134</c:f>
              <c:strCache>
                <c:ptCount val="1"/>
                <c:pt idx="0">
                  <c:v>Otra actividad</c:v>
                </c:pt>
              </c:strCache>
            </c:strRef>
          </c:tx>
          <c:spPr>
            <a:solidFill>
              <a:schemeClr val="accent6"/>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val>
            <c:numRef>
              <c:f>'Egresados 2019'!$C$134:$F$134</c:f>
              <c:numCache>
                <c:formatCode>General</c:formatCode>
                <c:ptCount val="4"/>
                <c:pt idx="2" formatCode="0%">
                  <c:v>0</c:v>
                </c:pt>
              </c:numCache>
            </c:numRef>
          </c:val>
          <c:extLst xmlns:c16r2="http://schemas.microsoft.com/office/drawing/2015/06/chart">
            <c:ext xmlns:c16="http://schemas.microsoft.com/office/drawing/2014/chart" uri="{C3380CC4-5D6E-409C-BE32-E72D297353CC}">
              <c16:uniqueId val="{00000005-413C-46F5-A168-0D94D6023DE8}"/>
            </c:ext>
          </c:extLst>
        </c:ser>
        <c:dLbls>
          <c:dLblPos val="outEnd"/>
          <c:showLegendKey val="0"/>
          <c:showVal val="1"/>
          <c:showCatName val="0"/>
          <c:showSerName val="0"/>
          <c:showPercent val="0"/>
          <c:showBubbleSize val="0"/>
        </c:dLbls>
        <c:gapWidth val="444"/>
        <c:overlap val="-90"/>
        <c:axId val="496275312"/>
        <c:axId val="496271784"/>
      </c:barChart>
      <c:catAx>
        <c:axId val="49627531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s-ES"/>
          </a:p>
        </c:txPr>
        <c:crossAx val="496271784"/>
        <c:crosses val="autoZero"/>
        <c:auto val="1"/>
        <c:lblAlgn val="ctr"/>
        <c:lblOffset val="100"/>
        <c:noMultiLvlLbl val="0"/>
      </c:catAx>
      <c:valAx>
        <c:axId val="496271784"/>
        <c:scaling>
          <c:orientation val="minMax"/>
        </c:scaling>
        <c:delete val="1"/>
        <c:axPos val="l"/>
        <c:numFmt formatCode="General" sourceLinked="1"/>
        <c:majorTickMark val="none"/>
        <c:minorTickMark val="none"/>
        <c:tickLblPos val="nextTo"/>
        <c:crossAx val="496275312"/>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1"/>
          <c:order val="1"/>
          <c:dPt>
            <c:idx val="0"/>
            <c:bubble3D val="0"/>
            <c:spPr>
              <a:solidFill>
                <a:schemeClr val="accent1"/>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01-23D0-4335-BA54-05EE3E41C3C1}"/>
              </c:ext>
            </c:extLst>
          </c:dPt>
          <c:dPt>
            <c:idx val="1"/>
            <c:bubble3D val="0"/>
            <c:spPr>
              <a:solidFill>
                <a:schemeClr val="accent2"/>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03-23D0-4335-BA54-05EE3E41C3C1}"/>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xmlns:c16r2="http://schemas.microsoft.com/office/drawing/2015/06/chart">
              <c:ext xmlns:c15="http://schemas.microsoft.com/office/drawing/2012/chart" uri="{CE6537A1-D6FC-4f65-9D91-7224C49458BB}">
                <c15:layout/>
              </c:ext>
            </c:extLst>
          </c:dLbls>
          <c:cat>
            <c:strRef>
              <c:f>'Egresados 2019'!$B$179:$B$180</c:f>
              <c:strCache>
                <c:ptCount val="2"/>
                <c:pt idx="0">
                  <c:v>Si</c:v>
                </c:pt>
                <c:pt idx="1">
                  <c:v>No</c:v>
                </c:pt>
              </c:strCache>
            </c:strRef>
          </c:cat>
          <c:val>
            <c:numRef>
              <c:f>'Egresados 2019'!$E$179:$E$180</c:f>
              <c:numCache>
                <c:formatCode>0%</c:formatCode>
                <c:ptCount val="2"/>
                <c:pt idx="0">
                  <c:v>0</c:v>
                </c:pt>
                <c:pt idx="1">
                  <c:v>1</c:v>
                </c:pt>
              </c:numCache>
            </c:numRef>
          </c:val>
          <c:extLst xmlns:c16r2="http://schemas.microsoft.com/office/drawing/2015/06/chart">
            <c:ext xmlns:c16="http://schemas.microsoft.com/office/drawing/2014/chart" uri="{C3380CC4-5D6E-409C-BE32-E72D297353CC}">
              <c16:uniqueId val="{00000001-825F-4763-906A-4C0F3C6D6226}"/>
            </c:ext>
          </c:extLst>
        </c:ser>
        <c:dLbls>
          <c:showLegendKey val="0"/>
          <c:showVal val="0"/>
          <c:showCatName val="0"/>
          <c:showSerName val="0"/>
          <c:showPercent val="1"/>
          <c:showBubbleSize val="0"/>
          <c:showLeaderLines val="1"/>
        </c:dLbls>
        <c:firstSliceAng val="0"/>
        <c:holeSize val="70"/>
        <c:extLst xmlns:c16r2="http://schemas.microsoft.com/office/drawing/2015/06/chart">
          <c:ext xmlns:c15="http://schemas.microsoft.com/office/drawing/2012/chart" uri="{02D57815-91ED-43cb-92C2-25804820EDAC}">
            <c15:filteredPieSeries>
              <c15:ser>
                <c:idx val="0"/>
                <c:order val="0"/>
                <c:dPt>
                  <c:idx val="0"/>
                  <c:bubble3D val="0"/>
                  <c:spPr>
                    <a:solidFill>
                      <a:schemeClr val="accent1"/>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05-23D0-4335-BA54-05EE3E41C3C1}"/>
                    </c:ext>
                  </c:extLst>
                </c:dPt>
                <c:dPt>
                  <c:idx val="1"/>
                  <c:bubble3D val="0"/>
                  <c:spPr>
                    <a:solidFill>
                      <a:schemeClr val="accent2"/>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07-23D0-4335-BA54-05EE3E41C3C1}"/>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xmlns:c16r2="http://schemas.microsoft.com/office/drawing/2015/06/chart">
                    <c:ext uri="{CE6537A1-D6FC-4f65-9D91-7224C49458BB}"/>
                  </c:extLst>
                </c:dLbls>
                <c:cat>
                  <c:strRef>
                    <c:extLst xmlns:c16r2="http://schemas.microsoft.com/office/drawing/2015/06/chart">
                      <c:ext uri="{02D57815-91ED-43cb-92C2-25804820EDAC}">
                        <c15:formulaRef>
                          <c15:sqref>'Egresados 2019'!$B$179:$B$180</c15:sqref>
                        </c15:formulaRef>
                      </c:ext>
                    </c:extLst>
                    <c:strCache>
                      <c:ptCount val="2"/>
                      <c:pt idx="0">
                        <c:v>Si</c:v>
                      </c:pt>
                      <c:pt idx="1">
                        <c:v>No</c:v>
                      </c:pt>
                    </c:strCache>
                  </c:strRef>
                </c:cat>
                <c:val>
                  <c:numRef>
                    <c:extLst xmlns:c16r2="http://schemas.microsoft.com/office/drawing/2015/06/chart">
                      <c:ext uri="{02D57815-91ED-43cb-92C2-25804820EDAC}">
                        <c15:formulaRef>
                          <c15:sqref>'Egresados 2019'!$C$179:$C$180</c15:sqref>
                        </c15:formulaRef>
                      </c:ext>
                    </c:extLst>
                    <c:numCache>
                      <c:formatCode>General</c:formatCode>
                      <c:ptCount val="2"/>
                    </c:numCache>
                  </c:numRef>
                </c:val>
                <c:extLst xmlns:c16r2="http://schemas.microsoft.com/office/drawing/2015/06/chart">
                  <c:ext xmlns:c16="http://schemas.microsoft.com/office/drawing/2014/chart" uri="{C3380CC4-5D6E-409C-BE32-E72D297353CC}">
                    <c16:uniqueId val="{00000000-825F-4763-906A-4C0F3C6D6226}"/>
                  </c:ext>
                </c:extLst>
              </c15:ser>
            </c15:filteredPieSeries>
          </c:ext>
        </c:extLst>
      </c:doughnutChart>
      <c:spPr>
        <a:noFill/>
        <a:ln>
          <a:noFill/>
        </a:ln>
        <a:effectLst/>
      </c:spPr>
    </c:plotArea>
    <c:legend>
      <c:legendPos val="b"/>
      <c:layout/>
      <c:overlay val="0"/>
      <c:spPr>
        <a:solidFill>
          <a:schemeClr val="lt1">
            <a:alpha val="78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legend>
    <c:plotVisOnly val="1"/>
    <c:dispBlanksAs val="gap"/>
    <c:showDLblsOverMax val="0"/>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189413823272091E-2"/>
          <c:y val="5.5555555555555552E-2"/>
          <c:w val="0.87047725284339461"/>
          <c:h val="0.51567002041411492"/>
        </c:manualLayout>
      </c:layout>
      <c:barChart>
        <c:barDir val="col"/>
        <c:grouping val="clustered"/>
        <c:varyColors val="0"/>
        <c:ser>
          <c:idx val="2"/>
          <c:order val="2"/>
          <c:spPr>
            <a:solidFill>
              <a:schemeClr val="accent3"/>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'Egresados 2019'!$B$199:$B$205</c:f>
              <c:strCache>
                <c:ptCount val="7"/>
                <c:pt idx="0">
                  <c:v>Redes Sociales</c:v>
                </c:pt>
                <c:pt idx="1">
                  <c:v>Campus Informa</c:v>
                </c:pt>
                <c:pt idx="2">
                  <c:v>Programa del cual egresó</c:v>
                </c:pt>
                <c:pt idx="3">
                  <c:v>Oficina de egresados </c:v>
                </c:pt>
                <c:pt idx="4">
                  <c:v>Universitaria Estéreo</c:v>
                </c:pt>
                <c:pt idx="5">
                  <c:v>Ninguno</c:v>
                </c:pt>
                <c:pt idx="6">
                  <c:v>Otros</c:v>
                </c:pt>
              </c:strCache>
            </c:strRef>
          </c:cat>
          <c:val>
            <c:numRef>
              <c:f>'Egresados 2019'!$F$199:$F$205</c:f>
              <c:numCache>
                <c:formatCode>0%</c:formatCode>
                <c:ptCount val="7"/>
                <c:pt idx="0">
                  <c:v>0.21052631578947367</c:v>
                </c:pt>
                <c:pt idx="1">
                  <c:v>0.26315789473684209</c:v>
                </c:pt>
                <c:pt idx="2">
                  <c:v>0.15789473684210525</c:v>
                </c:pt>
                <c:pt idx="3">
                  <c:v>5.2631578947368418E-2</c:v>
                </c:pt>
                <c:pt idx="4">
                  <c:v>5.2631578947368418E-2</c:v>
                </c:pt>
                <c:pt idx="5">
                  <c:v>0.26315789473684209</c:v>
                </c:pt>
                <c:pt idx="6">
                  <c:v>0</c:v>
                </c:pt>
              </c:numCache>
            </c:numRef>
          </c:val>
          <c:extLst xmlns:c16r2="http://schemas.microsoft.com/office/drawing/2015/06/chart">
            <c:ext xmlns:c16="http://schemas.microsoft.com/office/drawing/2014/chart" uri="{C3380CC4-5D6E-409C-BE32-E72D297353CC}">
              <c16:uniqueId val="{00000002-DFCB-41B2-9C59-87E2D0ABC256}"/>
            </c:ext>
          </c:extLst>
        </c:ser>
        <c:dLbls>
          <c:dLblPos val="outEnd"/>
          <c:showLegendKey val="0"/>
          <c:showVal val="1"/>
          <c:showCatName val="0"/>
          <c:showSerName val="0"/>
          <c:showPercent val="0"/>
          <c:showBubbleSize val="0"/>
        </c:dLbls>
        <c:gapWidth val="444"/>
        <c:overlap val="-90"/>
        <c:axId val="496274136"/>
        <c:axId val="496269824"/>
        <c:extLst xmlns:c16r2="http://schemas.microsoft.com/office/drawing/2015/06/chart">
          <c:ext xmlns:c15="http://schemas.microsoft.com/office/drawing/2012/chart" uri="{02D57815-91ED-43cb-92C2-25804820EDAC}">
            <c15:filteredBarSeries>
              <c15:ser>
                <c:idx val="0"/>
                <c:order val="0"/>
                <c:spPr>
                  <a:solidFill>
                    <a:schemeClr val="accent1"/>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xmlns:c16r2="http://schemas.microsoft.com/office/drawing/2015/06/chart">
                    <c:ext uri="{CE6537A1-D6FC-4f65-9D91-7224C49458BB}">
                      <c15:showLeaderLines val="1"/>
                      <c15:leaderLines>
                        <c:spPr>
                          <a:ln w="9525">
                            <a:solidFill>
                              <a:schemeClr val="tx1">
                                <a:lumMod val="35000"/>
                                <a:lumOff val="65000"/>
                              </a:schemeClr>
                            </a:solidFill>
                          </a:ln>
                          <a:effectLst/>
                        </c:spPr>
                      </c15:leaderLines>
                    </c:ext>
                  </c:extLst>
                </c:dLbls>
                <c:cat>
                  <c:strRef>
                    <c:extLst xmlns:c16r2="http://schemas.microsoft.com/office/drawing/2015/06/chart">
                      <c:ext uri="{02D57815-91ED-43cb-92C2-25804820EDAC}">
                        <c15:formulaRef>
                          <c15:sqref>'Egresados 2019'!$B$199:$B$205</c15:sqref>
                        </c15:formulaRef>
                      </c:ext>
                    </c:extLst>
                    <c:strCache>
                      <c:ptCount val="7"/>
                      <c:pt idx="0">
                        <c:v>Redes Sociales</c:v>
                      </c:pt>
                      <c:pt idx="1">
                        <c:v>Campus Informa</c:v>
                      </c:pt>
                      <c:pt idx="2">
                        <c:v>Programa del cual egresó</c:v>
                      </c:pt>
                      <c:pt idx="3">
                        <c:v>Oficina de egresados </c:v>
                      </c:pt>
                      <c:pt idx="4">
                        <c:v>Universitaria Estéreo</c:v>
                      </c:pt>
                      <c:pt idx="5">
                        <c:v>Ninguno</c:v>
                      </c:pt>
                      <c:pt idx="6">
                        <c:v>Otros</c:v>
                      </c:pt>
                    </c:strCache>
                  </c:strRef>
                </c:cat>
                <c:val>
                  <c:numRef>
                    <c:extLst xmlns:c16r2="http://schemas.microsoft.com/office/drawing/2015/06/chart">
                      <c:ext uri="{02D57815-91ED-43cb-92C2-25804820EDAC}">
                        <c15:formulaRef>
                          <c15:sqref>'Egresados 2019'!$C$199:$C$205</c15:sqref>
                        </c15:formulaRef>
                      </c:ext>
                    </c:extLst>
                    <c:numCache>
                      <c:formatCode>General</c:formatCode>
                      <c:ptCount val="7"/>
                    </c:numCache>
                  </c:numRef>
                </c:val>
                <c:extLst xmlns:c16r2="http://schemas.microsoft.com/office/drawing/2015/06/chart">
                  <c:ext xmlns:c16="http://schemas.microsoft.com/office/drawing/2014/chart" uri="{C3380CC4-5D6E-409C-BE32-E72D297353CC}">
                    <c16:uniqueId val="{00000000-DFCB-41B2-9C59-87E2D0ABC256}"/>
                  </c:ext>
                </c:extLst>
              </c15:ser>
            </c15:filteredBarSeries>
            <c15:filteredBarSeries>
              <c15:ser>
                <c:idx val="1"/>
                <c:order val="1"/>
                <c:spPr>
                  <a:solidFill>
                    <a:schemeClr val="accent2"/>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xmlns:c16r2="http://schemas.microsoft.com/office/drawing/2015/06/chart" xmlns:c15="http://schemas.microsoft.com/office/drawing/2012/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extLst xmlns:c16r2="http://schemas.microsoft.com/office/drawing/2015/06/chart" xmlns:c15="http://schemas.microsoft.com/office/drawing/2012/chart">
                      <c:ext xmlns:c15="http://schemas.microsoft.com/office/drawing/2012/chart" uri="{02D57815-91ED-43cb-92C2-25804820EDAC}">
                        <c15:formulaRef>
                          <c15:sqref>'Egresados 2019'!$B$199:$B$205</c15:sqref>
                        </c15:formulaRef>
                      </c:ext>
                    </c:extLst>
                    <c:strCache>
                      <c:ptCount val="7"/>
                      <c:pt idx="0">
                        <c:v>Redes Sociales</c:v>
                      </c:pt>
                      <c:pt idx="1">
                        <c:v>Campus Informa</c:v>
                      </c:pt>
                      <c:pt idx="2">
                        <c:v>Programa del cual egresó</c:v>
                      </c:pt>
                      <c:pt idx="3">
                        <c:v>Oficina de egresados </c:v>
                      </c:pt>
                      <c:pt idx="4">
                        <c:v>Universitaria Estéreo</c:v>
                      </c:pt>
                      <c:pt idx="5">
                        <c:v>Ninguno</c:v>
                      </c:pt>
                      <c:pt idx="6">
                        <c:v>Otros</c:v>
                      </c:pt>
                    </c:strCache>
                  </c:strRef>
                </c:cat>
                <c:val>
                  <c:numRef>
                    <c:extLst xmlns:c16r2="http://schemas.microsoft.com/office/drawing/2015/06/chart" xmlns:c15="http://schemas.microsoft.com/office/drawing/2012/chart">
                      <c:ext xmlns:c15="http://schemas.microsoft.com/office/drawing/2012/chart" uri="{02D57815-91ED-43cb-92C2-25804820EDAC}">
                        <c15:formulaRef>
                          <c15:sqref>'Egresados 2019'!$D$199:$D$205</c15:sqref>
                        </c15:formulaRef>
                      </c:ext>
                    </c:extLst>
                    <c:numCache>
                      <c:formatCode>General</c:formatCode>
                      <c:ptCount val="7"/>
                    </c:numCache>
                  </c:numRef>
                </c:val>
                <c:extLst xmlns:c16r2="http://schemas.microsoft.com/office/drawing/2015/06/chart" xmlns:c15="http://schemas.microsoft.com/office/drawing/2012/chart">
                  <c:ext xmlns:c16="http://schemas.microsoft.com/office/drawing/2014/chart" uri="{C3380CC4-5D6E-409C-BE32-E72D297353CC}">
                    <c16:uniqueId val="{00000001-DFCB-41B2-9C59-87E2D0ABC256}"/>
                  </c:ext>
                </c:extLst>
              </c15:ser>
            </c15:filteredBarSeries>
          </c:ext>
        </c:extLst>
      </c:barChart>
      <c:catAx>
        <c:axId val="49627413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s-ES"/>
          </a:p>
        </c:txPr>
        <c:crossAx val="496269824"/>
        <c:crosses val="autoZero"/>
        <c:auto val="1"/>
        <c:lblAlgn val="ctr"/>
        <c:lblOffset val="100"/>
        <c:noMultiLvlLbl val="0"/>
      </c:catAx>
      <c:valAx>
        <c:axId val="496269824"/>
        <c:scaling>
          <c:orientation val="minMax"/>
        </c:scaling>
        <c:delete val="1"/>
        <c:axPos val="l"/>
        <c:numFmt formatCode="0%" sourceLinked="1"/>
        <c:majorTickMark val="none"/>
        <c:minorTickMark val="none"/>
        <c:tickLblPos val="nextTo"/>
        <c:crossAx val="496274136"/>
        <c:crosses val="autoZero"/>
        <c:crossBetween val="between"/>
      </c:valAx>
      <c:spPr>
        <a:noFill/>
        <a:ln>
          <a:noFill/>
        </a:ln>
        <a:effectLst/>
      </c:spPr>
    </c:plotArea>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'Egresados 2019'!$B$214:$B$217</c:f>
              <c:strCache>
                <c:ptCount val="4"/>
                <c:pt idx="0">
                  <c:v>Excelente</c:v>
                </c:pt>
                <c:pt idx="1">
                  <c:v>Bueno</c:v>
                </c:pt>
                <c:pt idx="2">
                  <c:v>Regular</c:v>
                </c:pt>
                <c:pt idx="3">
                  <c:v>Malo</c:v>
                </c:pt>
              </c:strCache>
            </c:strRef>
          </c:cat>
          <c:val>
            <c:numRef>
              <c:f>'Egresados 2019'!$D$214:$D$217</c:f>
              <c:numCache>
                <c:formatCode>0%</c:formatCode>
                <c:ptCount val="4"/>
                <c:pt idx="0">
                  <c:v>0</c:v>
                </c:pt>
                <c:pt idx="1">
                  <c:v>0.8571428571428571</c:v>
                </c:pt>
                <c:pt idx="2">
                  <c:v>0.14285714285714285</c:v>
                </c:pt>
                <c:pt idx="3">
                  <c:v>0</c:v>
                </c:pt>
              </c:numCache>
            </c:numRef>
          </c:val>
          <c:extLst xmlns:c16r2="http://schemas.microsoft.com/office/drawing/2015/06/chart">
            <c:ext xmlns:c16="http://schemas.microsoft.com/office/drawing/2014/chart" uri="{C3380CC4-5D6E-409C-BE32-E72D297353CC}">
              <c16:uniqueId val="{00000000-2D30-468F-848D-D07B681097EA}"/>
            </c:ext>
          </c:extLst>
        </c:ser>
        <c:dLbls>
          <c:dLblPos val="inEnd"/>
          <c:showLegendKey val="0"/>
          <c:showVal val="1"/>
          <c:showCatName val="0"/>
          <c:showSerName val="0"/>
          <c:showPercent val="0"/>
          <c:showBubbleSize val="0"/>
        </c:dLbls>
        <c:gapWidth val="65"/>
        <c:axId val="496275704"/>
        <c:axId val="496270216"/>
      </c:barChart>
      <c:catAx>
        <c:axId val="496275704"/>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ES"/>
          </a:p>
        </c:txPr>
        <c:crossAx val="496270216"/>
        <c:crosses val="autoZero"/>
        <c:auto val="1"/>
        <c:lblAlgn val="ctr"/>
        <c:lblOffset val="100"/>
        <c:noMultiLvlLbl val="0"/>
      </c:catAx>
      <c:valAx>
        <c:axId val="496270216"/>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crossAx val="496275704"/>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01-81EE-41D6-BEE3-DEB58EE9E7C0}"/>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03-81EE-41D6-BEE3-DEB58EE9E7C0}"/>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15:layout/>
              </c:ext>
            </c:extLst>
          </c:dLbls>
          <c:cat>
            <c:strRef>
              <c:f>'Egresados 2019'!$B$231:$B$232</c:f>
              <c:strCache>
                <c:ptCount val="2"/>
                <c:pt idx="0">
                  <c:v>Si</c:v>
                </c:pt>
                <c:pt idx="1">
                  <c:v>No </c:v>
                </c:pt>
              </c:strCache>
            </c:strRef>
          </c:cat>
          <c:val>
            <c:numRef>
              <c:f>'Egresados 2019'!$D$231:$D$232</c:f>
              <c:numCache>
                <c:formatCode>0%</c:formatCode>
                <c:ptCount val="2"/>
                <c:pt idx="0">
                  <c:v>0.7857142857142857</c:v>
                </c:pt>
                <c:pt idx="1">
                  <c:v>0.21428571428571427</c:v>
                </c:pt>
              </c:numCache>
            </c:numRef>
          </c:val>
          <c:extLst xmlns:c16r2="http://schemas.microsoft.com/office/drawing/2015/06/chart">
            <c:ext xmlns:c16="http://schemas.microsoft.com/office/drawing/2014/chart" uri="{C3380CC4-5D6E-409C-BE32-E72D297353CC}">
              <c16:uniqueId val="{00000000-07B9-4150-9709-CEA0163D7562}"/>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01-CF9B-4317-BE53-C6FE79C364F9}"/>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03-CF9B-4317-BE53-C6FE79C364F9}"/>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15:layout/>
              </c:ext>
            </c:extLst>
          </c:dLbls>
          <c:cat>
            <c:strRef>
              <c:f>'Egresados 2019'!$B$244:$B$245</c:f>
              <c:strCache>
                <c:ptCount val="2"/>
                <c:pt idx="0">
                  <c:v>Si</c:v>
                </c:pt>
                <c:pt idx="1">
                  <c:v>No </c:v>
                </c:pt>
              </c:strCache>
            </c:strRef>
          </c:cat>
          <c:val>
            <c:numRef>
              <c:f>'Egresados 2019'!$D$244:$D$245</c:f>
              <c:numCache>
                <c:formatCode>0%</c:formatCode>
                <c:ptCount val="2"/>
                <c:pt idx="0">
                  <c:v>0.8571428571428571</c:v>
                </c:pt>
                <c:pt idx="1">
                  <c:v>0.14285714285714285</c:v>
                </c:pt>
              </c:numCache>
            </c:numRef>
          </c:val>
          <c:extLst xmlns:c16r2="http://schemas.microsoft.com/office/drawing/2015/06/chart">
            <c:ext xmlns:c16="http://schemas.microsoft.com/office/drawing/2014/chart" uri="{C3380CC4-5D6E-409C-BE32-E72D297353CC}">
              <c16:uniqueId val="{00000000-0E9A-4DA2-A790-315191E2DFB7}"/>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rAngAx val="0"/>
      <c:perspective val="0"/>
    </c:view3D>
    <c:floor>
      <c:thickness val="0"/>
    </c:floor>
    <c:sideWall>
      <c:thickness val="0"/>
    </c:sideWall>
    <c:backWall>
      <c:thickness val="0"/>
    </c:backWall>
    <c:plotArea>
      <c:layout/>
      <c:pie3DChart>
        <c:varyColors val="1"/>
        <c:ser>
          <c:idx val="0"/>
          <c:order val="0"/>
          <c:explosion val="5"/>
          <c:dLbls>
            <c:spPr>
              <a:noFill/>
              <a:ln>
                <a:noFill/>
              </a:ln>
              <a:effectLst/>
            </c:spPr>
            <c:txPr>
              <a:bodyPr wrap="square" lIns="38100" tIns="19050" rIns="38100" bIns="19050" anchor="ctr">
                <a:spAutoFit/>
              </a:bodyPr>
              <a:lstStyle/>
              <a:p>
                <a:pPr>
                  <a:defRPr sz="1400" b="1"/>
                </a:pPr>
                <a:endParaRPr lang="es-ES"/>
              </a:p>
            </c:txPr>
            <c:dLblPos val="bestFit"/>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extLst>
          </c:dLbls>
          <c:cat>
            <c:strRef>
              <c:f>[1]Egresados!$F$35:$F$36</c:f>
              <c:strCache>
                <c:ptCount val="2"/>
                <c:pt idx="0">
                  <c:v>Masculino</c:v>
                </c:pt>
                <c:pt idx="1">
                  <c:v>Femenino</c:v>
                </c:pt>
              </c:strCache>
            </c:strRef>
          </c:cat>
          <c:val>
            <c:numRef>
              <c:f>[1]Egresados!$G$35:$G$36</c:f>
              <c:numCache>
                <c:formatCode>General</c:formatCode>
                <c:ptCount val="2"/>
                <c:pt idx="0">
                  <c:v>0.61538461538461542</c:v>
                </c:pt>
                <c:pt idx="1">
                  <c:v>0.38461538461538464</c:v>
                </c:pt>
              </c:numCache>
            </c:numRef>
          </c:val>
          <c:extLst xmlns:c16r2="http://schemas.microsoft.com/office/drawing/2015/06/chart">
            <c:ext xmlns:c16="http://schemas.microsoft.com/office/drawing/2014/chart" uri="{C3380CC4-5D6E-409C-BE32-E72D297353CC}">
              <c16:uniqueId val="{00000000-ABC4-482C-AACF-21FC09B8EEA1}"/>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72492602178452703"/>
          <c:y val="0.31890456401283174"/>
          <c:w val="0.12095785284882385"/>
          <c:h val="0.37356590842811321"/>
        </c:manualLayout>
      </c:layout>
      <c:overlay val="0"/>
      <c:txPr>
        <a:bodyPr/>
        <a:lstStyle/>
        <a:p>
          <a:pPr>
            <a:defRPr sz="1200"/>
          </a:pPr>
          <a:endParaRPr lang="es-ES"/>
        </a:p>
      </c:txPr>
    </c:legend>
    <c:plotVisOnly val="1"/>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01-5C3D-4295-AE35-6D72A8AF4440}"/>
              </c:ext>
            </c:extLst>
          </c:dPt>
          <c:dPt>
            <c:idx val="1"/>
            <c:bubble3D val="0"/>
            <c:spPr>
              <a:solidFill>
                <a:schemeClr val="accent2"/>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03-5C3D-4295-AE35-6D72A8AF4440}"/>
              </c:ext>
            </c:extLst>
          </c:dPt>
          <c:dPt>
            <c:idx val="2"/>
            <c:bubble3D val="0"/>
            <c:spPr>
              <a:solidFill>
                <a:schemeClr val="accent3"/>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05-5C3D-4295-AE35-6D72A8AF4440}"/>
              </c:ext>
            </c:extLst>
          </c:dPt>
          <c:dPt>
            <c:idx val="3"/>
            <c:bubble3D val="0"/>
            <c:spPr>
              <a:solidFill>
                <a:schemeClr val="accent4"/>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07-5C3D-4295-AE35-6D72A8AF4440}"/>
              </c:ext>
            </c:extLst>
          </c:dPt>
          <c:dPt>
            <c:idx val="4"/>
            <c:bubble3D val="0"/>
            <c:spPr>
              <a:solidFill>
                <a:schemeClr val="accent5"/>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09-5C3D-4295-AE35-6D72A8AF4440}"/>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xmlns:c16r2="http://schemas.microsoft.com/office/drawing/2015/06/chart">
              <c:ext xmlns:c15="http://schemas.microsoft.com/office/drawing/2012/chart" uri="{CE6537A1-D6FC-4f65-9D91-7224C49458BB}">
                <c15:layout/>
              </c:ext>
            </c:extLst>
          </c:dLbls>
          <c:val>
            <c:numRef>
              <c:f>'Egresados 2019'!$B$255:$B$259</c:f>
              <c:numCache>
                <c:formatCode>General</c:formatCode>
                <c:ptCount val="5"/>
                <c:pt idx="0">
                  <c:v>1</c:v>
                </c:pt>
                <c:pt idx="1">
                  <c:v>2</c:v>
                </c:pt>
                <c:pt idx="2">
                  <c:v>3</c:v>
                </c:pt>
                <c:pt idx="3">
                  <c:v>4</c:v>
                </c:pt>
                <c:pt idx="4">
                  <c:v>5</c:v>
                </c:pt>
              </c:numCache>
            </c:numRef>
          </c:val>
          <c:extLst xmlns:c16r2="http://schemas.microsoft.com/office/drawing/2015/06/chart">
            <c:ext xmlns:c16="http://schemas.microsoft.com/office/drawing/2014/chart" uri="{C3380CC4-5D6E-409C-BE32-E72D297353CC}">
              <c16:uniqueId val="{00000000-D127-4A99-A408-78AED3C883E4}"/>
            </c:ext>
          </c:extLst>
        </c:ser>
        <c:ser>
          <c:idx val="1"/>
          <c:order val="1"/>
          <c:dPt>
            <c:idx val="0"/>
            <c:bubble3D val="0"/>
            <c:spPr>
              <a:solidFill>
                <a:schemeClr val="accent1"/>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0B-5C3D-4295-AE35-6D72A8AF4440}"/>
              </c:ext>
            </c:extLst>
          </c:dPt>
          <c:dPt>
            <c:idx val="1"/>
            <c:bubble3D val="0"/>
            <c:spPr>
              <a:solidFill>
                <a:schemeClr val="accent2"/>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0D-5C3D-4295-AE35-6D72A8AF4440}"/>
              </c:ext>
            </c:extLst>
          </c:dPt>
          <c:dPt>
            <c:idx val="2"/>
            <c:bubble3D val="0"/>
            <c:spPr>
              <a:solidFill>
                <a:schemeClr val="accent3"/>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0F-5C3D-4295-AE35-6D72A8AF4440}"/>
              </c:ext>
            </c:extLst>
          </c:dPt>
          <c:dPt>
            <c:idx val="3"/>
            <c:bubble3D val="0"/>
            <c:spPr>
              <a:solidFill>
                <a:schemeClr val="accent4"/>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11-5C3D-4295-AE35-6D72A8AF4440}"/>
              </c:ext>
            </c:extLst>
          </c:dPt>
          <c:dPt>
            <c:idx val="4"/>
            <c:bubble3D val="0"/>
            <c:spPr>
              <a:solidFill>
                <a:schemeClr val="accent5"/>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13-5C3D-4295-AE35-6D72A8AF4440}"/>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xmlns:c16r2="http://schemas.microsoft.com/office/drawing/2015/06/chart">
              <c:ext xmlns:c15="http://schemas.microsoft.com/office/drawing/2012/chart" uri="{CE6537A1-D6FC-4f65-9D91-7224C49458BB}"/>
            </c:extLst>
          </c:dLbls>
          <c:val>
            <c:numRef>
              <c:f>'Egresados 2019'!$E$255:$E$259</c:f>
              <c:numCache>
                <c:formatCode>0%</c:formatCode>
                <c:ptCount val="5"/>
                <c:pt idx="0">
                  <c:v>0</c:v>
                </c:pt>
                <c:pt idx="1">
                  <c:v>0</c:v>
                </c:pt>
                <c:pt idx="2">
                  <c:v>0.42857142857142855</c:v>
                </c:pt>
                <c:pt idx="3">
                  <c:v>0.5714285714285714</c:v>
                </c:pt>
                <c:pt idx="4">
                  <c:v>0</c:v>
                </c:pt>
              </c:numCache>
            </c:numRef>
          </c:val>
          <c:extLst xmlns:c16r2="http://schemas.microsoft.com/office/drawing/2015/06/chart">
            <c:ext xmlns:c16="http://schemas.microsoft.com/office/drawing/2014/chart" uri="{C3380CC4-5D6E-409C-BE32-E72D297353CC}">
              <c16:uniqueId val="{00000001-D127-4A99-A408-78AED3C883E4}"/>
            </c:ext>
          </c:extLst>
        </c:ser>
        <c:ser>
          <c:idx val="2"/>
          <c:order val="2"/>
          <c:dPt>
            <c:idx val="0"/>
            <c:bubble3D val="0"/>
            <c:spPr>
              <a:solidFill>
                <a:schemeClr val="accent1"/>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15-5C3D-4295-AE35-6D72A8AF4440}"/>
              </c:ext>
            </c:extLst>
          </c:dPt>
          <c:dPt>
            <c:idx val="1"/>
            <c:bubble3D val="0"/>
            <c:spPr>
              <a:solidFill>
                <a:schemeClr val="accent2"/>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17-5C3D-4295-AE35-6D72A8AF4440}"/>
              </c:ext>
            </c:extLst>
          </c:dPt>
          <c:dPt>
            <c:idx val="2"/>
            <c:bubble3D val="0"/>
            <c:spPr>
              <a:solidFill>
                <a:schemeClr val="accent3"/>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19-5C3D-4295-AE35-6D72A8AF4440}"/>
              </c:ext>
            </c:extLst>
          </c:dPt>
          <c:dPt>
            <c:idx val="3"/>
            <c:bubble3D val="0"/>
            <c:spPr>
              <a:solidFill>
                <a:schemeClr val="accent4"/>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1B-5C3D-4295-AE35-6D72A8AF4440}"/>
              </c:ext>
            </c:extLst>
          </c:dPt>
          <c:dPt>
            <c:idx val="4"/>
            <c:bubble3D val="0"/>
            <c:spPr>
              <a:solidFill>
                <a:schemeClr val="accent5"/>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1D-5C3D-4295-AE35-6D72A8AF4440}"/>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xmlns:c16r2="http://schemas.microsoft.com/office/drawing/2015/06/chart">
              <c:ext xmlns:c15="http://schemas.microsoft.com/office/drawing/2012/chart" uri="{CE6537A1-D6FC-4f65-9D91-7224C49458BB}"/>
            </c:extLst>
          </c:dLbls>
          <c:val>
            <c:numRef>
              <c:f>'Egresados 2019'!$F$255:$F$259</c:f>
              <c:numCache>
                <c:formatCode>0%</c:formatCode>
                <c:ptCount val="5"/>
              </c:numCache>
            </c:numRef>
          </c:val>
          <c:extLst xmlns:c16r2="http://schemas.microsoft.com/office/drawing/2015/06/chart">
            <c:ext xmlns:c16="http://schemas.microsoft.com/office/drawing/2014/chart" uri="{C3380CC4-5D6E-409C-BE32-E72D297353CC}">
              <c16:uniqueId val="{00000002-D127-4A99-A408-78AED3C883E4}"/>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b"/>
      <c:layout/>
      <c:overlay val="0"/>
      <c:spPr>
        <a:solidFill>
          <a:schemeClr val="lt1">
            <a:alpha val="78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65000"/>
                  <a:lumOff val="35000"/>
                </a:schemeClr>
              </a:solidFill>
              <a:latin typeface="+mn-lt"/>
              <a:ea typeface="+mn-ea"/>
              <a:cs typeface="+mn-cs"/>
            </a:defRPr>
          </a:pPr>
          <a:endParaRPr lang="es-E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u="none" strike="noStrike" baseline="0">
                <a:effectLst/>
              </a:rPr>
              <a:t>Número de hijos</a:t>
            </a:r>
            <a:r>
              <a:rPr lang="es-CO" sz="1800" b="1" i="0" u="none" strike="noStrike" baseline="0"/>
              <a:t> </a:t>
            </a:r>
            <a:endParaRPr lang="en-US"/>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
          <c:dLbls>
            <c:spPr>
              <a:noFill/>
              <a:ln>
                <a:noFill/>
              </a:ln>
              <a:effectLst/>
            </c:spPr>
            <c:txPr>
              <a:bodyPr wrap="square" lIns="38100" tIns="19050" rIns="38100" bIns="19050" anchor="ctr">
                <a:spAutoFit/>
              </a:bodyPr>
              <a:lstStyle/>
              <a:p>
                <a:pPr>
                  <a:defRPr sz="1400" b="1"/>
                </a:pPr>
                <a:endParaRPr lang="es-ES"/>
              </a:p>
            </c:txPr>
            <c:dLblPos val="bestFit"/>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extLst>
          </c:dLbls>
          <c:cat>
            <c:strRef>
              <c:f>[1]Egresados!$F$86:$F$89</c:f>
              <c:strCache>
                <c:ptCount val="4"/>
                <c:pt idx="0">
                  <c:v>0</c:v>
                </c:pt>
                <c:pt idx="1">
                  <c:v>1</c:v>
                </c:pt>
                <c:pt idx="2">
                  <c:v>2</c:v>
                </c:pt>
                <c:pt idx="3">
                  <c:v>Más de 2</c:v>
                </c:pt>
              </c:strCache>
            </c:strRef>
          </c:cat>
          <c:val>
            <c:numRef>
              <c:f>[1]Egresados!$G$86:$G$89</c:f>
              <c:numCache>
                <c:formatCode>General</c:formatCode>
                <c:ptCount val="4"/>
                <c:pt idx="0">
                  <c:v>0.42307692307692307</c:v>
                </c:pt>
                <c:pt idx="1">
                  <c:v>0.38461538461538464</c:v>
                </c:pt>
                <c:pt idx="2">
                  <c:v>0.19230769230769232</c:v>
                </c:pt>
                <c:pt idx="3">
                  <c:v>0</c:v>
                </c:pt>
              </c:numCache>
            </c:numRef>
          </c:val>
          <c:extLst xmlns:c16r2="http://schemas.microsoft.com/office/drawing/2015/06/chart">
            <c:ext xmlns:c16="http://schemas.microsoft.com/office/drawing/2014/chart" uri="{C3380CC4-5D6E-409C-BE32-E72D297353CC}">
              <c16:uniqueId val="{00000000-4E20-4661-A800-C567B9472FCC}"/>
            </c:ext>
          </c:extLst>
        </c:ser>
        <c:dLbls>
          <c:dLblPos val="bestFit"/>
          <c:showLegendKey val="0"/>
          <c:showVal val="1"/>
          <c:showCatName val="0"/>
          <c:showSerName val="0"/>
          <c:showPercent val="0"/>
          <c:showBubbleSize val="0"/>
          <c:showLeaderLines val="1"/>
        </c:dLbls>
      </c:pie3DChart>
      <c:spPr>
        <a:noFill/>
        <a:ln w="25400">
          <a:noFill/>
        </a:ln>
      </c:spPr>
    </c:plotArea>
    <c:legend>
      <c:legendPos val="r"/>
      <c:layout>
        <c:manualLayout>
          <c:xMode val="edge"/>
          <c:yMode val="edge"/>
          <c:x val="0.91176275692811126"/>
          <c:y val="0.41867441687713569"/>
          <c:w val="7.6845648839349634E-2"/>
          <c:h val="0.34211707027187632"/>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a:t>
            </a:r>
            <a:r>
              <a:rPr lang="es-CO" sz="1400" b="1" i="0" baseline="0">
                <a:effectLst/>
              </a:rPr>
              <a:t>Qué ocupa la mayor parte de su tiempo?</a:t>
            </a:r>
            <a:endParaRPr lang="es-CO" sz="1400">
              <a:effectLst/>
            </a:endParaRPr>
          </a:p>
        </c:rich>
      </c:tx>
      <c:overlay val="0"/>
    </c:title>
    <c:autoTitleDeleted val="0"/>
    <c:plotArea>
      <c:layout/>
      <c:barChart>
        <c:barDir val="col"/>
        <c:grouping val="clustered"/>
        <c:varyColors val="0"/>
        <c:ser>
          <c:idx val="0"/>
          <c:order val="0"/>
          <c:invertIfNegative val="0"/>
          <c:cat>
            <c:strRef>
              <c:f>[1]Egresados!$B$123:$B$128</c:f>
              <c:strCache>
                <c:ptCount val="6"/>
                <c:pt idx="0">
                  <c:v>Trabajando</c:v>
                </c:pt>
                <c:pt idx="1">
                  <c:v>Buscando trabajo</c:v>
                </c:pt>
                <c:pt idx="2">
                  <c:v>Estudiando</c:v>
                </c:pt>
                <c:pt idx="3">
                  <c:v>Oficios del hogar</c:v>
                </c:pt>
                <c:pt idx="4">
                  <c:v>Incapacitado </c:v>
                </c:pt>
                <c:pt idx="5">
                  <c:v>Otra actividad</c:v>
                </c:pt>
              </c:strCache>
            </c:strRef>
          </c:cat>
          <c:val>
            <c:numRef>
              <c:f>[1]Egresados!$C$123:$C$128</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0-E4AE-4C2D-B504-C70BEBACC599}"/>
            </c:ext>
          </c:extLst>
        </c:ser>
        <c:ser>
          <c:idx val="1"/>
          <c:order val="1"/>
          <c:invertIfNegative val="0"/>
          <c:cat>
            <c:strRef>
              <c:f>[1]Egresados!$B$123:$B$128</c:f>
              <c:strCache>
                <c:ptCount val="6"/>
                <c:pt idx="0">
                  <c:v>Trabajando</c:v>
                </c:pt>
                <c:pt idx="1">
                  <c:v>Buscando trabajo</c:v>
                </c:pt>
                <c:pt idx="2">
                  <c:v>Estudiando</c:v>
                </c:pt>
                <c:pt idx="3">
                  <c:v>Oficios del hogar</c:v>
                </c:pt>
                <c:pt idx="4">
                  <c:v>Incapacitado </c:v>
                </c:pt>
                <c:pt idx="5">
                  <c:v>Otra actividad</c:v>
                </c:pt>
              </c:strCache>
            </c:strRef>
          </c:cat>
          <c:val>
            <c:numRef>
              <c:f>[1]Egresados!$D$123:$D$128</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1-E4AE-4C2D-B504-C70BEBACC599}"/>
            </c:ext>
          </c:extLst>
        </c:ser>
        <c:ser>
          <c:idx val="2"/>
          <c:order val="2"/>
          <c:invertIfNegative val="0"/>
          <c:dLbls>
            <c:spPr>
              <a:noFill/>
              <a:ln w="25400">
                <a:noFill/>
              </a:ln>
            </c:spPr>
            <c:txPr>
              <a:bodyPr wrap="square" lIns="38100" tIns="19050" rIns="38100" bIns="19050" anchor="ctr">
                <a:spAutoFit/>
              </a:bodyPr>
              <a:lstStyle/>
              <a:p>
                <a:pPr>
                  <a:defRPr sz="1400"/>
                </a:pPr>
                <a:endParaRPr lang="es-E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[1]Egresados!$B$123:$B$128</c:f>
              <c:strCache>
                <c:ptCount val="6"/>
                <c:pt idx="0">
                  <c:v>Trabajando</c:v>
                </c:pt>
                <c:pt idx="1">
                  <c:v>Buscando trabajo</c:v>
                </c:pt>
                <c:pt idx="2">
                  <c:v>Estudiando</c:v>
                </c:pt>
                <c:pt idx="3">
                  <c:v>Oficios del hogar</c:v>
                </c:pt>
                <c:pt idx="4">
                  <c:v>Incapacitado </c:v>
                </c:pt>
                <c:pt idx="5">
                  <c:v>Otra actividad</c:v>
                </c:pt>
              </c:strCache>
            </c:strRef>
          </c:cat>
          <c:val>
            <c:numRef>
              <c:f>[1]Egresados!$E$123:$E$128</c:f>
              <c:numCache>
                <c:formatCode>General</c:formatCode>
                <c:ptCount val="6"/>
                <c:pt idx="0">
                  <c:v>0.92307692307692313</c:v>
                </c:pt>
                <c:pt idx="1">
                  <c:v>7.6923076923076927E-2</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2-E4AE-4C2D-B504-C70BEBACC599}"/>
            </c:ext>
          </c:extLst>
        </c:ser>
        <c:ser>
          <c:idx val="3"/>
          <c:order val="3"/>
          <c:invertIfNegative val="0"/>
          <c:cat>
            <c:strRef>
              <c:f>[1]Egresados!$B$123:$B$128</c:f>
              <c:strCache>
                <c:ptCount val="6"/>
                <c:pt idx="0">
                  <c:v>Trabajando</c:v>
                </c:pt>
                <c:pt idx="1">
                  <c:v>Buscando trabajo</c:v>
                </c:pt>
                <c:pt idx="2">
                  <c:v>Estudiando</c:v>
                </c:pt>
                <c:pt idx="3">
                  <c:v>Oficios del hogar</c:v>
                </c:pt>
                <c:pt idx="4">
                  <c:v>Incapacitado </c:v>
                </c:pt>
                <c:pt idx="5">
                  <c:v>Otra actividad</c:v>
                </c:pt>
              </c:strCache>
            </c:strRef>
          </c:cat>
          <c:val>
            <c:numRef>
              <c:f>[1]Egresados!$F$123:$F$128</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3-E4AE-4C2D-B504-C70BEBACC599}"/>
            </c:ext>
          </c:extLst>
        </c:ser>
        <c:dLbls>
          <c:showLegendKey val="0"/>
          <c:showVal val="0"/>
          <c:showCatName val="0"/>
          <c:showSerName val="0"/>
          <c:showPercent val="0"/>
          <c:showBubbleSize val="0"/>
        </c:dLbls>
        <c:gapWidth val="150"/>
        <c:axId val="493182320"/>
        <c:axId val="493183496"/>
      </c:barChart>
      <c:catAx>
        <c:axId val="493182320"/>
        <c:scaling>
          <c:orientation val="minMax"/>
        </c:scaling>
        <c:delete val="0"/>
        <c:axPos val="b"/>
        <c:numFmt formatCode="General" sourceLinked="1"/>
        <c:majorTickMark val="none"/>
        <c:minorTickMark val="none"/>
        <c:tickLblPos val="nextTo"/>
        <c:crossAx val="493183496"/>
        <c:crosses val="autoZero"/>
        <c:auto val="1"/>
        <c:lblAlgn val="ctr"/>
        <c:lblOffset val="100"/>
        <c:noMultiLvlLbl val="0"/>
      </c:catAx>
      <c:valAx>
        <c:axId val="493183496"/>
        <c:scaling>
          <c:orientation val="minMax"/>
        </c:scaling>
        <c:delete val="0"/>
        <c:axPos val="l"/>
        <c:majorGridlines/>
        <c:numFmt formatCode="General" sourceLinked="1"/>
        <c:majorTickMark val="none"/>
        <c:minorTickMark val="none"/>
        <c:tickLblPos val="nextTo"/>
        <c:crossAx val="493182320"/>
        <c:crosses val="autoZero"/>
        <c:crossBetween val="between"/>
      </c:valAx>
    </c:plotArea>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a:pPr>
            <a:r>
              <a:rPr lang="es-CO" sz="1600" b="1" i="0" baseline="0">
                <a:effectLst/>
              </a:rPr>
              <a:t>¿Se encuentra relacionado su empleo con su carrera?</a:t>
            </a:r>
            <a:endParaRPr lang="es-CO" sz="1600">
              <a:effectLst/>
            </a:endParaRPr>
          </a:p>
        </c:rich>
      </c:tx>
      <c:overlay val="0"/>
    </c:title>
    <c:autoTitleDeleted val="0"/>
    <c:plotArea>
      <c:layout/>
      <c:barChart>
        <c:barDir val="col"/>
        <c:grouping val="clustered"/>
        <c:varyColors val="0"/>
        <c:ser>
          <c:idx val="0"/>
          <c:order val="0"/>
          <c:invertIfNegative val="0"/>
          <c:dLbls>
            <c:spPr>
              <a:noFill/>
              <a:ln>
                <a:noFill/>
              </a:ln>
              <a:effectLst/>
            </c:sp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[1]Egresados!$H$123:$H$125</c:f>
              <c:strCache>
                <c:ptCount val="3"/>
                <c:pt idx="0">
                  <c:v>Si</c:v>
                </c:pt>
                <c:pt idx="1">
                  <c:v>no </c:v>
                </c:pt>
                <c:pt idx="2">
                  <c:v>no respondio </c:v>
                </c:pt>
              </c:strCache>
            </c:strRef>
          </c:cat>
          <c:val>
            <c:numRef>
              <c:f>[1]Egresados!$I$123:$I$125</c:f>
              <c:numCache>
                <c:formatCode>General</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0-46B9-4C9F-B159-35A282E0E07D}"/>
            </c:ext>
          </c:extLst>
        </c:ser>
        <c:ser>
          <c:idx val="1"/>
          <c:order val="1"/>
          <c:invertIfNegative val="0"/>
          <c:dLbls>
            <c:spPr>
              <a:noFill/>
              <a:ln>
                <a:noFill/>
              </a:ln>
              <a:effectLst/>
            </c:sp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[1]Egresados!$H$123:$H$125</c:f>
              <c:strCache>
                <c:ptCount val="3"/>
                <c:pt idx="0">
                  <c:v>Si</c:v>
                </c:pt>
                <c:pt idx="1">
                  <c:v>no </c:v>
                </c:pt>
                <c:pt idx="2">
                  <c:v>no respondio </c:v>
                </c:pt>
              </c:strCache>
            </c:strRef>
          </c:cat>
          <c:val>
            <c:numRef>
              <c:f>[1]Egresados!$J$123:$J$125</c:f>
              <c:numCache>
                <c:formatCode>General</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1-46B9-4C9F-B159-35A282E0E07D}"/>
            </c:ext>
          </c:extLst>
        </c:ser>
        <c:ser>
          <c:idx val="2"/>
          <c:order val="2"/>
          <c:invertIfNegative val="0"/>
          <c:dLbls>
            <c:spPr>
              <a:noFill/>
              <a:ln>
                <a:noFill/>
              </a:ln>
              <a:effectLst/>
            </c:spPr>
            <c:txPr>
              <a:bodyPr wrap="square" lIns="38100" tIns="19050" rIns="38100" bIns="19050" anchor="ctr">
                <a:spAutoFit/>
              </a:bodyPr>
              <a:lstStyle/>
              <a:p>
                <a:pPr>
                  <a:defRPr sz="1200"/>
                </a:pPr>
                <a:endParaRPr lang="es-E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[1]Egresados!$H$123:$H$125</c:f>
              <c:strCache>
                <c:ptCount val="3"/>
                <c:pt idx="0">
                  <c:v>Si</c:v>
                </c:pt>
                <c:pt idx="1">
                  <c:v>no </c:v>
                </c:pt>
                <c:pt idx="2">
                  <c:v>no respondio </c:v>
                </c:pt>
              </c:strCache>
            </c:strRef>
          </c:cat>
          <c:val>
            <c:numRef>
              <c:f>[1]Egresados!$K$123:$K$125</c:f>
              <c:numCache>
                <c:formatCode>General</c:formatCode>
                <c:ptCount val="3"/>
                <c:pt idx="0">
                  <c:v>0.65384615384615385</c:v>
                </c:pt>
                <c:pt idx="1">
                  <c:v>0.15384615384615385</c:v>
                </c:pt>
                <c:pt idx="2">
                  <c:v>0.19230769230769232</c:v>
                </c:pt>
              </c:numCache>
            </c:numRef>
          </c:val>
          <c:extLst xmlns:c16r2="http://schemas.microsoft.com/office/drawing/2015/06/chart">
            <c:ext xmlns:c16="http://schemas.microsoft.com/office/drawing/2014/chart" uri="{C3380CC4-5D6E-409C-BE32-E72D297353CC}">
              <c16:uniqueId val="{00000002-46B9-4C9F-B159-35A282E0E07D}"/>
            </c:ext>
          </c:extLst>
        </c:ser>
        <c:ser>
          <c:idx val="3"/>
          <c:order val="3"/>
          <c:invertIfNegative val="0"/>
          <c:dLbls>
            <c:spPr>
              <a:noFill/>
              <a:ln>
                <a:noFill/>
              </a:ln>
              <a:effectLst/>
            </c:sp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[1]Egresados!$H$123:$H$125</c:f>
              <c:strCache>
                <c:ptCount val="3"/>
                <c:pt idx="0">
                  <c:v>Si</c:v>
                </c:pt>
                <c:pt idx="1">
                  <c:v>no </c:v>
                </c:pt>
                <c:pt idx="2">
                  <c:v>no respondio </c:v>
                </c:pt>
              </c:strCache>
            </c:strRef>
          </c:cat>
          <c:val>
            <c:numRef>
              <c:f>[1]Egresados!$L$123:$L$125</c:f>
              <c:numCache>
                <c:formatCode>General</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3-46B9-4C9F-B159-35A282E0E07D}"/>
            </c:ext>
          </c:extLst>
        </c:ser>
        <c:dLbls>
          <c:dLblPos val="outEnd"/>
          <c:showLegendKey val="0"/>
          <c:showVal val="1"/>
          <c:showCatName val="0"/>
          <c:showSerName val="0"/>
          <c:showPercent val="0"/>
          <c:showBubbleSize val="0"/>
        </c:dLbls>
        <c:gapWidth val="150"/>
        <c:axId val="493183104"/>
        <c:axId val="493188984"/>
      </c:barChart>
      <c:catAx>
        <c:axId val="493183104"/>
        <c:scaling>
          <c:orientation val="minMax"/>
        </c:scaling>
        <c:delete val="0"/>
        <c:axPos val="b"/>
        <c:numFmt formatCode="General" sourceLinked="1"/>
        <c:majorTickMark val="out"/>
        <c:minorTickMark val="none"/>
        <c:tickLblPos val="nextTo"/>
        <c:crossAx val="493188984"/>
        <c:crosses val="autoZero"/>
        <c:auto val="1"/>
        <c:lblAlgn val="ctr"/>
        <c:lblOffset val="100"/>
        <c:noMultiLvlLbl val="0"/>
      </c:catAx>
      <c:valAx>
        <c:axId val="493188984"/>
        <c:scaling>
          <c:orientation val="minMax"/>
        </c:scaling>
        <c:delete val="0"/>
        <c:axPos val="l"/>
        <c:majorGridlines/>
        <c:numFmt formatCode="General" sourceLinked="1"/>
        <c:majorTickMark val="out"/>
        <c:minorTickMark val="none"/>
        <c:tickLblPos val="nextTo"/>
        <c:crossAx val="493183104"/>
        <c:crosses val="autoZero"/>
        <c:crossBetween val="between"/>
      </c:valAx>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Área</a:t>
            </a: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dPt>
            <c:idx val="2"/>
            <c:bubble3D val="0"/>
            <c:extLst xmlns:c16r2="http://schemas.microsoft.com/office/drawing/2015/06/chart">
              <c:ext xmlns:c16="http://schemas.microsoft.com/office/drawing/2014/chart" uri="{C3380CC4-5D6E-409C-BE32-E72D297353CC}">
                <c16:uniqueId val="{00000000-36B6-45E0-9D4B-154D6CBA3485}"/>
              </c:ext>
            </c:extLst>
          </c:dPt>
          <c:dPt>
            <c:idx val="3"/>
            <c:bubble3D val="0"/>
            <c:extLst xmlns:c16r2="http://schemas.microsoft.com/office/drawing/2015/06/chart">
              <c:ext xmlns:c16="http://schemas.microsoft.com/office/drawing/2014/chart" uri="{C3380CC4-5D6E-409C-BE32-E72D297353CC}">
                <c16:uniqueId val="{00000001-36B6-45E0-9D4B-154D6CBA3485}"/>
              </c:ext>
            </c:extLst>
          </c:dPt>
          <c:dPt>
            <c:idx val="4"/>
            <c:bubble3D val="0"/>
            <c:extLst xmlns:c16r2="http://schemas.microsoft.com/office/drawing/2015/06/chart">
              <c:ext xmlns:c16="http://schemas.microsoft.com/office/drawing/2014/chart" uri="{C3380CC4-5D6E-409C-BE32-E72D297353CC}">
                <c16:uniqueId val="{00000002-36B6-45E0-9D4B-154D6CBA3485}"/>
              </c:ext>
            </c:extLst>
          </c:dPt>
          <c:dPt>
            <c:idx val="5"/>
            <c:bubble3D val="0"/>
            <c:extLst xmlns:c16r2="http://schemas.microsoft.com/office/drawing/2015/06/chart">
              <c:ext xmlns:c16="http://schemas.microsoft.com/office/drawing/2014/chart" uri="{C3380CC4-5D6E-409C-BE32-E72D297353CC}">
                <c16:uniqueId val="{00000003-36B6-45E0-9D4B-154D6CBA3485}"/>
              </c:ext>
            </c:extLst>
          </c:dPt>
          <c:dLbls>
            <c:spPr>
              <a:noFill/>
              <a:ln w="25400">
                <a:noFill/>
              </a:ln>
            </c:spPr>
            <c:txPr>
              <a:bodyPr wrap="square" lIns="38100" tIns="19050" rIns="38100" bIns="19050" anchor="ctr">
                <a:spAutoFit/>
              </a:bodyPr>
              <a:lstStyle/>
              <a:p>
                <a:pPr>
                  <a:defRPr sz="1200"/>
                </a:pPr>
                <a:endParaRPr lang="es-ES"/>
              </a:p>
            </c:txPr>
            <c:dLblPos val="bestFi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extLst>
          </c:dLbls>
          <c:cat>
            <c:strRef>
              <c:f>[1]Egresados!$B$182:$B$190</c:f>
              <c:strCache>
                <c:ptCount val="9"/>
                <c:pt idx="0">
                  <c:v>Administración Pública y Defensa; Seguridad Social de Afiliación Obligatoria</c:v>
                </c:pt>
                <c:pt idx="1">
                  <c:v>Comercio; Reparación de Automotores, Motocicletas, Efectos Personales y Enseres Domésticos</c:v>
                </c:pt>
                <c:pt idx="2">
                  <c:v>Educación</c:v>
                </c:pt>
                <c:pt idx="3">
                  <c:v>Industrias Manufactureras</c:v>
                </c:pt>
                <c:pt idx="4">
                  <c:v>Otras Actividades de Servicios Comunitarios, Sociales y Personales</c:v>
                </c:pt>
                <c:pt idx="5">
                  <c:v>Servicios Sociales y de Salud</c:v>
                </c:pt>
                <c:pt idx="6">
                  <c:v>Suministros de Electricidad, Gas y Agua</c:v>
                </c:pt>
                <c:pt idx="7">
                  <c:v>Transporte, Almacenamiento y Comunicaciones</c:v>
                </c:pt>
                <c:pt idx="8">
                  <c:v>SIN RESPUESTA</c:v>
                </c:pt>
              </c:strCache>
            </c:strRef>
          </c:cat>
          <c:val>
            <c:numRef>
              <c:f>[1]Egresados!$D$182:$D$190</c:f>
              <c:numCache>
                <c:formatCode>General</c:formatCode>
                <c:ptCount val="9"/>
                <c:pt idx="0">
                  <c:v>3.8461538461538464E-2</c:v>
                </c:pt>
                <c:pt idx="1">
                  <c:v>0.11538461538461539</c:v>
                </c:pt>
                <c:pt idx="2">
                  <c:v>7.6923076923076927E-2</c:v>
                </c:pt>
                <c:pt idx="3">
                  <c:v>0.34615384615384615</c:v>
                </c:pt>
                <c:pt idx="4">
                  <c:v>7.6923076923076927E-2</c:v>
                </c:pt>
                <c:pt idx="5">
                  <c:v>3.8461538461538464E-2</c:v>
                </c:pt>
                <c:pt idx="6">
                  <c:v>3.8461538461538464E-2</c:v>
                </c:pt>
                <c:pt idx="7">
                  <c:v>7.6923076923076927E-2</c:v>
                </c:pt>
                <c:pt idx="8">
                  <c:v>0.19230769230769232</c:v>
                </c:pt>
              </c:numCache>
            </c:numRef>
          </c:val>
          <c:extLst xmlns:c16r2="http://schemas.microsoft.com/office/drawing/2015/06/chart">
            <c:ext xmlns:c16="http://schemas.microsoft.com/office/drawing/2014/chart" uri="{C3380CC4-5D6E-409C-BE32-E72D297353CC}">
              <c16:uniqueId val="{00000004-36B6-45E0-9D4B-154D6CBA3485}"/>
            </c:ext>
          </c:extLst>
        </c:ser>
        <c:dLbls>
          <c:dLblPos val="bestFit"/>
          <c:showLegendKey val="0"/>
          <c:showVal val="1"/>
          <c:showCatName val="0"/>
          <c:showSerName val="0"/>
          <c:showPercent val="0"/>
          <c:showBubbleSize val="0"/>
          <c:showLeaderLines val="0"/>
        </c:dLbls>
      </c:pie3DChart>
      <c:spPr>
        <a:noFill/>
        <a:ln w="25400">
          <a:noFill/>
        </a:ln>
      </c:spPr>
    </c:plotArea>
    <c:legend>
      <c:legendPos val="r"/>
      <c:layout>
        <c:manualLayout>
          <c:xMode val="edge"/>
          <c:yMode val="edge"/>
          <c:x val="0.67364620020787991"/>
          <c:y val="0.17943210518496511"/>
          <c:w val="0.29412716572821551"/>
          <c:h val="0.80624758579705835"/>
        </c:manualLayout>
      </c:layout>
      <c:overlay val="0"/>
      <c:txPr>
        <a:bodyPr/>
        <a:lstStyle/>
        <a:p>
          <a:pPr rtl="0">
            <a:defRPr/>
          </a:pPr>
          <a:endParaRPr lang="es-ES"/>
        </a:p>
      </c:txPr>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a:effectLst/>
              </a:rPr>
              <a:t>Producción científica</a:t>
            </a:r>
            <a:endParaRPr lang="es-CO">
              <a:effectLst/>
            </a:endParaRP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5"/>
          <c:dPt>
            <c:idx val="1"/>
            <c:bubble3D val="0"/>
            <c:extLst xmlns:c16r2="http://schemas.microsoft.com/office/drawing/2015/06/chart">
              <c:ext xmlns:c16="http://schemas.microsoft.com/office/drawing/2014/chart" uri="{C3380CC4-5D6E-409C-BE32-E72D297353CC}">
                <c16:uniqueId val="{00000000-384B-4989-951D-A484A68320C1}"/>
              </c:ext>
            </c:extLst>
          </c:dPt>
          <c:dLbls>
            <c:spPr>
              <a:noFill/>
              <a:ln>
                <a:noFill/>
              </a:ln>
              <a:effectLst/>
            </c:spPr>
            <c:txPr>
              <a:bodyPr wrap="square" lIns="38100" tIns="19050" rIns="38100" bIns="19050" anchor="ctr">
                <a:spAutoFit/>
              </a:bodyPr>
              <a:lstStyle/>
              <a:p>
                <a:pPr>
                  <a:defRPr sz="1200"/>
                </a:pPr>
                <a:endParaRPr lang="es-ES"/>
              </a:p>
            </c:txPr>
            <c:dLblPos val="bestFit"/>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extLst>
          </c:dLbls>
          <c:val>
            <c:numRef>
              <c:f>[1]Egresados!$E$220:$E$221</c:f>
              <c:numCache>
                <c:formatCode>General</c:formatCode>
                <c:ptCount val="2"/>
                <c:pt idx="0">
                  <c:v>3.8461538461538464E-2</c:v>
                </c:pt>
                <c:pt idx="1">
                  <c:v>0.96153846153846156</c:v>
                </c:pt>
              </c:numCache>
            </c:numRef>
          </c:val>
          <c:extLst xmlns:c16r2="http://schemas.microsoft.com/office/drawing/2015/06/chart">
            <c:ext xmlns:c16="http://schemas.microsoft.com/office/drawing/2014/chart" uri="{C3380CC4-5D6E-409C-BE32-E72D297353CC}">
              <c16:uniqueId val="{00000001-384B-4989-951D-A484A68320C1}"/>
            </c:ext>
          </c:extLst>
        </c:ser>
        <c:dLbls>
          <c:dLblPos val="bestFit"/>
          <c:showLegendKey val="0"/>
          <c:showVal val="1"/>
          <c:showCatName val="0"/>
          <c:showSerName val="0"/>
          <c:showPercent val="0"/>
          <c:showBubbleSize val="0"/>
          <c:showLeaderLines val="1"/>
        </c:dLbls>
      </c:pie3DChart>
      <c:spPr>
        <a:noFill/>
        <a:ln w="25400">
          <a:noFill/>
        </a:ln>
      </c:spPr>
    </c:plotArea>
    <c:legend>
      <c:legendPos val="r"/>
      <c:layout>
        <c:manualLayout>
          <c:xMode val="edge"/>
          <c:yMode val="edge"/>
          <c:x val="0.77167593751727026"/>
          <c:y val="0.36322154382047489"/>
          <c:w val="3.4244111307874733E-2"/>
          <c:h val="0.18100905325473932"/>
        </c:manualLayout>
      </c:layout>
      <c:overlay val="0"/>
      <c:txPr>
        <a:bodyPr/>
        <a:lstStyle/>
        <a:p>
          <a:pPr rtl="0">
            <a:defRPr/>
          </a:pPr>
          <a:endParaRPr lang="es-ES"/>
        </a:p>
      </c:txPr>
    </c:legend>
    <c:plotVisOnly val="1"/>
    <c:dispBlanksAs val="gap"/>
    <c:showDLblsOverMax val="0"/>
  </c:chart>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a:effectLst/>
              </a:rPr>
              <a:t>Efectividad divulgación oportunidades Movilidad</a:t>
            </a:r>
            <a:r>
              <a:rPr lang="es-CO" sz="1800" b="1" baseline="0">
                <a:effectLst/>
              </a:rPr>
              <a:t> Académica</a:t>
            </a:r>
            <a:endParaRPr lang="es-CO">
              <a:effectLst/>
            </a:endParaRPr>
          </a:p>
        </c:rich>
      </c:tx>
      <c:layout>
        <c:manualLayout>
          <c:xMode val="edge"/>
          <c:yMode val="edge"/>
          <c:x val="0.14259072649800672"/>
          <c:y val="6.9064841471087296E-2"/>
        </c:manualLayout>
      </c:layout>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0"/>
          <c:dLbls>
            <c:spPr>
              <a:noFill/>
              <a:ln>
                <a:noFill/>
              </a:ln>
              <a:effectLst/>
            </c:spPr>
            <c:txPr>
              <a:bodyPr wrap="square" lIns="38100" tIns="19050" rIns="38100" bIns="19050" anchor="ctr">
                <a:spAutoFit/>
              </a:bodyPr>
              <a:lstStyle/>
              <a:p>
                <a:pPr>
                  <a:defRPr sz="1400" b="1"/>
                </a:pPr>
                <a:endParaRPr lang="es-ES"/>
              </a:p>
            </c:txPr>
            <c:dLblPos val="bestFit"/>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extLst>
          </c:dLbls>
          <c:val>
            <c:numRef>
              <c:f>[1]Egresados!$F$256:$F$257</c:f>
              <c:numCache>
                <c:formatCode>General</c:formatCode>
                <c:ptCount val="2"/>
                <c:pt idx="0">
                  <c:v>0.38461538461538464</c:v>
                </c:pt>
                <c:pt idx="1">
                  <c:v>0.61538461538461542</c:v>
                </c:pt>
              </c:numCache>
            </c:numRef>
          </c:val>
          <c:extLst xmlns:c16r2="http://schemas.microsoft.com/office/drawing/2015/06/chart">
            <c:ext xmlns:c16="http://schemas.microsoft.com/office/drawing/2014/chart" uri="{C3380CC4-5D6E-409C-BE32-E72D297353CC}">
              <c16:uniqueId val="{00000000-639D-4B34-A6B5-DD36DE0BA78B}"/>
            </c:ext>
          </c:extLst>
        </c:ser>
        <c:dLbls>
          <c:dLblPos val="bestFit"/>
          <c:showLegendKey val="0"/>
          <c:showVal val="1"/>
          <c:showCatName val="0"/>
          <c:showSerName val="0"/>
          <c:showPercent val="0"/>
          <c:showBubbleSize val="0"/>
          <c:showLeaderLines val="1"/>
        </c:dLbls>
      </c:pie3DChart>
      <c:spPr>
        <a:noFill/>
        <a:ln w="25400">
          <a:noFill/>
        </a:ln>
      </c:spPr>
    </c:plotArea>
    <c:legend>
      <c:legendPos val="r"/>
      <c:layout>
        <c:manualLayout>
          <c:xMode val="edge"/>
          <c:yMode val="edge"/>
          <c:x val="0.7913596772027377"/>
          <c:y val="0.47342202485352836"/>
          <c:w val="4.3387654906949333E-2"/>
          <c:h val="0.17140202261447177"/>
        </c:manualLayout>
      </c:layout>
      <c:overlay val="0"/>
      <c:txPr>
        <a:bodyPr/>
        <a:lstStyle/>
        <a:p>
          <a:pPr rtl="0">
            <a:defRPr/>
          </a:pPr>
          <a:endParaRPr lang="es-ES"/>
        </a:p>
      </c:txPr>
    </c:legend>
    <c:plotVisOnly val="1"/>
    <c:dispBlanksAs val="gap"/>
    <c:showDLblsOverMax val="0"/>
  </c:chart>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Calidad competencias docentes</a:t>
            </a:r>
            <a:endParaRPr lang="es-CO">
              <a:effectLst/>
            </a:endParaRPr>
          </a:p>
        </c:rich>
      </c:tx>
      <c:overlay val="0"/>
    </c:title>
    <c:autoTitleDeleted val="0"/>
    <c:plotArea>
      <c:layout/>
      <c:barChart>
        <c:barDir val="col"/>
        <c:grouping val="clustered"/>
        <c:varyColors val="0"/>
        <c:ser>
          <c:idx val="1"/>
          <c:order val="0"/>
          <c:invertIfNegative val="0"/>
          <c:dLbls>
            <c:spPr>
              <a:noFill/>
              <a:ln>
                <a:noFill/>
              </a:ln>
              <a:effectLst/>
            </c:spPr>
            <c:txPr>
              <a:bodyPr wrap="square" lIns="38100" tIns="19050" rIns="38100" bIns="19050" anchor="ctr">
                <a:spAutoFit/>
              </a:bodyPr>
              <a:lstStyle/>
              <a:p>
                <a:pPr>
                  <a:defRPr sz="1400" b="1"/>
                </a:pPr>
                <a:endParaRPr lang="es-E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val>
            <c:numRef>
              <c:f>[1]Egresados!$C$312:$C$316</c:f>
              <c:numCache>
                <c:formatCode>General</c:formatCode>
                <c:ptCount val="5"/>
                <c:pt idx="0">
                  <c:v>0</c:v>
                </c:pt>
                <c:pt idx="1">
                  <c:v>0</c:v>
                </c:pt>
                <c:pt idx="2">
                  <c:v>0.38461538461538464</c:v>
                </c:pt>
                <c:pt idx="3">
                  <c:v>0.34615384615384615</c:v>
                </c:pt>
                <c:pt idx="4">
                  <c:v>0.26923076923076922</c:v>
                </c:pt>
              </c:numCache>
            </c:numRef>
          </c:val>
          <c:extLst xmlns:c16r2="http://schemas.microsoft.com/office/drawing/2015/06/chart">
            <c:ext xmlns:c16="http://schemas.microsoft.com/office/drawing/2014/chart" uri="{C3380CC4-5D6E-409C-BE32-E72D297353CC}">
              <c16:uniqueId val="{00000000-98B2-421A-9610-1438729E95F9}"/>
            </c:ext>
          </c:extLst>
        </c:ser>
        <c:dLbls>
          <c:dLblPos val="outEnd"/>
          <c:showLegendKey val="0"/>
          <c:showVal val="1"/>
          <c:showCatName val="0"/>
          <c:showSerName val="0"/>
          <c:showPercent val="0"/>
          <c:showBubbleSize val="0"/>
        </c:dLbls>
        <c:gapWidth val="150"/>
        <c:overlap val="-25"/>
        <c:axId val="493181928"/>
        <c:axId val="493186240"/>
      </c:barChart>
      <c:catAx>
        <c:axId val="493181928"/>
        <c:scaling>
          <c:orientation val="minMax"/>
        </c:scaling>
        <c:delete val="0"/>
        <c:axPos val="b"/>
        <c:numFmt formatCode="General" sourceLinked="1"/>
        <c:majorTickMark val="none"/>
        <c:minorTickMark val="none"/>
        <c:tickLblPos val="nextTo"/>
        <c:crossAx val="493186240"/>
        <c:crosses val="autoZero"/>
        <c:auto val="1"/>
        <c:lblAlgn val="ctr"/>
        <c:lblOffset val="100"/>
        <c:noMultiLvlLbl val="0"/>
      </c:catAx>
      <c:valAx>
        <c:axId val="493186240"/>
        <c:scaling>
          <c:orientation val="minMax"/>
        </c:scaling>
        <c:delete val="1"/>
        <c:axPos val="l"/>
        <c:numFmt formatCode="General" sourceLinked="1"/>
        <c:majorTickMark val="out"/>
        <c:minorTickMark val="none"/>
        <c:tickLblPos val="nextTo"/>
        <c:crossAx val="493181928"/>
        <c:crosses val="autoZero"/>
        <c:crossBetween val="between"/>
      </c:valAx>
    </c:plotArea>
    <c:plotVisOnly val="1"/>
    <c:dispBlanksAs val="gap"/>
    <c:showDLblsOverMax val="0"/>
  </c:chart>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chart" Target="../charts/chart6.xml"/><Relationship Id="rId13" Type="http://schemas.openxmlformats.org/officeDocument/2006/relationships/image" Target="../media/image6.png"/><Relationship Id="rId3" Type="http://schemas.openxmlformats.org/officeDocument/2006/relationships/chart" Target="../charts/chart1.xml"/><Relationship Id="rId7" Type="http://schemas.openxmlformats.org/officeDocument/2006/relationships/chart" Target="../charts/chart5.xml"/><Relationship Id="rId12" Type="http://schemas.openxmlformats.org/officeDocument/2006/relationships/chart" Target="../charts/chart10.xml"/><Relationship Id="rId2" Type="http://schemas.openxmlformats.org/officeDocument/2006/relationships/image" Target="../media/image5.jpeg"/><Relationship Id="rId1" Type="http://schemas.openxmlformats.org/officeDocument/2006/relationships/image" Target="../media/image4.jpeg"/><Relationship Id="rId6" Type="http://schemas.openxmlformats.org/officeDocument/2006/relationships/chart" Target="../charts/chart4.xml"/><Relationship Id="rId11" Type="http://schemas.openxmlformats.org/officeDocument/2006/relationships/chart" Target="../charts/chart9.xml"/><Relationship Id="rId5" Type="http://schemas.openxmlformats.org/officeDocument/2006/relationships/chart" Target="../charts/chart3.xml"/><Relationship Id="rId10" Type="http://schemas.openxmlformats.org/officeDocument/2006/relationships/chart" Target="../charts/chart8.xml"/><Relationship Id="rId4" Type="http://schemas.openxmlformats.org/officeDocument/2006/relationships/chart" Target="../charts/chart2.xml"/><Relationship Id="rId9" Type="http://schemas.openxmlformats.org/officeDocument/2006/relationships/chart" Target="../charts/chart7.xml"/><Relationship Id="rId14" Type="http://schemas.openxmlformats.org/officeDocument/2006/relationships/image" Target="../media/image7.png"/></Relationships>
</file>

<file path=xl/drawings/_rels/drawing5.xml.rels><?xml version="1.0" encoding="UTF-8" standalone="yes"?>
<Relationships xmlns="http://schemas.openxmlformats.org/package/2006/relationships"><Relationship Id="rId8" Type="http://schemas.openxmlformats.org/officeDocument/2006/relationships/chart" Target="../charts/chart15.xml"/><Relationship Id="rId13" Type="http://schemas.openxmlformats.org/officeDocument/2006/relationships/chart" Target="../charts/chart20.xml"/><Relationship Id="rId3" Type="http://schemas.openxmlformats.org/officeDocument/2006/relationships/image" Target="../media/image6.png"/><Relationship Id="rId7" Type="http://schemas.openxmlformats.org/officeDocument/2006/relationships/chart" Target="../charts/chart14.xml"/><Relationship Id="rId12" Type="http://schemas.openxmlformats.org/officeDocument/2006/relationships/chart" Target="../charts/chart19.xml"/><Relationship Id="rId2" Type="http://schemas.openxmlformats.org/officeDocument/2006/relationships/image" Target="../media/image5.jpeg"/><Relationship Id="rId1" Type="http://schemas.openxmlformats.org/officeDocument/2006/relationships/image" Target="../media/image4.jpeg"/><Relationship Id="rId6" Type="http://schemas.openxmlformats.org/officeDocument/2006/relationships/chart" Target="../charts/chart13.xml"/><Relationship Id="rId11" Type="http://schemas.openxmlformats.org/officeDocument/2006/relationships/chart" Target="../charts/chart18.xml"/><Relationship Id="rId5" Type="http://schemas.openxmlformats.org/officeDocument/2006/relationships/chart" Target="../charts/chart12.xml"/><Relationship Id="rId10" Type="http://schemas.openxmlformats.org/officeDocument/2006/relationships/chart" Target="../charts/chart17.xml"/><Relationship Id="rId4" Type="http://schemas.openxmlformats.org/officeDocument/2006/relationships/chart" Target="../charts/chart11.xml"/><Relationship Id="rId9" Type="http://schemas.openxmlformats.org/officeDocument/2006/relationships/chart" Target="../charts/chart16.xml"/><Relationship Id="rId14"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11905</xdr:colOff>
      <xdr:row>0</xdr:row>
      <xdr:rowOff>83344</xdr:rowOff>
    </xdr:from>
    <xdr:to>
      <xdr:col>14</xdr:col>
      <xdr:colOff>615155</xdr:colOff>
      <xdr:row>12</xdr:row>
      <xdr:rowOff>0</xdr:rowOff>
    </xdr:to>
    <xdr:sp macro="" textlink="">
      <xdr:nvSpPr>
        <xdr:cNvPr id="2" name="CuadroTexto 1">
          <a:extLst>
            <a:ext uri="{FF2B5EF4-FFF2-40B4-BE49-F238E27FC236}">
              <a16:creationId xmlns:a16="http://schemas.microsoft.com/office/drawing/2014/main" xmlns="" id="{00000000-0008-0000-0000-000002000000}"/>
            </a:ext>
          </a:extLst>
        </xdr:cNvPr>
        <xdr:cNvSpPr txBox="1"/>
      </xdr:nvSpPr>
      <xdr:spPr>
        <a:xfrm>
          <a:off x="11905" y="83344"/>
          <a:ext cx="11547475" cy="2202656"/>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s-CO" sz="3600" b="1" u="sng" baseline="0">
              <a:solidFill>
                <a:schemeClr val="accent5">
                  <a:lumMod val="75000"/>
                </a:schemeClr>
              </a:solidFill>
              <a:latin typeface="+mn-lt"/>
              <a:ea typeface="+mn-ea"/>
              <a:cs typeface="+mn-cs"/>
            </a:rPr>
            <a:t>Especialización en Logística Empresarial</a:t>
          </a:r>
        </a:p>
        <a:p>
          <a:pPr marL="0" indent="0" algn="ctr"/>
          <a:r>
            <a:rPr lang="es-CO" sz="3600" b="1" u="none" baseline="0">
              <a:solidFill>
                <a:schemeClr val="accent5">
                  <a:lumMod val="75000"/>
                </a:schemeClr>
              </a:solidFill>
              <a:latin typeface="+mn-lt"/>
              <a:ea typeface="+mn-ea"/>
              <a:cs typeface="+mn-cs"/>
            </a:rPr>
            <a:t>Informe de egresados y empleadores 2019</a:t>
          </a:r>
        </a:p>
      </xdr:txBody>
    </xdr:sp>
    <xdr:clientData/>
  </xdr:twoCellAnchor>
  <xdr:twoCellAnchor>
    <xdr:from>
      <xdr:col>0</xdr:col>
      <xdr:colOff>101600</xdr:colOff>
      <xdr:row>34</xdr:row>
      <xdr:rowOff>59535</xdr:rowOff>
    </xdr:from>
    <xdr:to>
      <xdr:col>14</xdr:col>
      <xdr:colOff>698499</xdr:colOff>
      <xdr:row>42</xdr:row>
      <xdr:rowOff>182945</xdr:rowOff>
    </xdr:to>
    <xdr:sp macro="" textlink="">
      <xdr:nvSpPr>
        <xdr:cNvPr id="3" name="CuadroTexto 2">
          <a:extLst>
            <a:ext uri="{FF2B5EF4-FFF2-40B4-BE49-F238E27FC236}">
              <a16:creationId xmlns:a16="http://schemas.microsoft.com/office/drawing/2014/main" xmlns="" id="{00000000-0008-0000-0000-000003000000}"/>
            </a:ext>
          </a:extLst>
        </xdr:cNvPr>
        <xdr:cNvSpPr txBox="1"/>
      </xdr:nvSpPr>
      <xdr:spPr>
        <a:xfrm>
          <a:off x="101600" y="6536535"/>
          <a:ext cx="11541124" cy="164741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CO" sz="2000" b="1" u="none" baseline="0">
            <a:solidFill>
              <a:schemeClr val="accent5">
                <a:lumMod val="75000"/>
              </a:schemeClr>
            </a:solidFill>
            <a:latin typeface="+mn-lt"/>
            <a:ea typeface="+mn-ea"/>
            <a:cs typeface="+mn-cs"/>
          </a:endParaRPr>
        </a:p>
        <a:p>
          <a:pPr algn="ctr"/>
          <a:r>
            <a:rPr lang="es-CO" sz="2000" b="1" u="none" baseline="0">
              <a:solidFill>
                <a:schemeClr val="accent5">
                  <a:lumMod val="75000"/>
                </a:schemeClr>
              </a:solidFill>
              <a:latin typeface="+mn-lt"/>
              <a:ea typeface="+mn-ea"/>
              <a:cs typeface="+mn-cs"/>
            </a:rPr>
            <a:t>Informe consolidado de encuestas aplicadas a egresados y empleadores</a:t>
          </a:r>
        </a:p>
        <a:p>
          <a:pPr algn="ctr"/>
          <a:r>
            <a:rPr lang="es-CO" sz="2000" b="1" u="none" baseline="0">
              <a:solidFill>
                <a:schemeClr val="accent5">
                  <a:lumMod val="75000"/>
                </a:schemeClr>
              </a:solidFill>
              <a:latin typeface="+mn-lt"/>
              <a:ea typeface="+mn-ea"/>
              <a:cs typeface="+mn-cs"/>
            </a:rPr>
            <a:t>Proceso Gestión de Egresados</a:t>
          </a:r>
        </a:p>
      </xdr:txBody>
    </xdr:sp>
    <xdr:clientData/>
  </xdr:twoCellAnchor>
  <xdr:twoCellAnchor editAs="oneCell">
    <xdr:from>
      <xdr:col>0</xdr:col>
      <xdr:colOff>108404</xdr:colOff>
      <xdr:row>0</xdr:row>
      <xdr:rowOff>9525</xdr:rowOff>
    </xdr:from>
    <xdr:to>
      <xdr:col>1</xdr:col>
      <xdr:colOff>659947</xdr:colOff>
      <xdr:row>10</xdr:row>
      <xdr:rowOff>185701</xdr:rowOff>
    </xdr:to>
    <xdr:pic>
      <xdr:nvPicPr>
        <xdr:cNvPr id="4" name="Imagen 8">
          <a:extLst>
            <a:ext uri="{FF2B5EF4-FFF2-40B4-BE49-F238E27FC236}">
              <a16:creationId xmlns:a16="http://schemas.microsoft.com/office/drawing/2014/main" xmlns="" id="{00000000-0008-0000-00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072"/>
        <a:stretch/>
      </xdr:blipFill>
      <xdr:spPr bwMode="auto">
        <a:xfrm>
          <a:off x="108404" y="9525"/>
          <a:ext cx="1589768" cy="20811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68035</xdr:colOff>
      <xdr:row>13</xdr:row>
      <xdr:rowOff>45666</xdr:rowOff>
    </xdr:from>
    <xdr:to>
      <xdr:col>6</xdr:col>
      <xdr:colOff>307537</xdr:colOff>
      <xdr:row>32</xdr:row>
      <xdr:rowOff>63748</xdr:rowOff>
    </xdr:to>
    <xdr:pic>
      <xdr:nvPicPr>
        <xdr:cNvPr id="5" name="Imagen 4" descr="La imagen puede contener: una o varias personas, personas sentadas, tabla e interior">
          <a:extLst>
            <a:ext uri="{FF2B5EF4-FFF2-40B4-BE49-F238E27FC236}">
              <a16:creationId xmlns:a16="http://schemas.microsoft.com/office/drawing/2014/main" xmlns="" id="{00000000-0008-0000-0000-00000500000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3438" r="156" b="26770"/>
        <a:stretch/>
      </xdr:blipFill>
      <xdr:spPr bwMode="auto">
        <a:xfrm>
          <a:off x="1106260" y="2522166"/>
          <a:ext cx="4049502" cy="36375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592666</xdr:colOff>
      <xdr:row>13</xdr:row>
      <xdr:rowOff>27214</xdr:rowOff>
    </xdr:from>
    <xdr:to>
      <xdr:col>13</xdr:col>
      <xdr:colOff>666750</xdr:colOff>
      <xdr:row>32</xdr:row>
      <xdr:rowOff>13104</xdr:rowOff>
    </xdr:to>
    <xdr:pic>
      <xdr:nvPicPr>
        <xdr:cNvPr id="6" name="Imagen 5" descr="La imagen puede contener: 23 personas, personas sentadas y multitud">
          <a:extLst>
            <a:ext uri="{FF2B5EF4-FFF2-40B4-BE49-F238E27FC236}">
              <a16:creationId xmlns:a16="http://schemas.microsoft.com/office/drawing/2014/main" xmlns="" id="{00000000-0008-0000-0000-00000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40891" y="2503714"/>
          <a:ext cx="5408084" cy="36053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1200150</xdr:colOff>
      <xdr:row>2</xdr:row>
      <xdr:rowOff>76200</xdr:rowOff>
    </xdr:from>
    <xdr:to>
      <xdr:col>2</xdr:col>
      <xdr:colOff>298450</xdr:colOff>
      <xdr:row>5</xdr:row>
      <xdr:rowOff>158750</xdr:rowOff>
    </xdr:to>
    <xdr:pic>
      <xdr:nvPicPr>
        <xdr:cNvPr id="2" name="3 Imagen">
          <a:extLst>
            <a:ext uri="{FF2B5EF4-FFF2-40B4-BE49-F238E27FC236}">
              <a16:creationId xmlns:a16="http://schemas.microsoft.com/office/drawing/2014/main" xmlns="" id="{C8FC0F52-8EB9-4BC0-9EDD-222C0384EE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21591"/>
        <a:stretch>
          <a:fillRect/>
        </a:stretch>
      </xdr:blipFill>
      <xdr:spPr bwMode="auto">
        <a:xfrm>
          <a:off x="1962150" y="457200"/>
          <a:ext cx="1746250" cy="65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342900</xdr:colOff>
      <xdr:row>0</xdr:row>
      <xdr:rowOff>0</xdr:rowOff>
    </xdr:from>
    <xdr:to>
      <xdr:col>1</xdr:col>
      <xdr:colOff>676275</xdr:colOff>
      <xdr:row>9</xdr:row>
      <xdr:rowOff>43865</xdr:rowOff>
    </xdr:to>
    <xdr:pic>
      <xdr:nvPicPr>
        <xdr:cNvPr id="3" name="4 Imagen">
          <a:extLst>
            <a:ext uri="{FF2B5EF4-FFF2-40B4-BE49-F238E27FC236}">
              <a16:creationId xmlns:a16="http://schemas.microsoft.com/office/drawing/2014/main" xmlns="" id="{758D360F-5947-4634-BEBD-23E806C99EB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2900" y="0"/>
          <a:ext cx="1095375" cy="1758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xdr:colOff>
      <xdr:row>65</xdr:row>
      <xdr:rowOff>44450</xdr:rowOff>
    </xdr:from>
    <xdr:to>
      <xdr:col>7</xdr:col>
      <xdr:colOff>19050</xdr:colOff>
      <xdr:row>79</xdr:row>
      <xdr:rowOff>120650</xdr:rowOff>
    </xdr:to>
    <xdr:graphicFrame macro="">
      <xdr:nvGraphicFramePr>
        <xdr:cNvPr id="4" name="7 Gráfico">
          <a:extLst>
            <a:ext uri="{FF2B5EF4-FFF2-40B4-BE49-F238E27FC236}">
              <a16:creationId xmlns:a16="http://schemas.microsoft.com/office/drawing/2014/main" xmlns="" id="{6B2DCAEA-BA53-47CA-9B03-32FF71184A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12700</xdr:colOff>
      <xdr:row>38</xdr:row>
      <xdr:rowOff>25400</xdr:rowOff>
    </xdr:from>
    <xdr:to>
      <xdr:col>7</xdr:col>
      <xdr:colOff>12700</xdr:colOff>
      <xdr:row>52</xdr:row>
      <xdr:rowOff>101600</xdr:rowOff>
    </xdr:to>
    <xdr:graphicFrame macro="">
      <xdr:nvGraphicFramePr>
        <xdr:cNvPr id="5" name="8 Gráfico">
          <a:extLst>
            <a:ext uri="{FF2B5EF4-FFF2-40B4-BE49-F238E27FC236}">
              <a16:creationId xmlns:a16="http://schemas.microsoft.com/office/drawing/2014/main" xmlns="" id="{C1895D96-E519-421E-93C6-636A50A2E4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92</xdr:row>
      <xdr:rowOff>19050</xdr:rowOff>
    </xdr:from>
    <xdr:to>
      <xdr:col>7</xdr:col>
      <xdr:colOff>0</xdr:colOff>
      <xdr:row>106</xdr:row>
      <xdr:rowOff>95250</xdr:rowOff>
    </xdr:to>
    <xdr:graphicFrame macro="">
      <xdr:nvGraphicFramePr>
        <xdr:cNvPr id="6" name="9 Gráfico">
          <a:extLst>
            <a:ext uri="{FF2B5EF4-FFF2-40B4-BE49-F238E27FC236}">
              <a16:creationId xmlns:a16="http://schemas.microsoft.com/office/drawing/2014/main" xmlns="" id="{42631220-9D4B-4F1C-993E-C5E4C71F70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781050</xdr:colOff>
      <xdr:row>129</xdr:row>
      <xdr:rowOff>165100</xdr:rowOff>
    </xdr:from>
    <xdr:to>
      <xdr:col>6</xdr:col>
      <xdr:colOff>241300</xdr:colOff>
      <xdr:row>144</xdr:row>
      <xdr:rowOff>57150</xdr:rowOff>
    </xdr:to>
    <xdr:graphicFrame macro="">
      <xdr:nvGraphicFramePr>
        <xdr:cNvPr id="7" name="10 Gráfico">
          <a:extLst>
            <a:ext uri="{FF2B5EF4-FFF2-40B4-BE49-F238E27FC236}">
              <a16:creationId xmlns:a16="http://schemas.microsoft.com/office/drawing/2014/main" xmlns="" id="{437A254F-9209-43CC-9980-F693BB4422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38100</xdr:colOff>
      <xdr:row>129</xdr:row>
      <xdr:rowOff>146050</xdr:rowOff>
    </xdr:from>
    <xdr:to>
      <xdr:col>13</xdr:col>
      <xdr:colOff>38100</xdr:colOff>
      <xdr:row>144</xdr:row>
      <xdr:rowOff>38100</xdr:rowOff>
    </xdr:to>
    <xdr:graphicFrame macro="">
      <xdr:nvGraphicFramePr>
        <xdr:cNvPr id="8" name="12 Gráfico">
          <a:extLst>
            <a:ext uri="{FF2B5EF4-FFF2-40B4-BE49-F238E27FC236}">
              <a16:creationId xmlns:a16="http://schemas.microsoft.com/office/drawing/2014/main" xmlns="" id="{EF71425A-DFC7-467B-A6D4-170FD0762A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473074</xdr:colOff>
      <xdr:row>191</xdr:row>
      <xdr:rowOff>150018</xdr:rowOff>
    </xdr:from>
    <xdr:to>
      <xdr:col>5</xdr:col>
      <xdr:colOff>71436</xdr:colOff>
      <xdr:row>215</xdr:row>
      <xdr:rowOff>71437</xdr:rowOff>
    </xdr:to>
    <xdr:graphicFrame macro="">
      <xdr:nvGraphicFramePr>
        <xdr:cNvPr id="9" name="16 Gráfico">
          <a:extLst>
            <a:ext uri="{FF2B5EF4-FFF2-40B4-BE49-F238E27FC236}">
              <a16:creationId xmlns:a16="http://schemas.microsoft.com/office/drawing/2014/main" xmlns="" id="{CBED8031-4DA6-465A-B1A0-C67CF78F9C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438150</xdr:colOff>
      <xdr:row>217</xdr:row>
      <xdr:rowOff>57150</xdr:rowOff>
    </xdr:from>
    <xdr:to>
      <xdr:col>11</xdr:col>
      <xdr:colOff>222250</xdr:colOff>
      <xdr:row>228</xdr:row>
      <xdr:rowOff>19050</xdr:rowOff>
    </xdr:to>
    <xdr:graphicFrame macro="">
      <xdr:nvGraphicFramePr>
        <xdr:cNvPr id="10" name="17 Gráfico">
          <a:extLst>
            <a:ext uri="{FF2B5EF4-FFF2-40B4-BE49-F238E27FC236}">
              <a16:creationId xmlns:a16="http://schemas.microsoft.com/office/drawing/2014/main" xmlns="" id="{2DC462C0-14C3-4CBF-A888-84B5D92C75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400050</xdr:colOff>
      <xdr:row>259</xdr:row>
      <xdr:rowOff>177800</xdr:rowOff>
    </xdr:from>
    <xdr:to>
      <xdr:col>5</xdr:col>
      <xdr:colOff>152400</xdr:colOff>
      <xdr:row>274</xdr:row>
      <xdr:rowOff>0</xdr:rowOff>
    </xdr:to>
    <xdr:graphicFrame macro="">
      <xdr:nvGraphicFramePr>
        <xdr:cNvPr id="11" name="19 Gráfico">
          <a:extLst>
            <a:ext uri="{FF2B5EF4-FFF2-40B4-BE49-F238E27FC236}">
              <a16:creationId xmlns:a16="http://schemas.microsoft.com/office/drawing/2014/main" xmlns="" id="{6E0FC241-263C-450F-AF9B-E623671AC0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1047750</xdr:colOff>
      <xdr:row>302</xdr:row>
      <xdr:rowOff>165100</xdr:rowOff>
    </xdr:from>
    <xdr:to>
      <xdr:col>9</xdr:col>
      <xdr:colOff>622300</xdr:colOff>
      <xdr:row>317</xdr:row>
      <xdr:rowOff>57150</xdr:rowOff>
    </xdr:to>
    <xdr:graphicFrame macro="">
      <xdr:nvGraphicFramePr>
        <xdr:cNvPr id="12" name="21 Gráfico">
          <a:extLst>
            <a:ext uri="{FF2B5EF4-FFF2-40B4-BE49-F238E27FC236}">
              <a16:creationId xmlns:a16="http://schemas.microsoft.com/office/drawing/2014/main" xmlns="" id="{A7BD2BE4-F02E-444B-AA65-7AFCF1DE67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0</xdr:colOff>
      <xdr:row>329</xdr:row>
      <xdr:rowOff>19050</xdr:rowOff>
    </xdr:from>
    <xdr:to>
      <xdr:col>8</xdr:col>
      <xdr:colOff>590550</xdr:colOff>
      <xdr:row>343</xdr:row>
      <xdr:rowOff>95250</xdr:rowOff>
    </xdr:to>
    <xdr:graphicFrame macro="">
      <xdr:nvGraphicFramePr>
        <xdr:cNvPr id="13" name="22 Gráfico">
          <a:extLst>
            <a:ext uri="{FF2B5EF4-FFF2-40B4-BE49-F238E27FC236}">
              <a16:creationId xmlns:a16="http://schemas.microsoft.com/office/drawing/2014/main" xmlns="" id="{61C1CC2F-2449-44A8-ACE5-D761D93D8B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oneCell">
    <xdr:from>
      <xdr:col>2</xdr:col>
      <xdr:colOff>309562</xdr:colOff>
      <xdr:row>1</xdr:row>
      <xdr:rowOff>154782</xdr:rowOff>
    </xdr:from>
    <xdr:to>
      <xdr:col>3</xdr:col>
      <xdr:colOff>642938</xdr:colOff>
      <xdr:row>6</xdr:row>
      <xdr:rowOff>68765</xdr:rowOff>
    </xdr:to>
    <xdr:pic>
      <xdr:nvPicPr>
        <xdr:cNvPr id="14" name="Imagen 13">
          <a:extLst>
            <a:ext uri="{FF2B5EF4-FFF2-40B4-BE49-F238E27FC236}">
              <a16:creationId xmlns:a16="http://schemas.microsoft.com/office/drawing/2014/main" xmlns="" id="{263EAFA1-6F54-4ADB-8B91-DBC6FE4168C7}"/>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3719512" y="345282"/>
          <a:ext cx="1704976" cy="866483"/>
        </a:xfrm>
        <a:prstGeom prst="rect">
          <a:avLst/>
        </a:prstGeom>
      </xdr:spPr>
    </xdr:pic>
    <xdr:clientData/>
  </xdr:twoCellAnchor>
  <xdr:twoCellAnchor editAs="oneCell">
    <xdr:from>
      <xdr:col>1</xdr:col>
      <xdr:colOff>0</xdr:colOff>
      <xdr:row>14</xdr:row>
      <xdr:rowOff>0</xdr:rowOff>
    </xdr:from>
    <xdr:to>
      <xdr:col>5</xdr:col>
      <xdr:colOff>2001543</xdr:colOff>
      <xdr:row>27</xdr:row>
      <xdr:rowOff>837786</xdr:rowOff>
    </xdr:to>
    <xdr:pic>
      <xdr:nvPicPr>
        <xdr:cNvPr id="15" name="Imagen 14">
          <a:extLst>
            <a:ext uri="{FF2B5EF4-FFF2-40B4-BE49-F238E27FC236}">
              <a16:creationId xmlns:a16="http://schemas.microsoft.com/office/drawing/2014/main" xmlns="" id="{ABC54BA2-2F8D-4AB2-9906-739A36E31746}"/>
            </a:ext>
          </a:extLst>
        </xdr:cNvPr>
        <xdr:cNvPicPr>
          <a:picLocks noChangeAspect="1"/>
        </xdr:cNvPicPr>
      </xdr:nvPicPr>
      <xdr:blipFill>
        <a:blip xmlns:r="http://schemas.openxmlformats.org/officeDocument/2006/relationships" r:embed="rId14"/>
        <a:stretch>
          <a:fillRect/>
        </a:stretch>
      </xdr:blipFill>
      <xdr:spPr>
        <a:xfrm>
          <a:off x="762000" y="2981325"/>
          <a:ext cx="8707143" cy="3314286"/>
        </a:xfrm>
        <a:prstGeom prst="rect">
          <a:avLst/>
        </a:prstGeom>
      </xdr:spPr>
    </xdr:pic>
    <xdr:clientData/>
  </xdr:twoCellAnchor>
</xdr:wsDr>
</file>

<file path=xl/drawings/drawing3.xml><?xml version="1.0" encoding="utf-8"?>
<c:userShapes xmlns:c="http://schemas.openxmlformats.org/drawingml/2006/chart">
  <cdr:relSizeAnchor xmlns:cdr="http://schemas.openxmlformats.org/drawingml/2006/chartDrawing">
    <cdr:from>
      <cdr:x>0.79211</cdr:x>
      <cdr:y>0.36048</cdr:y>
    </cdr:from>
    <cdr:to>
      <cdr:x>0.83102</cdr:x>
      <cdr:y>0.44281</cdr:y>
    </cdr:to>
    <cdr:sp macro="" textlink="">
      <cdr:nvSpPr>
        <cdr:cNvPr id="2" name="CuadroTexto 1"/>
        <cdr:cNvSpPr txBox="1"/>
      </cdr:nvSpPr>
      <cdr:spPr>
        <a:xfrm xmlns:a="http://schemas.openxmlformats.org/drawingml/2006/main">
          <a:off x="8241506" y="990599"/>
          <a:ext cx="404812" cy="226219"/>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r>
            <a:rPr lang="es-CO" sz="1100"/>
            <a:t>Si</a:t>
          </a:r>
        </a:p>
      </cdr:txBody>
    </cdr:sp>
  </cdr:relSizeAnchor>
  <cdr:relSizeAnchor xmlns:cdr="http://schemas.openxmlformats.org/drawingml/2006/chartDrawing">
    <cdr:from>
      <cdr:x>0.79097</cdr:x>
      <cdr:y>0.45581</cdr:y>
    </cdr:from>
    <cdr:to>
      <cdr:x>0.83331</cdr:x>
      <cdr:y>0.55979</cdr:y>
    </cdr:to>
    <cdr:sp macro="" textlink="">
      <cdr:nvSpPr>
        <cdr:cNvPr id="3" name="CuadroTexto 2"/>
        <cdr:cNvSpPr txBox="1"/>
      </cdr:nvSpPr>
      <cdr:spPr>
        <a:xfrm xmlns:a="http://schemas.openxmlformats.org/drawingml/2006/main">
          <a:off x="8229599" y="1252537"/>
          <a:ext cx="440531" cy="285750"/>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r>
            <a:rPr lang="es-CO" sz="1100"/>
            <a:t>No</a:t>
          </a:r>
        </a:p>
      </cdr:txBody>
    </cdr:sp>
  </cdr:relSizeAnchor>
</c:userShapes>
</file>

<file path=xl/drawings/drawing4.xml><?xml version="1.0" encoding="utf-8"?>
<c:userShapes xmlns:c="http://schemas.openxmlformats.org/drawingml/2006/chart">
  <cdr:relSizeAnchor xmlns:cdr="http://schemas.openxmlformats.org/drawingml/2006/chartDrawing">
    <cdr:from>
      <cdr:x>0.81778</cdr:x>
      <cdr:y>0.45794</cdr:y>
    </cdr:from>
    <cdr:to>
      <cdr:x>0.88418</cdr:x>
      <cdr:y>0.52903</cdr:y>
    </cdr:to>
    <cdr:sp macro="" textlink="">
      <cdr:nvSpPr>
        <cdr:cNvPr id="2" name="CuadroTexto 1"/>
        <cdr:cNvSpPr txBox="1"/>
      </cdr:nvSpPr>
      <cdr:spPr>
        <a:xfrm xmlns:a="http://schemas.openxmlformats.org/drawingml/2006/main">
          <a:off x="5279231" y="1227137"/>
          <a:ext cx="428625" cy="190500"/>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r>
            <a:rPr lang="es-CO" sz="1100"/>
            <a:t>Si</a:t>
          </a:r>
        </a:p>
      </cdr:txBody>
    </cdr:sp>
  </cdr:relSizeAnchor>
  <cdr:relSizeAnchor xmlns:cdr="http://schemas.openxmlformats.org/drawingml/2006/chartDrawing">
    <cdr:from>
      <cdr:x>0.81409</cdr:x>
      <cdr:y>0.55124</cdr:y>
    </cdr:from>
    <cdr:to>
      <cdr:x>0.87127</cdr:x>
      <cdr:y>0.64455</cdr:y>
    </cdr:to>
    <cdr:sp macro="" textlink="">
      <cdr:nvSpPr>
        <cdr:cNvPr id="3" name="CuadroTexto 2"/>
        <cdr:cNvSpPr txBox="1"/>
      </cdr:nvSpPr>
      <cdr:spPr>
        <a:xfrm xmlns:a="http://schemas.openxmlformats.org/drawingml/2006/main">
          <a:off x="5255418" y="1477167"/>
          <a:ext cx="369094" cy="250031"/>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r>
            <a:rPr lang="es-CO" sz="1100"/>
            <a:t>No</a:t>
          </a:r>
        </a:p>
      </cdr:txBody>
    </cdr:sp>
  </cdr:relSizeAnchor>
</c:userShapes>
</file>

<file path=xl/drawings/drawing5.xml><?xml version="1.0" encoding="utf-8"?>
<xdr:wsDr xmlns:xdr="http://schemas.openxmlformats.org/drawingml/2006/spreadsheetDrawing" xmlns:a="http://schemas.openxmlformats.org/drawingml/2006/main">
  <xdr:twoCellAnchor editAs="oneCell">
    <xdr:from>
      <xdr:col>1</xdr:col>
      <xdr:colOff>1200150</xdr:colOff>
      <xdr:row>2</xdr:row>
      <xdr:rowOff>76200</xdr:rowOff>
    </xdr:from>
    <xdr:to>
      <xdr:col>2</xdr:col>
      <xdr:colOff>374650</xdr:colOff>
      <xdr:row>5</xdr:row>
      <xdr:rowOff>158750</xdr:rowOff>
    </xdr:to>
    <xdr:pic>
      <xdr:nvPicPr>
        <xdr:cNvPr id="2" name="3 Imagen">
          <a:extLst>
            <a:ext uri="{FF2B5EF4-FFF2-40B4-BE49-F238E27FC236}">
              <a16:creationId xmlns:a16="http://schemas.microsoft.com/office/drawing/2014/main" xmlns="" id="{A4EE173C-13B8-4721-9418-00BBE66604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21591"/>
        <a:stretch>
          <a:fillRect/>
        </a:stretch>
      </xdr:blipFill>
      <xdr:spPr bwMode="auto">
        <a:xfrm>
          <a:off x="1962150" y="457200"/>
          <a:ext cx="1746250" cy="65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342900</xdr:colOff>
      <xdr:row>0</xdr:row>
      <xdr:rowOff>0</xdr:rowOff>
    </xdr:from>
    <xdr:to>
      <xdr:col>1</xdr:col>
      <xdr:colOff>676275</xdr:colOff>
      <xdr:row>9</xdr:row>
      <xdr:rowOff>43865</xdr:rowOff>
    </xdr:to>
    <xdr:pic>
      <xdr:nvPicPr>
        <xdr:cNvPr id="3" name="4 Imagen">
          <a:extLst>
            <a:ext uri="{FF2B5EF4-FFF2-40B4-BE49-F238E27FC236}">
              <a16:creationId xmlns:a16="http://schemas.microsoft.com/office/drawing/2014/main" xmlns="" id="{5C9314F8-E282-4E48-8801-092B95219A2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2900" y="0"/>
          <a:ext cx="1095375" cy="1758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309562</xdr:colOff>
      <xdr:row>1</xdr:row>
      <xdr:rowOff>154782</xdr:rowOff>
    </xdr:from>
    <xdr:to>
      <xdr:col>3</xdr:col>
      <xdr:colOff>642938</xdr:colOff>
      <xdr:row>6</xdr:row>
      <xdr:rowOff>68765</xdr:rowOff>
    </xdr:to>
    <xdr:pic>
      <xdr:nvPicPr>
        <xdr:cNvPr id="14" name="Imagen 13">
          <a:extLst>
            <a:ext uri="{FF2B5EF4-FFF2-40B4-BE49-F238E27FC236}">
              <a16:creationId xmlns:a16="http://schemas.microsoft.com/office/drawing/2014/main" xmlns="" id="{80EB1DA0-0F65-42B5-A6C1-1F773C3B41C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719512" y="345282"/>
          <a:ext cx="1704976" cy="866483"/>
        </a:xfrm>
        <a:prstGeom prst="rect">
          <a:avLst/>
        </a:prstGeom>
      </xdr:spPr>
    </xdr:pic>
    <xdr:clientData/>
  </xdr:twoCellAnchor>
  <xdr:twoCellAnchor>
    <xdr:from>
      <xdr:col>1</xdr:col>
      <xdr:colOff>1985962</xdr:colOff>
      <xdr:row>43</xdr:row>
      <xdr:rowOff>42862</xdr:rowOff>
    </xdr:from>
    <xdr:to>
      <xdr:col>5</xdr:col>
      <xdr:colOff>128587</xdr:colOff>
      <xdr:row>57</xdr:row>
      <xdr:rowOff>119062</xdr:rowOff>
    </xdr:to>
    <xdr:graphicFrame macro="">
      <xdr:nvGraphicFramePr>
        <xdr:cNvPr id="18" name="Gráfico 17">
          <a:extLst>
            <a:ext uri="{FF2B5EF4-FFF2-40B4-BE49-F238E27FC236}">
              <a16:creationId xmlns:a16="http://schemas.microsoft.com/office/drawing/2014/main" xmlns="" id="{08594463-AEDB-4B55-9450-8C906BB0820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1809750</xdr:colOff>
      <xdr:row>69</xdr:row>
      <xdr:rowOff>52387</xdr:rowOff>
    </xdr:from>
    <xdr:to>
      <xdr:col>5</xdr:col>
      <xdr:colOff>314325</xdr:colOff>
      <xdr:row>83</xdr:row>
      <xdr:rowOff>128587</xdr:rowOff>
    </xdr:to>
    <xdr:graphicFrame macro="">
      <xdr:nvGraphicFramePr>
        <xdr:cNvPr id="19" name="Gráfico 18">
          <a:extLst>
            <a:ext uri="{FF2B5EF4-FFF2-40B4-BE49-F238E27FC236}">
              <a16:creationId xmlns:a16="http://schemas.microsoft.com/office/drawing/2014/main" xmlns="" id="{28FA8B81-7898-4747-89C9-E70771C4C77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1876425</xdr:colOff>
      <xdr:row>96</xdr:row>
      <xdr:rowOff>52387</xdr:rowOff>
    </xdr:from>
    <xdr:to>
      <xdr:col>5</xdr:col>
      <xdr:colOff>19050</xdr:colOff>
      <xdr:row>110</xdr:row>
      <xdr:rowOff>128587</xdr:rowOff>
    </xdr:to>
    <xdr:graphicFrame macro="">
      <xdr:nvGraphicFramePr>
        <xdr:cNvPr id="20" name="Gráfico 19">
          <a:extLst>
            <a:ext uri="{FF2B5EF4-FFF2-40B4-BE49-F238E27FC236}">
              <a16:creationId xmlns:a16="http://schemas.microsoft.com/office/drawing/2014/main" xmlns="" id="{88381595-ABD0-4CCE-B94C-80D940BA88A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1914525</xdr:colOff>
      <xdr:row>135</xdr:row>
      <xdr:rowOff>100012</xdr:rowOff>
    </xdr:from>
    <xdr:to>
      <xdr:col>5</xdr:col>
      <xdr:colOff>685800</xdr:colOff>
      <xdr:row>151</xdr:row>
      <xdr:rowOff>57150</xdr:rowOff>
    </xdr:to>
    <xdr:graphicFrame macro="">
      <xdr:nvGraphicFramePr>
        <xdr:cNvPr id="21" name="Gráfico 20">
          <a:extLst>
            <a:ext uri="{FF2B5EF4-FFF2-40B4-BE49-F238E27FC236}">
              <a16:creationId xmlns:a16="http://schemas.microsoft.com/office/drawing/2014/main" xmlns="" id="{5AAEBAF3-72D2-4E3C-AD40-4B311CEBE3C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419100</xdr:colOff>
      <xdr:row>176</xdr:row>
      <xdr:rowOff>90487</xdr:rowOff>
    </xdr:from>
    <xdr:to>
      <xdr:col>7</xdr:col>
      <xdr:colOff>209550</xdr:colOff>
      <xdr:row>187</xdr:row>
      <xdr:rowOff>52387</xdr:rowOff>
    </xdr:to>
    <xdr:graphicFrame macro="">
      <xdr:nvGraphicFramePr>
        <xdr:cNvPr id="23" name="Gráfico 22">
          <a:extLst>
            <a:ext uri="{FF2B5EF4-FFF2-40B4-BE49-F238E27FC236}">
              <a16:creationId xmlns:a16="http://schemas.microsoft.com/office/drawing/2014/main" xmlns="" id="{7847A1FA-004B-41DF-BFCD-BA6FE4EE3E3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533400</xdr:colOff>
      <xdr:row>194</xdr:row>
      <xdr:rowOff>71437</xdr:rowOff>
    </xdr:from>
    <xdr:to>
      <xdr:col>8</xdr:col>
      <xdr:colOff>409575</xdr:colOff>
      <xdr:row>209</xdr:row>
      <xdr:rowOff>23812</xdr:rowOff>
    </xdr:to>
    <xdr:graphicFrame macro="">
      <xdr:nvGraphicFramePr>
        <xdr:cNvPr id="24" name="Gráfico 23">
          <a:extLst>
            <a:ext uri="{FF2B5EF4-FFF2-40B4-BE49-F238E27FC236}">
              <a16:creationId xmlns:a16="http://schemas.microsoft.com/office/drawing/2014/main" xmlns="" id="{924472D1-FCDD-48ED-8B23-A4047BA82E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xdr:col>
      <xdr:colOff>504825</xdr:colOff>
      <xdr:row>210</xdr:row>
      <xdr:rowOff>185737</xdr:rowOff>
    </xdr:from>
    <xdr:to>
      <xdr:col>6</xdr:col>
      <xdr:colOff>1181100</xdr:colOff>
      <xdr:row>223</xdr:row>
      <xdr:rowOff>161925</xdr:rowOff>
    </xdr:to>
    <xdr:graphicFrame macro="">
      <xdr:nvGraphicFramePr>
        <xdr:cNvPr id="25" name="Gráfico 24">
          <a:extLst>
            <a:ext uri="{FF2B5EF4-FFF2-40B4-BE49-F238E27FC236}">
              <a16:creationId xmlns:a16="http://schemas.microsoft.com/office/drawing/2014/main" xmlns="" id="{465E256A-0336-4AE0-A2B3-C1A60AD81B6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466725</xdr:colOff>
      <xdr:row>225</xdr:row>
      <xdr:rowOff>176212</xdr:rowOff>
    </xdr:from>
    <xdr:to>
      <xdr:col>6</xdr:col>
      <xdr:colOff>638175</xdr:colOff>
      <xdr:row>237</xdr:row>
      <xdr:rowOff>19050</xdr:rowOff>
    </xdr:to>
    <xdr:graphicFrame macro="">
      <xdr:nvGraphicFramePr>
        <xdr:cNvPr id="26" name="Gráfico 25">
          <a:extLst>
            <a:ext uri="{FF2B5EF4-FFF2-40B4-BE49-F238E27FC236}">
              <a16:creationId xmlns:a16="http://schemas.microsoft.com/office/drawing/2014/main" xmlns="" id="{F33B2254-3B82-4AF4-BA72-CFDA7D3FEE4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1666875</xdr:colOff>
      <xdr:row>239</xdr:row>
      <xdr:rowOff>42862</xdr:rowOff>
    </xdr:from>
    <xdr:to>
      <xdr:col>6</xdr:col>
      <xdr:colOff>1323975</xdr:colOff>
      <xdr:row>250</xdr:row>
      <xdr:rowOff>171450</xdr:rowOff>
    </xdr:to>
    <xdr:graphicFrame macro="">
      <xdr:nvGraphicFramePr>
        <xdr:cNvPr id="27" name="Gráfico 26">
          <a:extLst>
            <a:ext uri="{FF2B5EF4-FFF2-40B4-BE49-F238E27FC236}">
              <a16:creationId xmlns:a16="http://schemas.microsoft.com/office/drawing/2014/main" xmlns="" id="{C62D8E1A-10F7-4776-9BBC-44D2282E58C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6</xdr:col>
      <xdr:colOff>609600</xdr:colOff>
      <xdr:row>252</xdr:row>
      <xdr:rowOff>90487</xdr:rowOff>
    </xdr:from>
    <xdr:to>
      <xdr:col>8</xdr:col>
      <xdr:colOff>485775</xdr:colOff>
      <xdr:row>263</xdr:row>
      <xdr:rowOff>728662</xdr:rowOff>
    </xdr:to>
    <xdr:graphicFrame macro="">
      <xdr:nvGraphicFramePr>
        <xdr:cNvPr id="29" name="Gráfico 28">
          <a:extLst>
            <a:ext uri="{FF2B5EF4-FFF2-40B4-BE49-F238E27FC236}">
              <a16:creationId xmlns:a16="http://schemas.microsoft.com/office/drawing/2014/main" xmlns="" id="{C83AB895-44F5-4D68-AFBD-B37ECAEE84F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0</xdr:col>
      <xdr:colOff>742949</xdr:colOff>
      <xdr:row>14</xdr:row>
      <xdr:rowOff>86497</xdr:rowOff>
    </xdr:from>
    <xdr:to>
      <xdr:col>5</xdr:col>
      <xdr:colOff>284648</xdr:colOff>
      <xdr:row>27</xdr:row>
      <xdr:rowOff>443882</xdr:rowOff>
    </xdr:to>
    <xdr:pic>
      <xdr:nvPicPr>
        <xdr:cNvPr id="4" name="Imagen 3">
          <a:extLst>
            <a:ext uri="{FF2B5EF4-FFF2-40B4-BE49-F238E27FC236}">
              <a16:creationId xmlns:a16="http://schemas.microsoft.com/office/drawing/2014/main" xmlns="" id="{CA713020-EC0C-486C-8F09-7E23906DC87D}"/>
            </a:ext>
          </a:extLst>
        </xdr:cNvPr>
        <xdr:cNvPicPr>
          <a:picLocks noChangeAspect="1"/>
        </xdr:cNvPicPr>
      </xdr:nvPicPr>
      <xdr:blipFill>
        <a:blip xmlns:r="http://schemas.openxmlformats.org/officeDocument/2006/relationships" r:embed="rId14"/>
        <a:stretch>
          <a:fillRect/>
        </a:stretch>
      </xdr:blipFill>
      <xdr:spPr>
        <a:xfrm>
          <a:off x="742949" y="3220222"/>
          <a:ext cx="6990249" cy="283388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0</xdr:row>
      <xdr:rowOff>0</xdr:rowOff>
    </xdr:from>
    <xdr:to>
      <xdr:col>6</xdr:col>
      <xdr:colOff>172244</xdr:colOff>
      <xdr:row>13</xdr:row>
      <xdr:rowOff>83344</xdr:rowOff>
    </xdr:to>
    <xdr:sp macro="" textlink="">
      <xdr:nvSpPr>
        <xdr:cNvPr id="2" name="CuadroTexto 1">
          <a:extLst>
            <a:ext uri="{FF2B5EF4-FFF2-40B4-BE49-F238E27FC236}">
              <a16:creationId xmlns:a16="http://schemas.microsoft.com/office/drawing/2014/main" xmlns="" id="{00000000-0008-0000-0200-000002000000}"/>
            </a:ext>
          </a:extLst>
        </xdr:cNvPr>
        <xdr:cNvSpPr txBox="1"/>
      </xdr:nvSpPr>
      <xdr:spPr>
        <a:xfrm>
          <a:off x="762000" y="0"/>
          <a:ext cx="15948025" cy="2559844"/>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s-CO" sz="3600" b="1" u="sng" baseline="0">
              <a:solidFill>
                <a:schemeClr val="accent5">
                  <a:lumMod val="75000"/>
                </a:schemeClr>
              </a:solidFill>
              <a:latin typeface="+mn-lt"/>
              <a:ea typeface="+mn-ea"/>
              <a:cs typeface="+mn-cs"/>
            </a:rPr>
            <a:t>Especialización en Logística Empresarial</a:t>
          </a:r>
        </a:p>
        <a:p>
          <a:pPr marL="0" indent="0" algn="ctr"/>
          <a:r>
            <a:rPr lang="es-CO" sz="3600" b="1" u="none" baseline="0">
              <a:solidFill>
                <a:schemeClr val="accent5">
                  <a:lumMod val="75000"/>
                </a:schemeClr>
              </a:solidFill>
              <a:latin typeface="+mn-lt"/>
              <a:ea typeface="+mn-ea"/>
              <a:cs typeface="+mn-cs"/>
            </a:rPr>
            <a:t>Informe de egresados y empleadores 2019</a:t>
          </a:r>
        </a:p>
      </xdr:txBody>
    </xdr:sp>
    <xdr:clientData/>
  </xdr:twoCellAnchor>
  <xdr:twoCellAnchor editAs="oneCell">
    <xdr:from>
      <xdr:col>0</xdr:col>
      <xdr:colOff>466725</xdr:colOff>
      <xdr:row>0</xdr:row>
      <xdr:rowOff>0</xdr:rowOff>
    </xdr:from>
    <xdr:to>
      <xdr:col>1</xdr:col>
      <xdr:colOff>1292112</xdr:colOff>
      <xdr:row>10</xdr:row>
      <xdr:rowOff>176176</xdr:rowOff>
    </xdr:to>
    <xdr:pic>
      <xdr:nvPicPr>
        <xdr:cNvPr id="3" name="Imagen 8">
          <a:extLst>
            <a:ext uri="{FF2B5EF4-FFF2-40B4-BE49-F238E27FC236}">
              <a16:creationId xmlns:a16="http://schemas.microsoft.com/office/drawing/2014/main" xmlns="" id="{00000000-0008-0000-02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072"/>
        <a:stretch/>
      </xdr:blipFill>
      <xdr:spPr bwMode="auto">
        <a:xfrm>
          <a:off x="466725" y="0"/>
          <a:ext cx="1587387" cy="20811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790575</xdr:colOff>
      <xdr:row>0</xdr:row>
      <xdr:rowOff>38101</xdr:rowOff>
    </xdr:from>
    <xdr:to>
      <xdr:col>7</xdr:col>
      <xdr:colOff>318247</xdr:colOff>
      <xdr:row>8</xdr:row>
      <xdr:rowOff>38101</xdr:rowOff>
    </xdr:to>
    <xdr:sp macro="" textlink="">
      <xdr:nvSpPr>
        <xdr:cNvPr id="2" name="CuadroTexto 1">
          <a:extLst>
            <a:ext uri="{FF2B5EF4-FFF2-40B4-BE49-F238E27FC236}">
              <a16:creationId xmlns:a16="http://schemas.microsoft.com/office/drawing/2014/main" xmlns="" id="{1B777701-6D27-4535-8791-4505150E83CF}"/>
            </a:ext>
          </a:extLst>
        </xdr:cNvPr>
        <xdr:cNvSpPr txBox="1"/>
      </xdr:nvSpPr>
      <xdr:spPr>
        <a:xfrm>
          <a:off x="1552575" y="38101"/>
          <a:ext cx="9290797" cy="1524000"/>
        </a:xfrm>
        <a:prstGeom prst="rect">
          <a:avLst/>
        </a:prstGeom>
        <a:noFill/>
        <a:ln w="9525" cmpd="sng">
          <a:solidFill>
            <a:sysClr val="window" lastClr="FFFFFF">
              <a:shade val="50000"/>
            </a:sysClr>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2800" b="1" i="0" u="sng" strike="noStrike" kern="0" cap="none" spc="0" normalizeH="0" baseline="0" noProof="0">
              <a:ln>
                <a:noFill/>
              </a:ln>
              <a:solidFill>
                <a:srgbClr val="002060"/>
              </a:solidFill>
              <a:effectLst/>
              <a:uLnTx/>
              <a:uFillTx/>
              <a:latin typeface="+mn-lt"/>
              <a:ea typeface="+mn-ea"/>
              <a:cs typeface="+mn-cs"/>
            </a:rPr>
            <a:t>Especialización en Logística Empresarial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800" b="0" i="0" u="none" strike="noStrike" kern="0" cap="none" spc="0" normalizeH="0" baseline="0" noProof="0">
              <a:ln>
                <a:noFill/>
              </a:ln>
              <a:solidFill>
                <a:srgbClr val="002060"/>
              </a:solidFill>
              <a:effectLst/>
              <a:uLnTx/>
              <a:uFillTx/>
              <a:latin typeface="Calibri" panose="020F0502020204030204"/>
              <a:ea typeface="+mn-ea"/>
              <a:cs typeface="+mn-cs"/>
            </a:rPr>
            <a:t>Informe de egresados, empleadores y</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800" b="0" i="0" u="none" strike="noStrike" kern="0" cap="none" spc="0" normalizeH="0" baseline="0" noProof="0">
              <a:ln>
                <a:noFill/>
              </a:ln>
              <a:solidFill>
                <a:srgbClr val="002060"/>
              </a:solidFill>
              <a:effectLst/>
              <a:uLnTx/>
              <a:uFillTx/>
              <a:latin typeface="Calibri" panose="020F0502020204030204"/>
              <a:ea typeface="+mn-ea"/>
              <a:cs typeface="+mn-cs"/>
            </a:rPr>
            <a:t>observatorio laboral para la educación </a:t>
          </a:r>
        </a:p>
      </xdr:txBody>
    </xdr:sp>
    <xdr:clientData/>
  </xdr:twoCellAnchor>
  <xdr:oneCellAnchor>
    <xdr:from>
      <xdr:col>0</xdr:col>
      <xdr:colOff>381000</xdr:colOff>
      <xdr:row>0</xdr:row>
      <xdr:rowOff>0</xdr:rowOff>
    </xdr:from>
    <xdr:ext cx="1301750" cy="1943100"/>
    <xdr:pic>
      <xdr:nvPicPr>
        <xdr:cNvPr id="3" name="Imagen 8">
          <a:extLst>
            <a:ext uri="{FF2B5EF4-FFF2-40B4-BE49-F238E27FC236}">
              <a16:creationId xmlns:a16="http://schemas.microsoft.com/office/drawing/2014/main" xmlns="" id="{19865D9E-C95C-4C94-AD00-104D3AF12F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0"/>
          <a:ext cx="1301750" cy="194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rigitte%20Angelica\Desktop\Gesti&#243;n%20de%20Egresados\Autoevaluaci&#243;n\Posgrado\Especializaci&#243;n%20en%20Log&#237;stica%20Empresarial\Especializaci&#243;n%20en%20Log&#237;stica%20Empresarial%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ón"/>
      <sheetName val="Egresados"/>
      <sheetName val="Empleadores"/>
    </sheetNames>
    <sheetDataSet>
      <sheetData sheetId="0"/>
      <sheetData sheetId="1">
        <row r="35">
          <cell r="F35" t="str">
            <v>Masculino</v>
          </cell>
          <cell r="G35">
            <v>0.61538461538461542</v>
          </cell>
        </row>
        <row r="36">
          <cell r="F36" t="str">
            <v>Femenino</v>
          </cell>
          <cell r="G36">
            <v>0.38461538461538464</v>
          </cell>
        </row>
        <row r="60">
          <cell r="F60" t="str">
            <v>Casado(a)/unión libre</v>
          </cell>
          <cell r="G60">
            <v>0.5</v>
          </cell>
        </row>
        <row r="61">
          <cell r="F61" t="str">
            <v>Soltero</v>
          </cell>
          <cell r="G61">
            <v>0.42307692307692307</v>
          </cell>
        </row>
        <row r="62">
          <cell r="F62" t="str">
            <v>Otro</v>
          </cell>
          <cell r="G62">
            <v>7.6923076923076927E-2</v>
          </cell>
        </row>
        <row r="86">
          <cell r="F86">
            <v>0</v>
          </cell>
          <cell r="G86">
            <v>0.42307692307692307</v>
          </cell>
        </row>
        <row r="87">
          <cell r="F87">
            <v>1</v>
          </cell>
          <cell r="G87">
            <v>0.38461538461538464</v>
          </cell>
        </row>
        <row r="88">
          <cell r="F88">
            <v>2</v>
          </cell>
          <cell r="G88">
            <v>0.19230769230769232</v>
          </cell>
        </row>
        <row r="89">
          <cell r="F89" t="str">
            <v>Más de 2</v>
          </cell>
          <cell r="G89">
            <v>0</v>
          </cell>
        </row>
        <row r="123">
          <cell r="B123" t="str">
            <v>Trabajando</v>
          </cell>
          <cell r="C123">
            <v>0</v>
          </cell>
          <cell r="D123">
            <v>0</v>
          </cell>
          <cell r="E123">
            <v>0.92307692307692313</v>
          </cell>
          <cell r="F123">
            <v>0</v>
          </cell>
          <cell r="H123" t="str">
            <v>Si</v>
          </cell>
          <cell r="I123">
            <v>0</v>
          </cell>
          <cell r="J123">
            <v>0</v>
          </cell>
          <cell r="K123">
            <v>0.65384615384615385</v>
          </cell>
          <cell r="L123">
            <v>0</v>
          </cell>
        </row>
        <row r="124">
          <cell r="B124" t="str">
            <v>Buscando trabajo</v>
          </cell>
          <cell r="C124">
            <v>0</v>
          </cell>
          <cell r="D124">
            <v>0</v>
          </cell>
          <cell r="E124">
            <v>7.6923076923076927E-2</v>
          </cell>
          <cell r="F124">
            <v>0</v>
          </cell>
          <cell r="H124" t="str">
            <v xml:space="preserve">no </v>
          </cell>
          <cell r="I124">
            <v>0</v>
          </cell>
          <cell r="J124">
            <v>0</v>
          </cell>
          <cell r="K124">
            <v>0.15384615384615385</v>
          </cell>
          <cell r="L124">
            <v>0</v>
          </cell>
        </row>
        <row r="125">
          <cell r="B125" t="str">
            <v>Estudiando</v>
          </cell>
          <cell r="C125">
            <v>0</v>
          </cell>
          <cell r="D125">
            <v>0</v>
          </cell>
          <cell r="E125">
            <v>0</v>
          </cell>
          <cell r="F125">
            <v>0</v>
          </cell>
          <cell r="H125" t="str">
            <v xml:space="preserve">no respondio </v>
          </cell>
          <cell r="I125">
            <v>0</v>
          </cell>
          <cell r="J125">
            <v>0</v>
          </cell>
          <cell r="K125">
            <v>0.19230769230769232</v>
          </cell>
          <cell r="L125">
            <v>0</v>
          </cell>
        </row>
        <row r="126">
          <cell r="B126" t="str">
            <v>Oficios del hogar</v>
          </cell>
          <cell r="C126">
            <v>0</v>
          </cell>
          <cell r="D126">
            <v>0</v>
          </cell>
          <cell r="E126">
            <v>0</v>
          </cell>
          <cell r="F126">
            <v>0</v>
          </cell>
        </row>
        <row r="127">
          <cell r="B127" t="str">
            <v xml:space="preserve">Incapacitado </v>
          </cell>
          <cell r="C127">
            <v>0</v>
          </cell>
          <cell r="D127">
            <v>0</v>
          </cell>
          <cell r="E127">
            <v>0</v>
          </cell>
          <cell r="F127">
            <v>0</v>
          </cell>
        </row>
        <row r="128">
          <cell r="B128" t="str">
            <v>Otra actividad</v>
          </cell>
          <cell r="C128">
            <v>0</v>
          </cell>
          <cell r="D128">
            <v>0</v>
          </cell>
          <cell r="E128">
            <v>0</v>
          </cell>
          <cell r="F128">
            <v>0</v>
          </cell>
        </row>
        <row r="182">
          <cell r="B182" t="str">
            <v>Administración Pública y Defensa; Seguridad Social de Afiliación Obligatoria</v>
          </cell>
          <cell r="D182">
            <v>3.8461538461538464E-2</v>
          </cell>
        </row>
        <row r="183">
          <cell r="B183" t="str">
            <v>Comercio; Reparación de Automotores, Motocicletas, Efectos Personales y Enseres Domésticos</v>
          </cell>
          <cell r="D183">
            <v>0.11538461538461539</v>
          </cell>
        </row>
        <row r="184">
          <cell r="B184" t="str">
            <v>Educación</v>
          </cell>
          <cell r="D184">
            <v>7.6923076923076927E-2</v>
          </cell>
        </row>
        <row r="185">
          <cell r="B185" t="str">
            <v>Industrias Manufactureras</v>
          </cell>
          <cell r="D185">
            <v>0.34615384615384615</v>
          </cell>
        </row>
        <row r="186">
          <cell r="B186" t="str">
            <v>Otras Actividades de Servicios Comunitarios, Sociales y Personales</v>
          </cell>
          <cell r="D186">
            <v>7.6923076923076927E-2</v>
          </cell>
        </row>
        <row r="187">
          <cell r="B187" t="str">
            <v>Servicios Sociales y de Salud</v>
          </cell>
          <cell r="D187">
            <v>3.8461538461538464E-2</v>
          </cell>
        </row>
        <row r="188">
          <cell r="B188" t="str">
            <v>Suministros de Electricidad, Gas y Agua</v>
          </cell>
          <cell r="D188">
            <v>3.8461538461538464E-2</v>
          </cell>
        </row>
        <row r="189">
          <cell r="B189" t="str">
            <v>Transporte, Almacenamiento y Comunicaciones</v>
          </cell>
          <cell r="D189">
            <v>7.6923076923076927E-2</v>
          </cell>
        </row>
        <row r="190">
          <cell r="B190" t="str">
            <v>SIN RESPUESTA</v>
          </cell>
          <cell r="D190">
            <v>0.19230769230769232</v>
          </cell>
        </row>
        <row r="220">
          <cell r="E220">
            <v>3.8461538461538464E-2</v>
          </cell>
        </row>
        <row r="221">
          <cell r="E221">
            <v>0.96153846153846156</v>
          </cell>
        </row>
        <row r="256">
          <cell r="F256">
            <v>0.38461538461538464</v>
          </cell>
        </row>
        <row r="257">
          <cell r="F257">
            <v>0.61538461538461542</v>
          </cell>
        </row>
        <row r="312">
          <cell r="C312">
            <v>0</v>
          </cell>
        </row>
        <row r="313">
          <cell r="C313">
            <v>0</v>
          </cell>
        </row>
        <row r="314">
          <cell r="C314">
            <v>0.38461538461538464</v>
          </cell>
        </row>
        <row r="315">
          <cell r="C315">
            <v>0.34615384615384615</v>
          </cell>
        </row>
        <row r="316">
          <cell r="C316">
            <v>0.26923076923076922</v>
          </cell>
        </row>
        <row r="336">
          <cell r="B336" t="str">
            <v>Si</v>
          </cell>
          <cell r="C336">
            <v>0.65384615384615385</v>
          </cell>
        </row>
        <row r="337">
          <cell r="B337" t="str">
            <v>No</v>
          </cell>
          <cell r="C337">
            <v>0.34615384615384615</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0:S61"/>
  <sheetViews>
    <sheetView zoomScaleNormal="100" workbookViewId="0">
      <selection activeCell="P6" sqref="P6"/>
    </sheetView>
  </sheetViews>
  <sheetFormatPr baseColWidth="10" defaultColWidth="11.42578125" defaultRowHeight="15"/>
  <cols>
    <col min="1" max="1" width="15.5703125" style="1" customWidth="1"/>
    <col min="2" max="16384" width="11.42578125" style="1"/>
  </cols>
  <sheetData>
    <row r="20" spans="6:19">
      <c r="R20" s="2"/>
    </row>
    <row r="21" spans="6:19">
      <c r="R21" s="2"/>
    </row>
    <row r="22" spans="6:19">
      <c r="R22" s="2"/>
    </row>
    <row r="23" spans="6:19">
      <c r="R23" s="2"/>
    </row>
    <row r="24" spans="6:19">
      <c r="R24" s="2"/>
    </row>
    <row r="25" spans="6:19">
      <c r="R25" s="2"/>
    </row>
    <row r="26" spans="6:19">
      <c r="R26" s="2"/>
    </row>
    <row r="27" spans="6:19">
      <c r="R27" s="2"/>
      <c r="S27" s="2"/>
    </row>
    <row r="28" spans="6:19">
      <c r="R28" s="2"/>
    </row>
    <row r="29" spans="6:19">
      <c r="F29"/>
    </row>
    <row r="31" spans="6:19">
      <c r="L31"/>
    </row>
    <row r="32" spans="6:19">
      <c r="J32"/>
    </row>
    <row r="37" spans="2:18">
      <c r="H37"/>
    </row>
    <row r="41" spans="2:18">
      <c r="K41"/>
    </row>
    <row r="46" spans="2:18" ht="21">
      <c r="B46" s="73" t="s">
        <v>0</v>
      </c>
      <c r="C46" s="73"/>
      <c r="D46" s="73"/>
      <c r="E46" s="73"/>
      <c r="F46" s="73"/>
      <c r="G46" s="73"/>
      <c r="H46" s="73"/>
      <c r="I46" s="73"/>
      <c r="J46" s="73"/>
      <c r="K46" s="73"/>
      <c r="L46" s="73"/>
      <c r="M46" s="73"/>
      <c r="N46" s="73"/>
      <c r="O46" s="73"/>
    </row>
    <row r="47" spans="2:18" ht="409.6" customHeight="1">
      <c r="B47" s="74" t="s">
        <v>218</v>
      </c>
      <c r="C47" s="74"/>
      <c r="D47" s="74"/>
      <c r="E47" s="74"/>
      <c r="F47" s="74"/>
      <c r="G47" s="74"/>
      <c r="H47" s="74"/>
      <c r="I47" s="74"/>
      <c r="J47" s="74"/>
      <c r="K47" s="74"/>
      <c r="L47" s="74"/>
      <c r="M47" s="74"/>
      <c r="N47" s="74"/>
      <c r="O47" s="74"/>
      <c r="R47" s="3"/>
    </row>
    <row r="49" spans="2:15" ht="36.75" customHeight="1">
      <c r="B49" s="4" t="s">
        <v>1</v>
      </c>
    </row>
    <row r="50" spans="2:15" ht="14.45" customHeight="1">
      <c r="B50" s="75" t="s">
        <v>216</v>
      </c>
      <c r="C50" s="76"/>
      <c r="D50" s="76"/>
      <c r="E50" s="76"/>
      <c r="F50" s="76"/>
      <c r="G50" s="76"/>
      <c r="H50" s="76"/>
      <c r="I50" s="76"/>
      <c r="J50" s="76"/>
      <c r="K50" s="76"/>
      <c r="L50" s="76"/>
      <c r="M50" s="76"/>
      <c r="N50" s="76"/>
    </row>
    <row r="51" spans="2:15" ht="14.45" customHeight="1">
      <c r="B51" s="76"/>
      <c r="C51" s="76"/>
      <c r="D51" s="76"/>
      <c r="E51" s="76"/>
      <c r="F51" s="76"/>
      <c r="G51" s="76"/>
      <c r="H51" s="76"/>
      <c r="I51" s="76"/>
      <c r="J51" s="76"/>
      <c r="K51" s="76"/>
      <c r="L51" s="76"/>
      <c r="M51" s="76"/>
      <c r="N51" s="76"/>
    </row>
    <row r="52" spans="2:15" ht="14.45" customHeight="1">
      <c r="B52" s="76"/>
      <c r="C52" s="76"/>
      <c r="D52" s="76"/>
      <c r="E52" s="76"/>
      <c r="F52" s="76"/>
      <c r="G52" s="76"/>
      <c r="H52" s="76"/>
      <c r="I52" s="76"/>
      <c r="J52" s="76"/>
      <c r="K52" s="76"/>
      <c r="L52" s="76"/>
      <c r="M52" s="76"/>
      <c r="N52" s="76"/>
    </row>
    <row r="53" spans="2:15" ht="14.45" customHeight="1">
      <c r="B53" s="76"/>
      <c r="C53" s="76"/>
      <c r="D53" s="76"/>
      <c r="E53" s="76"/>
      <c r="F53" s="76"/>
      <c r="G53" s="76"/>
      <c r="H53" s="76"/>
      <c r="I53" s="76"/>
      <c r="J53" s="76"/>
      <c r="K53" s="76"/>
      <c r="L53" s="76"/>
      <c r="M53" s="76"/>
      <c r="N53" s="76"/>
    </row>
    <row r="54" spans="2:15" ht="14.45" customHeight="1">
      <c r="B54" s="76"/>
      <c r="C54" s="76"/>
      <c r="D54" s="76"/>
      <c r="E54" s="76"/>
      <c r="F54" s="76"/>
      <c r="G54" s="76"/>
      <c r="H54" s="76"/>
      <c r="I54" s="76"/>
      <c r="J54" s="76"/>
      <c r="K54" s="76"/>
      <c r="L54" s="76"/>
      <c r="M54" s="76"/>
      <c r="N54" s="76"/>
    </row>
    <row r="55" spans="2:15" ht="14.45" customHeight="1">
      <c r="B55" s="76"/>
      <c r="C55" s="76"/>
      <c r="D55" s="76"/>
      <c r="E55" s="76"/>
      <c r="F55" s="76"/>
      <c r="G55" s="76"/>
      <c r="H55" s="76"/>
      <c r="I55" s="76"/>
      <c r="J55" s="76"/>
      <c r="K55" s="76"/>
      <c r="L55" s="76"/>
      <c r="M55" s="76"/>
      <c r="N55" s="76"/>
    </row>
    <row r="56" spans="2:15" ht="14.45" customHeight="1">
      <c r="B56" s="76"/>
      <c r="C56" s="76"/>
      <c r="D56" s="76"/>
      <c r="E56" s="76"/>
      <c r="F56" s="76"/>
      <c r="G56" s="76"/>
      <c r="H56" s="76"/>
      <c r="I56" s="76"/>
      <c r="J56" s="76"/>
      <c r="K56" s="76"/>
      <c r="L56" s="76"/>
      <c r="M56" s="76"/>
      <c r="N56" s="76"/>
    </row>
    <row r="57" spans="2:15" ht="14.45" customHeight="1">
      <c r="B57" s="76"/>
      <c r="C57" s="76"/>
      <c r="D57" s="76"/>
      <c r="E57" s="76"/>
      <c r="F57" s="76"/>
      <c r="G57" s="76"/>
      <c r="H57" s="76"/>
      <c r="I57" s="76"/>
      <c r="J57" s="76"/>
      <c r="K57" s="76"/>
      <c r="L57" s="76"/>
      <c r="M57" s="76"/>
      <c r="N57" s="76"/>
    </row>
    <row r="58" spans="2:15" ht="14.45" customHeight="1">
      <c r="B58" s="76"/>
      <c r="C58" s="76"/>
      <c r="D58" s="76"/>
      <c r="E58" s="76"/>
      <c r="F58" s="76"/>
      <c r="G58" s="76"/>
      <c r="H58" s="76"/>
      <c r="I58" s="76"/>
      <c r="J58" s="76"/>
      <c r="K58" s="76"/>
      <c r="L58" s="76"/>
      <c r="M58" s="76"/>
      <c r="N58" s="76"/>
    </row>
    <row r="59" spans="2:15" ht="54" customHeight="1">
      <c r="B59" s="76"/>
      <c r="C59" s="76"/>
      <c r="D59" s="76"/>
      <c r="E59" s="76"/>
      <c r="F59" s="76"/>
      <c r="G59" s="76"/>
      <c r="H59" s="76"/>
      <c r="I59" s="76"/>
      <c r="J59" s="76"/>
      <c r="K59" s="76"/>
      <c r="L59" s="76"/>
      <c r="M59" s="76"/>
      <c r="N59" s="76"/>
    </row>
    <row r="61" spans="2:15" ht="132.75" customHeight="1">
      <c r="B61" s="77" t="s">
        <v>217</v>
      </c>
      <c r="C61" s="78"/>
      <c r="D61" s="78"/>
      <c r="E61" s="78"/>
      <c r="F61" s="78"/>
      <c r="G61" s="78"/>
      <c r="H61" s="78"/>
      <c r="I61" s="78"/>
      <c r="J61" s="78"/>
      <c r="K61" s="78"/>
      <c r="L61" s="78"/>
      <c r="M61" s="78"/>
      <c r="N61" s="78"/>
      <c r="O61" s="78"/>
    </row>
  </sheetData>
  <mergeCells count="4">
    <mergeCell ref="B46:O46"/>
    <mergeCell ref="B47:O47"/>
    <mergeCell ref="B50:N59"/>
    <mergeCell ref="B61:O6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0:R458"/>
  <sheetViews>
    <sheetView topLeftCell="A3" workbookViewId="0">
      <selection activeCell="G10" sqref="G9:G10"/>
    </sheetView>
  </sheetViews>
  <sheetFormatPr baseColWidth="10" defaultColWidth="11.42578125" defaultRowHeight="15"/>
  <cols>
    <col min="1" max="1" width="11.42578125" style="1"/>
    <col min="2" max="2" width="39.7109375" style="1" customWidth="1"/>
    <col min="3" max="3" width="20.5703125" style="1" customWidth="1"/>
    <col min="4" max="4" width="14.42578125" style="1" customWidth="1"/>
    <col min="5" max="5" width="25.85546875" style="1" customWidth="1"/>
    <col min="6" max="6" width="31.7109375" style="1" customWidth="1"/>
    <col min="7" max="7" width="40" style="1" customWidth="1"/>
    <col min="8" max="8" width="23.85546875" style="1" customWidth="1"/>
    <col min="9" max="9" width="19.7109375" style="1" customWidth="1"/>
    <col min="10" max="10" width="20.140625" style="1" customWidth="1"/>
    <col min="11" max="11" width="23.7109375" style="1" customWidth="1"/>
    <col min="12" max="12" width="18.42578125" style="1" customWidth="1"/>
    <col min="13" max="13" width="39.28515625" style="1" customWidth="1"/>
    <col min="14" max="16384" width="11.42578125" style="1"/>
  </cols>
  <sheetData>
    <row r="10" spans="2:6" ht="26.25" customHeight="1"/>
    <row r="11" spans="2:6">
      <c r="B11" s="5" t="s">
        <v>2</v>
      </c>
    </row>
    <row r="12" spans="2:6" ht="28.5" customHeight="1">
      <c r="B12" s="84" t="s">
        <v>239</v>
      </c>
      <c r="C12" s="84"/>
      <c r="D12" s="84"/>
      <c r="E12" s="84"/>
      <c r="F12" s="84"/>
    </row>
    <row r="13" spans="2:6">
      <c r="B13" s="5" t="s">
        <v>3</v>
      </c>
    </row>
    <row r="14" spans="2:6">
      <c r="B14" s="5"/>
    </row>
    <row r="15" spans="2:6">
      <c r="B15" s="5"/>
    </row>
    <row r="16" spans="2:6">
      <c r="B16" s="5"/>
    </row>
    <row r="17" spans="2:2">
      <c r="B17" s="5"/>
    </row>
    <row r="18" spans="2:2">
      <c r="B18" s="5"/>
    </row>
    <row r="28" spans="2:2" ht="123" customHeight="1"/>
    <row r="29" spans="2:2" ht="21">
      <c r="B29" s="6" t="s">
        <v>240</v>
      </c>
    </row>
    <row r="30" spans="2:2" ht="21">
      <c r="B30" s="6" t="s">
        <v>241</v>
      </c>
    </row>
    <row r="32" spans="2:2" ht="15.75">
      <c r="B32" s="7" t="s">
        <v>4</v>
      </c>
    </row>
    <row r="34" spans="2:7">
      <c r="B34" s="8" t="s">
        <v>4</v>
      </c>
      <c r="C34" s="58" t="s">
        <v>5</v>
      </c>
      <c r="D34" s="58" t="s">
        <v>6</v>
      </c>
      <c r="F34" s="8" t="s">
        <v>4</v>
      </c>
      <c r="G34" s="58" t="s">
        <v>6</v>
      </c>
    </row>
    <row r="35" spans="2:7">
      <c r="B35" s="9" t="s">
        <v>7</v>
      </c>
      <c r="C35" s="66">
        <v>16</v>
      </c>
      <c r="D35" s="10">
        <f>C35/$C$37</f>
        <v>0.61538461538461542</v>
      </c>
      <c r="F35" s="9" t="s">
        <v>7</v>
      </c>
      <c r="G35" s="10">
        <f>D35</f>
        <v>0.61538461538461542</v>
      </c>
    </row>
    <row r="36" spans="2:7">
      <c r="B36" s="9" t="s">
        <v>8</v>
      </c>
      <c r="C36" s="66">
        <v>10</v>
      </c>
      <c r="D36" s="10">
        <f t="shared" ref="D36:D37" si="0">C36/$C$37</f>
        <v>0.38461538461538464</v>
      </c>
      <c r="F36" s="9" t="s">
        <v>8</v>
      </c>
      <c r="G36" s="10">
        <f>D36</f>
        <v>0.38461538461538464</v>
      </c>
    </row>
    <row r="37" spans="2:7">
      <c r="B37" s="9" t="s">
        <v>9</v>
      </c>
      <c r="C37" s="67">
        <f>SUM(C35:C36)</f>
        <v>26</v>
      </c>
      <c r="D37" s="10">
        <f t="shared" si="0"/>
        <v>1</v>
      </c>
      <c r="F37" s="9" t="s">
        <v>9</v>
      </c>
      <c r="G37" s="10">
        <f>D37</f>
        <v>1</v>
      </c>
    </row>
    <row r="57" spans="2:7" ht="15.75">
      <c r="B57" s="7" t="s">
        <v>10</v>
      </c>
    </row>
    <row r="59" spans="2:7">
      <c r="B59" s="8" t="s">
        <v>10</v>
      </c>
      <c r="C59" s="58" t="s">
        <v>5</v>
      </c>
      <c r="D59" s="58" t="s">
        <v>6</v>
      </c>
      <c r="F59" s="8" t="s">
        <v>10</v>
      </c>
      <c r="G59" s="58" t="s">
        <v>6</v>
      </c>
    </row>
    <row r="60" spans="2:7">
      <c r="B60" s="9" t="s">
        <v>11</v>
      </c>
      <c r="C60" s="29">
        <v>13</v>
      </c>
      <c r="D60" s="15">
        <f>C60/$C$37</f>
        <v>0.5</v>
      </c>
      <c r="F60" s="9" t="s">
        <v>11</v>
      </c>
      <c r="G60" s="15">
        <f>D60</f>
        <v>0.5</v>
      </c>
    </row>
    <row r="61" spans="2:7">
      <c r="B61" s="9" t="s">
        <v>12</v>
      </c>
      <c r="C61" s="29">
        <v>11</v>
      </c>
      <c r="D61" s="15">
        <f t="shared" ref="D61:D63" si="1">C61/$C$37</f>
        <v>0.42307692307692307</v>
      </c>
      <c r="F61" s="9" t="s">
        <v>12</v>
      </c>
      <c r="G61" s="15">
        <f>D61</f>
        <v>0.42307692307692307</v>
      </c>
    </row>
    <row r="62" spans="2:7">
      <c r="B62" s="9" t="s">
        <v>13</v>
      </c>
      <c r="C62" s="29">
        <v>2</v>
      </c>
      <c r="D62" s="15">
        <f t="shared" si="1"/>
        <v>7.6923076923076927E-2</v>
      </c>
      <c r="F62" s="9" t="s">
        <v>14</v>
      </c>
      <c r="G62" s="15">
        <f>D62</f>
        <v>7.6923076923076927E-2</v>
      </c>
    </row>
    <row r="63" spans="2:7">
      <c r="B63" s="9" t="s">
        <v>9</v>
      </c>
      <c r="C63" s="30">
        <f>SUM(C60:C62)</f>
        <v>26</v>
      </c>
      <c r="D63" s="15">
        <f t="shared" si="1"/>
        <v>1</v>
      </c>
      <c r="F63" s="9" t="s">
        <v>9</v>
      </c>
      <c r="G63" s="15">
        <f>D63</f>
        <v>1</v>
      </c>
    </row>
    <row r="83" spans="2:7" ht="15.75">
      <c r="B83" s="7" t="s">
        <v>15</v>
      </c>
    </row>
    <row r="85" spans="2:7">
      <c r="B85" s="8" t="s">
        <v>16</v>
      </c>
      <c r="C85" s="58" t="s">
        <v>5</v>
      </c>
      <c r="D85" s="58" t="s">
        <v>6</v>
      </c>
      <c r="F85" s="8" t="s">
        <v>16</v>
      </c>
      <c r="G85" s="58" t="s">
        <v>6</v>
      </c>
    </row>
    <row r="86" spans="2:7">
      <c r="B86" s="31">
        <v>0</v>
      </c>
      <c r="C86" s="29">
        <v>11</v>
      </c>
      <c r="D86" s="15">
        <f>C86/$C$37</f>
        <v>0.42307692307692307</v>
      </c>
      <c r="F86" s="31">
        <v>0</v>
      </c>
      <c r="G86" s="15">
        <f>D86</f>
        <v>0.42307692307692307</v>
      </c>
    </row>
    <row r="87" spans="2:7">
      <c r="B87" s="31">
        <v>1</v>
      </c>
      <c r="C87" s="29">
        <v>10</v>
      </c>
      <c r="D87" s="15">
        <f t="shared" ref="D87:D90" si="2">C87/$C$37</f>
        <v>0.38461538461538464</v>
      </c>
      <c r="F87" s="31">
        <v>1</v>
      </c>
      <c r="G87" s="15">
        <f>D87</f>
        <v>0.38461538461538464</v>
      </c>
    </row>
    <row r="88" spans="2:7">
      <c r="B88" s="31">
        <v>2</v>
      </c>
      <c r="C88" s="29">
        <v>5</v>
      </c>
      <c r="D88" s="15">
        <f t="shared" si="2"/>
        <v>0.19230769230769232</v>
      </c>
      <c r="F88" s="31">
        <v>2</v>
      </c>
      <c r="G88" s="15">
        <f>D88</f>
        <v>0.19230769230769232</v>
      </c>
    </row>
    <row r="89" spans="2:7">
      <c r="B89" s="63" t="s">
        <v>17</v>
      </c>
      <c r="C89" s="29">
        <v>0</v>
      </c>
      <c r="D89" s="15">
        <f t="shared" si="2"/>
        <v>0</v>
      </c>
      <c r="F89" s="63" t="s">
        <v>17</v>
      </c>
      <c r="G89" s="15">
        <f>D89</f>
        <v>0</v>
      </c>
    </row>
    <row r="90" spans="2:7">
      <c r="B90" s="31" t="s">
        <v>9</v>
      </c>
      <c r="C90" s="30">
        <f>SUM(C86:C89)</f>
        <v>26</v>
      </c>
      <c r="D90" s="15">
        <f t="shared" si="2"/>
        <v>1</v>
      </c>
      <c r="F90" s="31" t="s">
        <v>9</v>
      </c>
      <c r="G90" s="15">
        <f>D90</f>
        <v>1</v>
      </c>
    </row>
    <row r="110" spans="2:2" ht="15.75">
      <c r="B110" s="7" t="s">
        <v>18</v>
      </c>
    </row>
    <row r="111" spans="2:2" ht="15.75">
      <c r="B111" s="7"/>
    </row>
    <row r="113" spans="2:12" ht="84" customHeight="1">
      <c r="B113" s="85" t="s">
        <v>19</v>
      </c>
      <c r="C113" s="85"/>
      <c r="D113" s="85"/>
      <c r="E113" s="86" t="s">
        <v>5</v>
      </c>
      <c r="F113" s="86"/>
      <c r="H113" s="85" t="s">
        <v>20</v>
      </c>
      <c r="I113" s="85"/>
      <c r="J113" s="85"/>
      <c r="K113" s="86" t="s">
        <v>5</v>
      </c>
      <c r="L113" s="86"/>
    </row>
    <row r="114" spans="2:12">
      <c r="B114" s="81" t="s">
        <v>21</v>
      </c>
      <c r="C114" s="81"/>
      <c r="D114" s="81"/>
      <c r="E114" s="82">
        <v>24</v>
      </c>
      <c r="F114" s="82"/>
      <c r="H114" s="83" t="s">
        <v>22</v>
      </c>
      <c r="I114" s="83"/>
      <c r="J114" s="83"/>
      <c r="K114" s="79">
        <v>17</v>
      </c>
      <c r="L114" s="80"/>
    </row>
    <row r="115" spans="2:12">
      <c r="B115" s="81" t="s">
        <v>23</v>
      </c>
      <c r="C115" s="81"/>
      <c r="D115" s="81"/>
      <c r="E115" s="82">
        <v>2</v>
      </c>
      <c r="F115" s="82"/>
      <c r="H115" s="83" t="s">
        <v>24</v>
      </c>
      <c r="I115" s="83"/>
      <c r="J115" s="83"/>
      <c r="K115" s="79">
        <v>4</v>
      </c>
      <c r="L115" s="80"/>
    </row>
    <row r="116" spans="2:12">
      <c r="B116" s="81" t="s">
        <v>25</v>
      </c>
      <c r="C116" s="81"/>
      <c r="D116" s="81"/>
      <c r="E116" s="82">
        <v>0</v>
      </c>
      <c r="F116" s="82"/>
      <c r="H116" s="83" t="s">
        <v>26</v>
      </c>
      <c r="I116" s="83"/>
      <c r="J116" s="83"/>
      <c r="K116" s="79">
        <v>5</v>
      </c>
      <c r="L116" s="80"/>
    </row>
    <row r="117" spans="2:12">
      <c r="B117" s="81" t="s">
        <v>27</v>
      </c>
      <c r="C117" s="81"/>
      <c r="D117" s="81"/>
      <c r="E117" s="82">
        <v>0</v>
      </c>
      <c r="F117" s="82"/>
      <c r="H117" s="68"/>
      <c r="I117" s="68"/>
      <c r="J117" s="68"/>
      <c r="K117" s="70"/>
      <c r="L117" s="70"/>
    </row>
    <row r="118" spans="2:12">
      <c r="B118" s="81" t="s">
        <v>28</v>
      </c>
      <c r="C118" s="81"/>
      <c r="D118" s="81"/>
      <c r="E118" s="82">
        <v>0</v>
      </c>
      <c r="F118" s="82"/>
      <c r="H118" s="68"/>
      <c r="I118" s="68"/>
      <c r="J118" s="68"/>
      <c r="K118" s="70"/>
      <c r="L118" s="70"/>
    </row>
    <row r="119" spans="2:12">
      <c r="B119" s="81" t="s">
        <v>29</v>
      </c>
      <c r="C119" s="81"/>
      <c r="D119" s="81"/>
      <c r="E119" s="82">
        <v>0</v>
      </c>
      <c r="F119" s="82"/>
      <c r="H119" s="68"/>
      <c r="I119" s="68"/>
      <c r="J119" s="68"/>
      <c r="K119" s="70"/>
      <c r="L119" s="70"/>
    </row>
    <row r="120" spans="2:12">
      <c r="B120" s="69"/>
      <c r="C120" s="69"/>
      <c r="D120" s="69"/>
      <c r="E120" s="70"/>
      <c r="F120" s="70"/>
      <c r="H120" s="68"/>
      <c r="I120" s="68"/>
      <c r="J120" s="68"/>
      <c r="K120" s="70"/>
      <c r="L120" s="70"/>
    </row>
    <row r="122" spans="2:12">
      <c r="B122" s="90" t="s">
        <v>30</v>
      </c>
      <c r="C122" s="90"/>
      <c r="D122" s="90"/>
      <c r="E122" s="90" t="s">
        <v>6</v>
      </c>
      <c r="F122" s="90"/>
      <c r="H122" s="90" t="s">
        <v>31</v>
      </c>
      <c r="I122" s="90"/>
      <c r="J122" s="90"/>
      <c r="K122" s="91" t="s">
        <v>6</v>
      </c>
      <c r="L122" s="92"/>
    </row>
    <row r="123" spans="2:12">
      <c r="B123" s="81" t="s">
        <v>21</v>
      </c>
      <c r="C123" s="81"/>
      <c r="D123" s="81"/>
      <c r="E123" s="87">
        <f>E114/$C$37</f>
        <v>0.92307692307692313</v>
      </c>
      <c r="F123" s="87"/>
      <c r="H123" s="81" t="s">
        <v>32</v>
      </c>
      <c r="I123" s="81"/>
      <c r="J123" s="81"/>
      <c r="K123" s="88">
        <f>K114/$C$37</f>
        <v>0.65384615384615385</v>
      </c>
      <c r="L123" s="89"/>
    </row>
    <row r="124" spans="2:12">
      <c r="B124" s="81" t="s">
        <v>23</v>
      </c>
      <c r="C124" s="81"/>
      <c r="D124" s="81"/>
      <c r="E124" s="87">
        <f t="shared" ref="E124:E128" si="3">E115/$C$37</f>
        <v>7.6923076923076927E-2</v>
      </c>
      <c r="F124" s="87"/>
      <c r="H124" s="83" t="s">
        <v>33</v>
      </c>
      <c r="I124" s="83"/>
      <c r="J124" s="83"/>
      <c r="K124" s="88">
        <f t="shared" ref="K124:K125" si="4">K115/$C$37</f>
        <v>0.15384615384615385</v>
      </c>
      <c r="L124" s="89"/>
    </row>
    <row r="125" spans="2:12">
      <c r="B125" s="81" t="s">
        <v>25</v>
      </c>
      <c r="C125" s="81"/>
      <c r="D125" s="81"/>
      <c r="E125" s="87">
        <f t="shared" si="3"/>
        <v>0</v>
      </c>
      <c r="F125" s="87"/>
      <c r="H125" s="83" t="s">
        <v>26</v>
      </c>
      <c r="I125" s="83"/>
      <c r="J125" s="83"/>
      <c r="K125" s="88">
        <f t="shared" si="4"/>
        <v>0.19230769230769232</v>
      </c>
      <c r="L125" s="89"/>
    </row>
    <row r="126" spans="2:12">
      <c r="B126" s="81" t="s">
        <v>27</v>
      </c>
      <c r="C126" s="81"/>
      <c r="D126" s="81"/>
      <c r="E126" s="87">
        <f t="shared" si="3"/>
        <v>0</v>
      </c>
      <c r="F126" s="87"/>
    </row>
    <row r="127" spans="2:12">
      <c r="B127" s="81" t="s">
        <v>28</v>
      </c>
      <c r="C127" s="81"/>
      <c r="D127" s="81"/>
      <c r="E127" s="87">
        <f t="shared" si="3"/>
        <v>0</v>
      </c>
      <c r="F127" s="87"/>
    </row>
    <row r="128" spans="2:12">
      <c r="B128" s="81" t="s">
        <v>29</v>
      </c>
      <c r="C128" s="81"/>
      <c r="D128" s="81"/>
      <c r="E128" s="87">
        <f t="shared" si="3"/>
        <v>0</v>
      </c>
      <c r="F128" s="87"/>
    </row>
    <row r="150" spans="2:18" ht="15.75">
      <c r="B150" s="7" t="s">
        <v>34</v>
      </c>
    </row>
    <row r="152" spans="2:18" s="64" customFormat="1" ht="60">
      <c r="B152" s="57" t="s">
        <v>35</v>
      </c>
      <c r="C152" s="57" t="s">
        <v>36</v>
      </c>
      <c r="D152" s="57" t="s">
        <v>37</v>
      </c>
      <c r="E152" s="57" t="s">
        <v>38</v>
      </c>
      <c r="F152" s="57" t="s">
        <v>39</v>
      </c>
      <c r="G152" s="57" t="s">
        <v>40</v>
      </c>
      <c r="H152" s="57" t="s">
        <v>41</v>
      </c>
      <c r="I152" s="57" t="s">
        <v>42</v>
      </c>
      <c r="J152" s="57" t="s">
        <v>43</v>
      </c>
      <c r="K152" s="57" t="s">
        <v>44</v>
      </c>
      <c r="L152" s="57" t="s">
        <v>45</v>
      </c>
      <c r="M152" s="57" t="s">
        <v>46</v>
      </c>
      <c r="N152" s="57" t="s">
        <v>47</v>
      </c>
      <c r="O152" s="57" t="s">
        <v>48</v>
      </c>
      <c r="P152" s="57" t="s">
        <v>49</v>
      </c>
      <c r="Q152" s="57" t="s">
        <v>50</v>
      </c>
      <c r="R152" s="57" t="s">
        <v>51</v>
      </c>
    </row>
    <row r="153" spans="2:18">
      <c r="B153" s="13" t="s">
        <v>242</v>
      </c>
      <c r="C153" s="13" t="s">
        <v>243</v>
      </c>
      <c r="D153" s="13">
        <v>3153200</v>
      </c>
      <c r="E153" s="13" t="s">
        <v>244</v>
      </c>
      <c r="F153" s="13" t="s">
        <v>219</v>
      </c>
      <c r="G153" s="13" t="s">
        <v>232</v>
      </c>
      <c r="H153" s="13" t="s">
        <v>169</v>
      </c>
      <c r="I153" s="13" t="s">
        <v>166</v>
      </c>
      <c r="J153" s="13" t="s">
        <v>32</v>
      </c>
      <c r="K153" s="13" t="s">
        <v>179</v>
      </c>
      <c r="L153" s="13" t="s">
        <v>158</v>
      </c>
      <c r="M153" s="13" t="s">
        <v>245</v>
      </c>
      <c r="N153" s="13" t="s">
        <v>246</v>
      </c>
      <c r="O153" s="13" t="s">
        <v>247</v>
      </c>
      <c r="P153" s="13" t="s">
        <v>220</v>
      </c>
      <c r="Q153" s="13" t="s">
        <v>154</v>
      </c>
      <c r="R153" s="13" t="s">
        <v>155</v>
      </c>
    </row>
    <row r="154" spans="2:18">
      <c r="B154" s="13" t="s">
        <v>203</v>
      </c>
      <c r="C154" s="13" t="s">
        <v>248</v>
      </c>
      <c r="D154" s="13">
        <v>3137539</v>
      </c>
      <c r="E154" s="13" t="s">
        <v>249</v>
      </c>
      <c r="F154" s="13" t="s">
        <v>250</v>
      </c>
      <c r="G154" s="13" t="s">
        <v>233</v>
      </c>
      <c r="H154" s="13" t="s">
        <v>150</v>
      </c>
      <c r="I154" s="13" t="s">
        <v>166</v>
      </c>
      <c r="J154" s="13" t="s">
        <v>32</v>
      </c>
      <c r="K154" s="13" t="s">
        <v>131</v>
      </c>
      <c r="L154" s="13" t="s">
        <v>177</v>
      </c>
      <c r="M154" s="13" t="s">
        <v>251</v>
      </c>
      <c r="N154" s="13" t="s">
        <v>252</v>
      </c>
      <c r="O154" s="13" t="s">
        <v>253</v>
      </c>
      <c r="P154" s="13" t="s">
        <v>153</v>
      </c>
      <c r="Q154" s="13" t="s">
        <v>161</v>
      </c>
      <c r="R154" s="13" t="s">
        <v>162</v>
      </c>
    </row>
    <row r="155" spans="2:18">
      <c r="B155" s="13" t="s">
        <v>254</v>
      </c>
      <c r="C155" s="13" t="s">
        <v>255</v>
      </c>
      <c r="D155" s="13" t="s">
        <v>256</v>
      </c>
      <c r="E155" s="13" t="s">
        <v>257</v>
      </c>
      <c r="F155" s="13" t="s">
        <v>234</v>
      </c>
      <c r="G155" s="13" t="s">
        <v>232</v>
      </c>
      <c r="H155" s="13" t="s">
        <v>169</v>
      </c>
      <c r="I155" s="13" t="s">
        <v>166</v>
      </c>
      <c r="J155" s="13" t="s">
        <v>32</v>
      </c>
      <c r="K155" s="13" t="s">
        <v>179</v>
      </c>
      <c r="L155" s="13" t="s">
        <v>177</v>
      </c>
      <c r="M155" s="13" t="s">
        <v>258</v>
      </c>
      <c r="N155" s="13" t="s">
        <v>259</v>
      </c>
      <c r="O155" s="13" t="s">
        <v>260</v>
      </c>
      <c r="P155" s="13" t="s">
        <v>153</v>
      </c>
      <c r="Q155" s="13" t="s">
        <v>161</v>
      </c>
      <c r="R155" s="13" t="s">
        <v>162</v>
      </c>
    </row>
    <row r="156" spans="2:18">
      <c r="B156" s="13" t="s">
        <v>261</v>
      </c>
      <c r="C156" s="13" t="s">
        <v>262</v>
      </c>
      <c r="D156" s="13">
        <v>3356557</v>
      </c>
      <c r="E156" s="13" t="s">
        <v>263</v>
      </c>
      <c r="F156" s="13" t="s">
        <v>234</v>
      </c>
      <c r="G156" s="13" t="s">
        <v>53</v>
      </c>
      <c r="H156" s="13" t="s">
        <v>169</v>
      </c>
      <c r="I156" s="13" t="s">
        <v>157</v>
      </c>
      <c r="J156" s="13" t="s">
        <v>32</v>
      </c>
      <c r="K156" s="13" t="s">
        <v>179</v>
      </c>
      <c r="L156" s="13" t="s">
        <v>177</v>
      </c>
      <c r="M156" s="13" t="s">
        <v>264</v>
      </c>
      <c r="N156" s="13" t="s">
        <v>265</v>
      </c>
      <c r="O156" s="13" t="s">
        <v>266</v>
      </c>
      <c r="P156" s="13" t="s">
        <v>153</v>
      </c>
      <c r="Q156" s="13" t="s">
        <v>161</v>
      </c>
      <c r="R156" s="13" t="s">
        <v>162</v>
      </c>
    </row>
    <row r="157" spans="2:18">
      <c r="B157" s="13" t="s">
        <v>267</v>
      </c>
      <c r="C157" s="13" t="s">
        <v>268</v>
      </c>
      <c r="D157" s="13">
        <v>3300340</v>
      </c>
      <c r="E157" s="13" t="s">
        <v>269</v>
      </c>
      <c r="F157" s="13" t="s">
        <v>219</v>
      </c>
      <c r="G157" s="13" t="s">
        <v>232</v>
      </c>
      <c r="H157" s="13" t="s">
        <v>169</v>
      </c>
      <c r="I157" s="13" t="s">
        <v>166</v>
      </c>
      <c r="J157" s="13" t="s">
        <v>32</v>
      </c>
      <c r="K157" s="13" t="s">
        <v>179</v>
      </c>
      <c r="L157" s="13" t="s">
        <v>172</v>
      </c>
      <c r="M157" s="13" t="s">
        <v>270</v>
      </c>
      <c r="N157" s="13" t="s">
        <v>271</v>
      </c>
      <c r="O157" s="13" t="s">
        <v>272</v>
      </c>
      <c r="P157" s="13" t="s">
        <v>174</v>
      </c>
      <c r="Q157" s="13" t="s">
        <v>224</v>
      </c>
      <c r="R157" s="13" t="s">
        <v>167</v>
      </c>
    </row>
    <row r="158" spans="2:18">
      <c r="B158" s="13" t="s">
        <v>163</v>
      </c>
      <c r="C158" s="13" t="s">
        <v>163</v>
      </c>
      <c r="D158" s="13" t="s">
        <v>163</v>
      </c>
      <c r="E158" s="13" t="s">
        <v>163</v>
      </c>
      <c r="F158" s="13" t="s">
        <v>163</v>
      </c>
      <c r="G158" s="13" t="s">
        <v>163</v>
      </c>
      <c r="H158" s="13" t="s">
        <v>163</v>
      </c>
      <c r="I158" s="13" t="s">
        <v>163</v>
      </c>
      <c r="J158" s="13" t="s">
        <v>163</v>
      </c>
      <c r="K158" s="13" t="s">
        <v>163</v>
      </c>
      <c r="L158" s="13" t="s">
        <v>163</v>
      </c>
      <c r="M158" s="13" t="s">
        <v>163</v>
      </c>
      <c r="N158" s="13" t="s">
        <v>163</v>
      </c>
      <c r="O158" s="13" t="s">
        <v>163</v>
      </c>
      <c r="P158" s="13" t="s">
        <v>163</v>
      </c>
      <c r="Q158" s="13" t="s">
        <v>163</v>
      </c>
      <c r="R158" s="13" t="s">
        <v>163</v>
      </c>
    </row>
    <row r="159" spans="2:18">
      <c r="B159" s="13" t="s">
        <v>163</v>
      </c>
      <c r="C159" s="13" t="s">
        <v>163</v>
      </c>
      <c r="D159" s="13" t="s">
        <v>163</v>
      </c>
      <c r="E159" s="13" t="s">
        <v>163</v>
      </c>
      <c r="F159" s="13" t="s">
        <v>163</v>
      </c>
      <c r="G159" s="13" t="s">
        <v>163</v>
      </c>
      <c r="H159" s="13" t="s">
        <v>164</v>
      </c>
      <c r="I159" s="13" t="s">
        <v>163</v>
      </c>
      <c r="J159" s="13" t="s">
        <v>163</v>
      </c>
      <c r="K159" s="13" t="s">
        <v>163</v>
      </c>
      <c r="L159" s="13" t="s">
        <v>163</v>
      </c>
      <c r="M159" s="13" t="s">
        <v>163</v>
      </c>
      <c r="N159" s="13" t="s">
        <v>163</v>
      </c>
      <c r="O159" s="13" t="s">
        <v>163</v>
      </c>
      <c r="P159" s="13" t="s">
        <v>163</v>
      </c>
      <c r="Q159" s="13" t="s">
        <v>163</v>
      </c>
      <c r="R159" s="13" t="s">
        <v>163</v>
      </c>
    </row>
    <row r="160" spans="2:18">
      <c r="B160" s="13" t="s">
        <v>273</v>
      </c>
      <c r="C160" s="13" t="s">
        <v>274</v>
      </c>
      <c r="D160" s="13">
        <v>8879700</v>
      </c>
      <c r="E160" s="13" t="s">
        <v>275</v>
      </c>
      <c r="F160" s="13" t="s">
        <v>156</v>
      </c>
      <c r="G160" s="13" t="s">
        <v>54</v>
      </c>
      <c r="H160" s="13" t="s">
        <v>150</v>
      </c>
      <c r="I160" s="13" t="s">
        <v>157</v>
      </c>
      <c r="J160" s="13" t="s">
        <v>32</v>
      </c>
      <c r="K160" s="13" t="s">
        <v>131</v>
      </c>
      <c r="L160" s="13" t="s">
        <v>152</v>
      </c>
      <c r="M160" s="13" t="s">
        <v>276</v>
      </c>
      <c r="N160" s="13" t="s">
        <v>159</v>
      </c>
      <c r="O160" s="13" t="s">
        <v>176</v>
      </c>
      <c r="P160" s="13" t="s">
        <v>228</v>
      </c>
      <c r="Q160" s="13" t="s">
        <v>229</v>
      </c>
      <c r="R160" s="13" t="s">
        <v>162</v>
      </c>
    </row>
    <row r="161" spans="2:18">
      <c r="B161" s="13" t="s">
        <v>277</v>
      </c>
      <c r="C161" s="13" t="s">
        <v>278</v>
      </c>
      <c r="D161" s="13">
        <v>3136515</v>
      </c>
      <c r="E161" s="13" t="s">
        <v>279</v>
      </c>
      <c r="F161" s="13" t="s">
        <v>219</v>
      </c>
      <c r="G161" s="13" t="s">
        <v>232</v>
      </c>
      <c r="H161" s="13" t="s">
        <v>169</v>
      </c>
      <c r="I161" s="13" t="s">
        <v>157</v>
      </c>
      <c r="J161" s="13" t="s">
        <v>32</v>
      </c>
      <c r="K161" s="13" t="s">
        <v>179</v>
      </c>
      <c r="L161" s="13" t="s">
        <v>170</v>
      </c>
      <c r="M161" s="13" t="s">
        <v>280</v>
      </c>
      <c r="N161" s="13" t="s">
        <v>281</v>
      </c>
      <c r="O161" s="13" t="s">
        <v>282</v>
      </c>
      <c r="P161" s="13" t="s">
        <v>171</v>
      </c>
      <c r="Q161" s="13" t="s">
        <v>235</v>
      </c>
      <c r="R161" s="13" t="s">
        <v>155</v>
      </c>
    </row>
    <row r="162" spans="2:18">
      <c r="B162" s="13" t="s">
        <v>283</v>
      </c>
      <c r="C162" s="13" t="s">
        <v>284</v>
      </c>
      <c r="D162" s="13">
        <v>3253121</v>
      </c>
      <c r="E162" s="13" t="s">
        <v>285</v>
      </c>
      <c r="F162" s="13" t="s">
        <v>219</v>
      </c>
      <c r="G162" s="13" t="s">
        <v>53</v>
      </c>
      <c r="H162" s="13" t="s">
        <v>169</v>
      </c>
      <c r="I162" s="13" t="s">
        <v>157</v>
      </c>
      <c r="J162" s="13" t="s">
        <v>32</v>
      </c>
      <c r="K162" s="13" t="s">
        <v>179</v>
      </c>
      <c r="L162" s="13" t="s">
        <v>172</v>
      </c>
      <c r="M162" s="13" t="s">
        <v>286</v>
      </c>
      <c r="N162" s="13" t="s">
        <v>287</v>
      </c>
      <c r="O162" s="13" t="s">
        <v>288</v>
      </c>
      <c r="P162" s="13" t="s">
        <v>174</v>
      </c>
      <c r="Q162" s="13" t="s">
        <v>175</v>
      </c>
      <c r="R162" s="13" t="s">
        <v>167</v>
      </c>
    </row>
    <row r="163" spans="2:18">
      <c r="B163" s="13" t="s">
        <v>289</v>
      </c>
      <c r="C163" s="13" t="s">
        <v>290</v>
      </c>
      <c r="D163" s="13">
        <v>8930001</v>
      </c>
      <c r="E163" s="13" t="s">
        <v>291</v>
      </c>
      <c r="F163" s="13" t="s">
        <v>219</v>
      </c>
      <c r="G163" s="13" t="s">
        <v>232</v>
      </c>
      <c r="H163" s="13" t="s">
        <v>169</v>
      </c>
      <c r="I163" s="13" t="s">
        <v>157</v>
      </c>
      <c r="J163" s="13" t="s">
        <v>32</v>
      </c>
      <c r="K163" s="13" t="s">
        <v>179</v>
      </c>
      <c r="L163" s="13" t="s">
        <v>177</v>
      </c>
      <c r="M163" s="13" t="s">
        <v>292</v>
      </c>
      <c r="N163" s="13" t="s">
        <v>293</v>
      </c>
      <c r="O163" s="13" t="s">
        <v>294</v>
      </c>
      <c r="P163" s="13" t="s">
        <v>228</v>
      </c>
      <c r="Q163" s="13" t="s">
        <v>229</v>
      </c>
      <c r="R163" s="13" t="s">
        <v>162</v>
      </c>
    </row>
    <row r="164" spans="2:18">
      <c r="B164" s="13" t="s">
        <v>163</v>
      </c>
      <c r="C164" s="13" t="s">
        <v>163</v>
      </c>
      <c r="D164" s="13" t="s">
        <v>163</v>
      </c>
      <c r="E164" s="13" t="s">
        <v>163</v>
      </c>
      <c r="F164" s="13" t="s">
        <v>163</v>
      </c>
      <c r="G164" s="13" t="s">
        <v>163</v>
      </c>
      <c r="H164" s="13" t="s">
        <v>164</v>
      </c>
      <c r="I164" s="13" t="s">
        <v>163</v>
      </c>
      <c r="J164" s="13" t="s">
        <v>163</v>
      </c>
      <c r="K164" s="13" t="s">
        <v>163</v>
      </c>
      <c r="L164" s="13" t="s">
        <v>163</v>
      </c>
      <c r="M164" s="13" t="s">
        <v>163</v>
      </c>
      <c r="N164" s="13" t="s">
        <v>163</v>
      </c>
      <c r="O164" s="13" t="s">
        <v>163</v>
      </c>
      <c r="P164" s="13" t="s">
        <v>163</v>
      </c>
      <c r="Q164" s="13" t="s">
        <v>163</v>
      </c>
      <c r="R164" s="13" t="s">
        <v>163</v>
      </c>
    </row>
    <row r="165" spans="2:18">
      <c r="B165" s="13" t="s">
        <v>295</v>
      </c>
      <c r="C165" s="13" t="s">
        <v>296</v>
      </c>
      <c r="D165" s="13">
        <v>368997600</v>
      </c>
      <c r="E165" s="13" t="s">
        <v>297</v>
      </c>
      <c r="F165" s="13" t="s">
        <v>234</v>
      </c>
      <c r="G165" s="13" t="s">
        <v>232</v>
      </c>
      <c r="H165" s="13" t="s">
        <v>169</v>
      </c>
      <c r="I165" s="13" t="s">
        <v>166</v>
      </c>
      <c r="J165" s="13" t="s">
        <v>32</v>
      </c>
      <c r="K165" s="13" t="s">
        <v>179</v>
      </c>
      <c r="L165" s="13" t="s">
        <v>152</v>
      </c>
      <c r="M165" s="13" t="s">
        <v>298</v>
      </c>
      <c r="N165" s="13" t="s">
        <v>299</v>
      </c>
      <c r="O165" s="13" t="s">
        <v>300</v>
      </c>
      <c r="P165" s="13" t="s">
        <v>228</v>
      </c>
      <c r="Q165" s="13" t="s">
        <v>229</v>
      </c>
      <c r="R165" s="13" t="s">
        <v>162</v>
      </c>
    </row>
    <row r="166" spans="2:18">
      <c r="B166" s="13" t="s">
        <v>301</v>
      </c>
      <c r="C166" s="13" t="s">
        <v>302</v>
      </c>
      <c r="D166" s="13">
        <v>2427400</v>
      </c>
      <c r="E166" s="13" t="s">
        <v>303</v>
      </c>
      <c r="F166" s="13" t="s">
        <v>156</v>
      </c>
      <c r="G166" s="13" t="s">
        <v>168</v>
      </c>
      <c r="H166" s="13" t="s">
        <v>150</v>
      </c>
      <c r="I166" s="13" t="s">
        <v>151</v>
      </c>
      <c r="J166" s="13" t="s">
        <v>57</v>
      </c>
      <c r="K166" s="13" t="s">
        <v>131</v>
      </c>
      <c r="L166" s="13" t="s">
        <v>177</v>
      </c>
      <c r="M166" s="13" t="s">
        <v>304</v>
      </c>
      <c r="N166" s="13" t="s">
        <v>305</v>
      </c>
      <c r="O166" s="13" t="s">
        <v>306</v>
      </c>
      <c r="P166" s="13" t="s">
        <v>307</v>
      </c>
      <c r="Q166" s="13" t="s">
        <v>307</v>
      </c>
      <c r="R166" s="13" t="s">
        <v>167</v>
      </c>
    </row>
    <row r="167" spans="2:18">
      <c r="B167" s="13" t="s">
        <v>308</v>
      </c>
      <c r="C167" s="13" t="s">
        <v>309</v>
      </c>
      <c r="D167" s="13" t="s">
        <v>310</v>
      </c>
      <c r="E167" s="13" t="s">
        <v>311</v>
      </c>
      <c r="F167" s="13" t="s">
        <v>234</v>
      </c>
      <c r="G167" s="13" t="s">
        <v>312</v>
      </c>
      <c r="H167" s="13" t="s">
        <v>169</v>
      </c>
      <c r="I167" s="13" t="s">
        <v>157</v>
      </c>
      <c r="J167" s="13" t="s">
        <v>32</v>
      </c>
      <c r="K167" s="13" t="s">
        <v>227</v>
      </c>
      <c r="L167" s="13" t="s">
        <v>152</v>
      </c>
      <c r="M167" s="13" t="s">
        <v>313</v>
      </c>
      <c r="N167" s="13" t="s">
        <v>314</v>
      </c>
      <c r="O167" s="13" t="s">
        <v>315</v>
      </c>
      <c r="P167" s="13" t="s">
        <v>228</v>
      </c>
      <c r="Q167" s="13" t="s">
        <v>229</v>
      </c>
      <c r="R167" s="13" t="s">
        <v>162</v>
      </c>
    </row>
    <row r="168" spans="2:18">
      <c r="B168" s="13" t="s">
        <v>163</v>
      </c>
      <c r="C168" s="13" t="s">
        <v>163</v>
      </c>
      <c r="D168" s="13" t="s">
        <v>163</v>
      </c>
      <c r="E168" s="13" t="s">
        <v>163</v>
      </c>
      <c r="F168" s="13" t="s">
        <v>163</v>
      </c>
      <c r="G168" s="13" t="s">
        <v>163</v>
      </c>
      <c r="H168" s="13" t="s">
        <v>225</v>
      </c>
      <c r="I168" s="13" t="s">
        <v>163</v>
      </c>
      <c r="J168" s="13" t="s">
        <v>163</v>
      </c>
      <c r="K168" s="13" t="s">
        <v>163</v>
      </c>
      <c r="L168" s="13" t="s">
        <v>163</v>
      </c>
      <c r="M168" s="13" t="s">
        <v>163</v>
      </c>
      <c r="N168" s="13" t="s">
        <v>163</v>
      </c>
      <c r="O168" s="13" t="s">
        <v>163</v>
      </c>
      <c r="P168" s="13" t="s">
        <v>163</v>
      </c>
      <c r="Q168" s="13" t="s">
        <v>163</v>
      </c>
      <c r="R168" s="13" t="s">
        <v>163</v>
      </c>
    </row>
    <row r="169" spans="2:18">
      <c r="B169" s="13" t="s">
        <v>316</v>
      </c>
      <c r="C169" s="13" t="s">
        <v>317</v>
      </c>
      <c r="D169" s="13">
        <v>3137800</v>
      </c>
      <c r="E169" s="13" t="s">
        <v>318</v>
      </c>
      <c r="F169" s="13" t="s">
        <v>234</v>
      </c>
      <c r="G169" s="13" t="s">
        <v>221</v>
      </c>
      <c r="H169" s="13" t="s">
        <v>169</v>
      </c>
      <c r="I169" s="13" t="s">
        <v>157</v>
      </c>
      <c r="J169" s="13" t="s">
        <v>32</v>
      </c>
      <c r="K169" s="13" t="s">
        <v>179</v>
      </c>
      <c r="L169" s="13" t="s">
        <v>158</v>
      </c>
      <c r="M169" s="13" t="s">
        <v>319</v>
      </c>
      <c r="N169" s="13" t="s">
        <v>320</v>
      </c>
      <c r="O169" s="13" t="s">
        <v>160</v>
      </c>
      <c r="P169" s="13" t="s">
        <v>153</v>
      </c>
      <c r="Q169" s="13" t="s">
        <v>161</v>
      </c>
      <c r="R169" s="13" t="s">
        <v>162</v>
      </c>
    </row>
    <row r="170" spans="2:18">
      <c r="B170" s="13" t="s">
        <v>321</v>
      </c>
      <c r="C170" s="13" t="s">
        <v>322</v>
      </c>
      <c r="D170" s="13">
        <v>8995860</v>
      </c>
      <c r="E170" s="13" t="s">
        <v>323</v>
      </c>
      <c r="F170" s="13" t="s">
        <v>219</v>
      </c>
      <c r="G170" s="13" t="s">
        <v>232</v>
      </c>
      <c r="H170" s="13" t="s">
        <v>169</v>
      </c>
      <c r="I170" s="13" t="s">
        <v>157</v>
      </c>
      <c r="J170" s="13" t="s">
        <v>32</v>
      </c>
      <c r="K170" s="13" t="s">
        <v>179</v>
      </c>
      <c r="L170" s="13" t="s">
        <v>170</v>
      </c>
      <c r="M170" s="13" t="s">
        <v>324</v>
      </c>
      <c r="N170" s="13" t="s">
        <v>325</v>
      </c>
      <c r="O170" s="13" t="s">
        <v>326</v>
      </c>
      <c r="P170" s="13" t="s">
        <v>230</v>
      </c>
      <c r="Q170" s="13" t="s">
        <v>327</v>
      </c>
      <c r="R170" s="13" t="s">
        <v>167</v>
      </c>
    </row>
    <row r="171" spans="2:18">
      <c r="B171" s="13" t="s">
        <v>328</v>
      </c>
      <c r="C171" s="13" t="s">
        <v>329</v>
      </c>
      <c r="D171" s="13">
        <v>351993</v>
      </c>
      <c r="E171" s="13" t="s">
        <v>330</v>
      </c>
      <c r="F171" s="13" t="s">
        <v>234</v>
      </c>
      <c r="G171" s="13" t="s">
        <v>331</v>
      </c>
      <c r="H171" s="13" t="s">
        <v>169</v>
      </c>
      <c r="I171" s="13" t="s">
        <v>166</v>
      </c>
      <c r="J171" s="13" t="s">
        <v>32</v>
      </c>
      <c r="K171" s="13" t="s">
        <v>179</v>
      </c>
      <c r="L171" s="13" t="s">
        <v>173</v>
      </c>
      <c r="M171" s="13" t="s">
        <v>332</v>
      </c>
      <c r="N171" s="13" t="s">
        <v>333</v>
      </c>
      <c r="O171" s="13" t="s">
        <v>334</v>
      </c>
      <c r="P171" s="13" t="s">
        <v>174</v>
      </c>
      <c r="Q171" s="13" t="s">
        <v>175</v>
      </c>
      <c r="R171" s="13" t="s">
        <v>167</v>
      </c>
    </row>
    <row r="172" spans="2:18">
      <c r="B172" s="13" t="s">
        <v>335</v>
      </c>
      <c r="C172" s="13" t="s">
        <v>336</v>
      </c>
      <c r="D172" s="13">
        <v>3358335</v>
      </c>
      <c r="E172" s="13" t="s">
        <v>337</v>
      </c>
      <c r="F172" s="13" t="s">
        <v>234</v>
      </c>
      <c r="G172" s="13" t="s">
        <v>331</v>
      </c>
      <c r="H172" s="13" t="s">
        <v>169</v>
      </c>
      <c r="I172" s="13" t="s">
        <v>157</v>
      </c>
      <c r="J172" s="13" t="s">
        <v>57</v>
      </c>
      <c r="K172" s="13" t="s">
        <v>179</v>
      </c>
      <c r="L172" s="13" t="s">
        <v>173</v>
      </c>
      <c r="M172" s="13" t="s">
        <v>338</v>
      </c>
      <c r="N172" s="13" t="s">
        <v>339</v>
      </c>
      <c r="O172" s="13" t="s">
        <v>340</v>
      </c>
      <c r="P172" s="13" t="s">
        <v>174</v>
      </c>
      <c r="Q172" s="13" t="s">
        <v>175</v>
      </c>
      <c r="R172" s="13" t="s">
        <v>167</v>
      </c>
    </row>
    <row r="173" spans="2:18">
      <c r="B173" s="13" t="s">
        <v>163</v>
      </c>
      <c r="C173" s="13" t="s">
        <v>163</v>
      </c>
      <c r="D173" s="13" t="s">
        <v>163</v>
      </c>
      <c r="E173" s="13" t="s">
        <v>163</v>
      </c>
      <c r="F173" s="13" t="s">
        <v>163</v>
      </c>
      <c r="G173" s="13" t="s">
        <v>163</v>
      </c>
      <c r="H173" s="13" t="s">
        <v>163</v>
      </c>
      <c r="I173" s="13" t="s">
        <v>163</v>
      </c>
      <c r="J173" s="13" t="s">
        <v>163</v>
      </c>
      <c r="K173" s="13" t="s">
        <v>163</v>
      </c>
      <c r="L173" s="13" t="s">
        <v>163</v>
      </c>
      <c r="M173" s="13" t="s">
        <v>163</v>
      </c>
      <c r="N173" s="13" t="s">
        <v>163</v>
      </c>
      <c r="O173" s="13" t="s">
        <v>163</v>
      </c>
      <c r="P173" s="13" t="s">
        <v>163</v>
      </c>
      <c r="Q173" s="13" t="s">
        <v>163</v>
      </c>
      <c r="R173" s="13" t="s">
        <v>163</v>
      </c>
    </row>
    <row r="174" spans="2:18">
      <c r="B174" s="13" t="s">
        <v>254</v>
      </c>
      <c r="C174" s="13" t="s">
        <v>341</v>
      </c>
      <c r="D174" s="13">
        <v>3138600</v>
      </c>
      <c r="E174" s="13" t="s">
        <v>342</v>
      </c>
      <c r="F174" s="13" t="s">
        <v>219</v>
      </c>
      <c r="G174" s="13" t="s">
        <v>232</v>
      </c>
      <c r="H174" s="13" t="s">
        <v>169</v>
      </c>
      <c r="I174" s="13" t="s">
        <v>157</v>
      </c>
      <c r="J174" s="13" t="s">
        <v>32</v>
      </c>
      <c r="K174" s="13" t="s">
        <v>179</v>
      </c>
      <c r="L174" s="13" t="s">
        <v>170</v>
      </c>
      <c r="M174" s="13" t="s">
        <v>343</v>
      </c>
      <c r="N174" s="13" t="s">
        <v>344</v>
      </c>
      <c r="O174" s="13" t="s">
        <v>345</v>
      </c>
      <c r="P174" s="13" t="s">
        <v>174</v>
      </c>
      <c r="Q174" s="13" t="s">
        <v>224</v>
      </c>
      <c r="R174" s="13" t="s">
        <v>167</v>
      </c>
    </row>
    <row r="175" spans="2:18">
      <c r="B175" s="13" t="s">
        <v>346</v>
      </c>
      <c r="C175" s="13" t="s">
        <v>347</v>
      </c>
      <c r="D175" s="13">
        <v>45765100</v>
      </c>
      <c r="E175" s="13" t="s">
        <v>348</v>
      </c>
      <c r="F175" s="13" t="s">
        <v>219</v>
      </c>
      <c r="G175" s="13" t="s">
        <v>232</v>
      </c>
      <c r="H175" s="13" t="s">
        <v>169</v>
      </c>
      <c r="I175" s="13" t="s">
        <v>166</v>
      </c>
      <c r="J175" s="13" t="s">
        <v>32</v>
      </c>
      <c r="K175" s="13" t="s">
        <v>179</v>
      </c>
      <c r="L175" s="13" t="s">
        <v>170</v>
      </c>
      <c r="M175" s="13" t="s">
        <v>349</v>
      </c>
      <c r="N175" s="13" t="s">
        <v>350</v>
      </c>
      <c r="O175" s="13" t="s">
        <v>351</v>
      </c>
      <c r="P175" s="13" t="s">
        <v>352</v>
      </c>
      <c r="Q175" s="13" t="s">
        <v>353</v>
      </c>
      <c r="R175" s="13" t="s">
        <v>162</v>
      </c>
    </row>
    <row r="176" spans="2:18">
      <c r="B176" s="13" t="s">
        <v>354</v>
      </c>
      <c r="C176" s="13" t="s">
        <v>355</v>
      </c>
      <c r="D176" s="13">
        <v>3136931106</v>
      </c>
      <c r="E176" s="13" t="s">
        <v>356</v>
      </c>
      <c r="F176" s="13" t="s">
        <v>219</v>
      </c>
      <c r="G176" s="13" t="s">
        <v>233</v>
      </c>
      <c r="H176" s="13" t="s">
        <v>169</v>
      </c>
      <c r="I176" s="13" t="s">
        <v>157</v>
      </c>
      <c r="J176" s="13" t="s">
        <v>32</v>
      </c>
      <c r="K176" s="13" t="s">
        <v>179</v>
      </c>
      <c r="L176" s="13" t="s">
        <v>172</v>
      </c>
      <c r="M176" s="13" t="s">
        <v>357</v>
      </c>
      <c r="N176" s="13" t="s">
        <v>358</v>
      </c>
      <c r="O176" s="13" t="s">
        <v>359</v>
      </c>
      <c r="P176" s="13" t="s">
        <v>153</v>
      </c>
      <c r="Q176" s="13" t="s">
        <v>231</v>
      </c>
      <c r="R176" s="13" t="s">
        <v>178</v>
      </c>
    </row>
    <row r="177" spans="2:18">
      <c r="B177" s="13" t="s">
        <v>360</v>
      </c>
      <c r="C177" s="13" t="s">
        <v>361</v>
      </c>
      <c r="D177" s="13">
        <v>3227464</v>
      </c>
      <c r="E177" s="13" t="s">
        <v>362</v>
      </c>
      <c r="F177" s="13" t="s">
        <v>156</v>
      </c>
      <c r="G177" s="13" t="s">
        <v>54</v>
      </c>
      <c r="H177" s="13" t="s">
        <v>150</v>
      </c>
      <c r="I177" s="13" t="s">
        <v>157</v>
      </c>
      <c r="J177" s="13" t="s">
        <v>32</v>
      </c>
      <c r="K177" s="13" t="s">
        <v>131</v>
      </c>
      <c r="L177" s="13" t="s">
        <v>158</v>
      </c>
      <c r="M177" s="13" t="s">
        <v>363</v>
      </c>
      <c r="N177" s="13" t="s">
        <v>159</v>
      </c>
      <c r="O177" s="13" t="s">
        <v>160</v>
      </c>
      <c r="P177" s="13" t="s">
        <v>153</v>
      </c>
      <c r="Q177" s="13" t="s">
        <v>223</v>
      </c>
      <c r="R177" s="13" t="s">
        <v>162</v>
      </c>
    </row>
    <row r="178" spans="2:18">
      <c r="B178" s="13" t="s">
        <v>364</v>
      </c>
      <c r="C178" s="13" t="s">
        <v>365</v>
      </c>
      <c r="D178" s="13">
        <v>3171737</v>
      </c>
      <c r="E178" s="13" t="s">
        <v>366</v>
      </c>
      <c r="F178" s="13" t="s">
        <v>234</v>
      </c>
      <c r="G178" s="13" t="s">
        <v>331</v>
      </c>
      <c r="H178" s="13" t="s">
        <v>169</v>
      </c>
      <c r="I178" s="13" t="s">
        <v>157</v>
      </c>
      <c r="J178" s="13" t="s">
        <v>32</v>
      </c>
      <c r="K178" s="13" t="s">
        <v>179</v>
      </c>
      <c r="L178" s="13" t="s">
        <v>158</v>
      </c>
      <c r="M178" s="13" t="s">
        <v>367</v>
      </c>
      <c r="N178" s="13" t="s">
        <v>368</v>
      </c>
      <c r="O178" s="13" t="s">
        <v>369</v>
      </c>
      <c r="P178" s="13" t="s">
        <v>174</v>
      </c>
      <c r="Q178" s="13" t="s">
        <v>224</v>
      </c>
      <c r="R178" s="13" t="s">
        <v>167</v>
      </c>
    </row>
    <row r="181" spans="2:18">
      <c r="B181" s="14" t="s">
        <v>52</v>
      </c>
      <c r="C181" s="11" t="s">
        <v>5</v>
      </c>
      <c r="D181" s="11" t="s">
        <v>6</v>
      </c>
    </row>
    <row r="182" spans="2:18">
      <c r="B182" s="13" t="s">
        <v>168</v>
      </c>
      <c r="C182" s="63">
        <v>1</v>
      </c>
      <c r="D182" s="15">
        <f>C182/$C$191</f>
        <v>3.8461538461538464E-2</v>
      </c>
    </row>
    <row r="183" spans="2:18">
      <c r="B183" s="13" t="s">
        <v>331</v>
      </c>
      <c r="C183" s="63">
        <v>3</v>
      </c>
      <c r="D183" s="15">
        <f t="shared" ref="D183:D190" si="5">C183/$C$191</f>
        <v>0.11538461538461539</v>
      </c>
    </row>
    <row r="184" spans="2:18">
      <c r="B184" s="13" t="s">
        <v>54</v>
      </c>
      <c r="C184" s="63">
        <v>2</v>
      </c>
      <c r="D184" s="15">
        <f t="shared" si="5"/>
        <v>7.6923076923076927E-2</v>
      </c>
    </row>
    <row r="185" spans="2:18">
      <c r="B185" s="13" t="s">
        <v>232</v>
      </c>
      <c r="C185" s="63">
        <v>9</v>
      </c>
      <c r="D185" s="15">
        <f t="shared" si="5"/>
        <v>0.34615384615384615</v>
      </c>
    </row>
    <row r="186" spans="2:18">
      <c r="B186" s="13" t="s">
        <v>53</v>
      </c>
      <c r="C186" s="63">
        <v>2</v>
      </c>
      <c r="D186" s="15">
        <f t="shared" si="5"/>
        <v>7.6923076923076927E-2</v>
      </c>
    </row>
    <row r="187" spans="2:18">
      <c r="B187" s="13" t="s">
        <v>221</v>
      </c>
      <c r="C187" s="63">
        <v>1</v>
      </c>
      <c r="D187" s="15">
        <f t="shared" si="5"/>
        <v>3.8461538461538464E-2</v>
      </c>
    </row>
    <row r="188" spans="2:18">
      <c r="B188" s="13" t="s">
        <v>312</v>
      </c>
      <c r="C188" s="63">
        <v>1</v>
      </c>
      <c r="D188" s="15">
        <f t="shared" si="5"/>
        <v>3.8461538461538464E-2</v>
      </c>
    </row>
    <row r="189" spans="2:18">
      <c r="B189" s="13" t="s">
        <v>233</v>
      </c>
      <c r="C189" s="63">
        <v>2</v>
      </c>
      <c r="D189" s="15">
        <f t="shared" si="5"/>
        <v>7.6923076923076927E-2</v>
      </c>
    </row>
    <row r="190" spans="2:18">
      <c r="B190" s="11" t="s">
        <v>163</v>
      </c>
      <c r="C190" s="63">
        <v>5</v>
      </c>
      <c r="D190" s="15">
        <f t="shared" si="5"/>
        <v>0.19230769230769232</v>
      </c>
    </row>
    <row r="191" spans="2:18">
      <c r="B191" s="11" t="s">
        <v>9</v>
      </c>
      <c r="C191" s="59">
        <f>SUM(C182:C190)</f>
        <v>26</v>
      </c>
      <c r="D191" s="15">
        <f>SUM(D182:D190)</f>
        <v>0.99999999999999978</v>
      </c>
    </row>
    <row r="192" spans="2:18">
      <c r="B192" s="93"/>
      <c r="C192" s="93"/>
    </row>
    <row r="193" spans="2:3">
      <c r="B193" s="70"/>
      <c r="C193" s="70"/>
    </row>
    <row r="217" spans="2:5" ht="15.75">
      <c r="B217" s="7" t="s">
        <v>55</v>
      </c>
    </row>
    <row r="219" spans="2:5" ht="69" customHeight="1">
      <c r="B219" s="94" t="s">
        <v>56</v>
      </c>
      <c r="C219" s="95"/>
      <c r="D219" s="16" t="s">
        <v>5</v>
      </c>
      <c r="E219" s="16" t="s">
        <v>6</v>
      </c>
    </row>
    <row r="220" spans="2:5">
      <c r="B220" s="79" t="s">
        <v>32</v>
      </c>
      <c r="C220" s="80"/>
      <c r="D220" s="63">
        <v>1</v>
      </c>
      <c r="E220" s="17">
        <f>D220/$C$37</f>
        <v>3.8461538461538464E-2</v>
      </c>
    </row>
    <row r="221" spans="2:5">
      <c r="B221" s="96" t="s">
        <v>57</v>
      </c>
      <c r="C221" s="96"/>
      <c r="D221" s="63">
        <v>25</v>
      </c>
      <c r="E221" s="17">
        <f>D221/$C$37</f>
        <v>0.96153846153846156</v>
      </c>
    </row>
    <row r="222" spans="2:5">
      <c r="B222" s="96" t="s">
        <v>58</v>
      </c>
      <c r="C222" s="96"/>
      <c r="D222" s="63">
        <f>SUM(D220:D221)</f>
        <v>26</v>
      </c>
      <c r="E222" s="32">
        <f>SUM(E220:E221)</f>
        <v>1</v>
      </c>
    </row>
    <row r="223" spans="2:5">
      <c r="B223" s="93"/>
      <c r="C223" s="93"/>
      <c r="D223" s="93"/>
    </row>
    <row r="224" spans="2:5">
      <c r="B224" s="93"/>
      <c r="C224" s="93"/>
      <c r="D224" s="93"/>
    </row>
    <row r="225" spans="2:5">
      <c r="B225" s="93"/>
      <c r="C225" s="93"/>
      <c r="D225" s="93"/>
    </row>
    <row r="226" spans="2:5">
      <c r="B226" s="93"/>
      <c r="C226" s="93"/>
      <c r="D226" s="93"/>
    </row>
    <row r="227" spans="2:5">
      <c r="B227" s="93"/>
      <c r="C227" s="93"/>
      <c r="D227" s="93"/>
    </row>
    <row r="228" spans="2:5">
      <c r="B228" s="93"/>
      <c r="C228" s="93"/>
      <c r="D228" s="93"/>
    </row>
    <row r="235" spans="2:5">
      <c r="B235" s="18" t="s">
        <v>59</v>
      </c>
    </row>
    <row r="237" spans="2:5">
      <c r="B237" s="18" t="s">
        <v>60</v>
      </c>
    </row>
    <row r="238" spans="2:5">
      <c r="B238" s="18"/>
    </row>
    <row r="239" spans="2:5">
      <c r="B239" s="98" t="s">
        <v>61</v>
      </c>
      <c r="C239" s="98"/>
      <c r="D239" s="98"/>
      <c r="E239" s="60" t="s">
        <v>5</v>
      </c>
    </row>
    <row r="240" spans="2:5" ht="48" customHeight="1">
      <c r="B240" s="97" t="s">
        <v>62</v>
      </c>
      <c r="C240" s="97"/>
      <c r="D240" s="97"/>
      <c r="E240" s="59">
        <v>0</v>
      </c>
    </row>
    <row r="241" spans="2:10" ht="36" customHeight="1">
      <c r="B241" s="97" t="s">
        <v>63</v>
      </c>
      <c r="C241" s="97"/>
      <c r="D241" s="97"/>
      <c r="E241" s="59">
        <v>0</v>
      </c>
    </row>
    <row r="242" spans="2:10" ht="60" customHeight="1">
      <c r="B242" s="97" t="s">
        <v>64</v>
      </c>
      <c r="C242" s="97"/>
      <c r="D242" s="97"/>
      <c r="E242" s="59">
        <v>0</v>
      </c>
    </row>
    <row r="243" spans="2:10">
      <c r="B243" s="97" t="s">
        <v>65</v>
      </c>
      <c r="C243" s="97"/>
      <c r="D243" s="97"/>
      <c r="E243" s="59">
        <v>1</v>
      </c>
    </row>
    <row r="244" spans="2:10">
      <c r="B244" s="97" t="s">
        <v>66</v>
      </c>
      <c r="C244" s="97"/>
      <c r="D244" s="97"/>
      <c r="E244" s="59">
        <v>0</v>
      </c>
    </row>
    <row r="245" spans="2:10">
      <c r="B245" s="97" t="s">
        <v>67</v>
      </c>
      <c r="C245" s="97"/>
      <c r="D245" s="97"/>
      <c r="E245" s="59">
        <v>0</v>
      </c>
    </row>
    <row r="246" spans="2:10">
      <c r="B246" s="97" t="s">
        <v>68</v>
      </c>
      <c r="C246" s="97"/>
      <c r="D246" s="97"/>
      <c r="E246" s="59">
        <v>1</v>
      </c>
    </row>
    <row r="247" spans="2:10" ht="24" customHeight="1">
      <c r="B247" s="97" t="s">
        <v>69</v>
      </c>
      <c r="C247" s="97"/>
      <c r="D247" s="97"/>
      <c r="E247" s="59">
        <v>0</v>
      </c>
    </row>
    <row r="253" spans="2:10" ht="15.75">
      <c r="B253" s="7" t="s">
        <v>70</v>
      </c>
    </row>
    <row r="255" spans="2:10" ht="108" customHeight="1">
      <c r="B255" s="101" t="s">
        <v>71</v>
      </c>
      <c r="C255" s="101"/>
      <c r="D255" s="101"/>
      <c r="E255" s="62" t="s">
        <v>5</v>
      </c>
      <c r="F255" s="62" t="s">
        <v>6</v>
      </c>
      <c r="H255" s="96"/>
      <c r="I255" s="96"/>
      <c r="J255" s="62" t="s">
        <v>6</v>
      </c>
    </row>
    <row r="256" spans="2:10">
      <c r="B256" s="81" t="s">
        <v>32</v>
      </c>
      <c r="C256" s="81"/>
      <c r="D256" s="81"/>
      <c r="E256" s="29">
        <v>10</v>
      </c>
      <c r="F256" s="15">
        <f>E256/$C$37</f>
        <v>0.38461538461538464</v>
      </c>
      <c r="H256" s="102" t="s">
        <v>32</v>
      </c>
      <c r="I256" s="103"/>
      <c r="J256" s="10">
        <f>F256</f>
        <v>0.38461538461538464</v>
      </c>
    </row>
    <row r="257" spans="2:10">
      <c r="B257" s="81" t="s">
        <v>57</v>
      </c>
      <c r="C257" s="81"/>
      <c r="D257" s="81"/>
      <c r="E257" s="29">
        <v>16</v>
      </c>
      <c r="F257" s="15">
        <f t="shared" ref="F257:F258" si="6">E257/$C$37</f>
        <v>0.61538461538461542</v>
      </c>
      <c r="H257" s="81" t="s">
        <v>57</v>
      </c>
      <c r="I257" s="81"/>
      <c r="J257" s="10">
        <f>F257</f>
        <v>0.61538461538461542</v>
      </c>
    </row>
    <row r="258" spans="2:10">
      <c r="B258" s="81" t="s">
        <v>9</v>
      </c>
      <c r="C258" s="81"/>
      <c r="D258" s="81"/>
      <c r="E258" s="30">
        <f>SUM(E256:E257)</f>
        <v>26</v>
      </c>
      <c r="F258" s="15">
        <f t="shared" si="6"/>
        <v>1</v>
      </c>
      <c r="H258" s="81" t="s">
        <v>9</v>
      </c>
      <c r="I258" s="81"/>
      <c r="J258" s="10">
        <f>F258</f>
        <v>1</v>
      </c>
    </row>
    <row r="282" spans="2:5" ht="15.75">
      <c r="B282" s="7" t="s">
        <v>72</v>
      </c>
    </row>
    <row r="283" spans="2:5" ht="15.75">
      <c r="B283" s="7"/>
    </row>
    <row r="284" spans="2:5">
      <c r="B284" s="18" t="s">
        <v>73</v>
      </c>
    </row>
    <row r="285" spans="2:5">
      <c r="B285" s="18"/>
    </row>
    <row r="286" spans="2:5">
      <c r="B286" s="18"/>
    </row>
    <row r="287" spans="2:5">
      <c r="B287" s="99" t="s">
        <v>74</v>
      </c>
      <c r="C287" s="99"/>
      <c r="D287" s="99"/>
      <c r="E287" s="61" t="s">
        <v>5</v>
      </c>
    </row>
    <row r="288" spans="2:5">
      <c r="B288" s="100" t="s">
        <v>75</v>
      </c>
      <c r="C288" s="100"/>
      <c r="D288" s="100"/>
      <c r="E288" s="63">
        <v>10</v>
      </c>
    </row>
    <row r="289" spans="2:5">
      <c r="B289" s="100" t="s">
        <v>76</v>
      </c>
      <c r="C289" s="100"/>
      <c r="D289" s="100"/>
      <c r="E289" s="63">
        <v>6</v>
      </c>
    </row>
    <row r="290" spans="2:5">
      <c r="B290" s="100" t="s">
        <v>77</v>
      </c>
      <c r="C290" s="100"/>
      <c r="D290" s="100"/>
      <c r="E290" s="63">
        <v>4</v>
      </c>
    </row>
    <row r="291" spans="2:5">
      <c r="B291" s="100" t="s">
        <v>78</v>
      </c>
      <c r="C291" s="100"/>
      <c r="D291" s="100"/>
      <c r="E291" s="63">
        <v>1</v>
      </c>
    </row>
    <row r="292" spans="2:5">
      <c r="B292" s="100" t="s">
        <v>79</v>
      </c>
      <c r="C292" s="100"/>
      <c r="D292" s="100"/>
      <c r="E292" s="63">
        <v>2</v>
      </c>
    </row>
    <row r="293" spans="2:5">
      <c r="B293" s="100" t="s">
        <v>80</v>
      </c>
      <c r="C293" s="100"/>
      <c r="D293" s="100"/>
      <c r="E293" s="63">
        <v>5</v>
      </c>
    </row>
    <row r="294" spans="2:5">
      <c r="B294" s="100" t="s">
        <v>81</v>
      </c>
      <c r="C294" s="100"/>
      <c r="D294" s="100"/>
      <c r="E294" s="63">
        <v>2</v>
      </c>
    </row>
    <row r="295" spans="2:5">
      <c r="B295" s="100" t="s">
        <v>82</v>
      </c>
      <c r="C295" s="100"/>
      <c r="D295" s="100"/>
      <c r="E295" s="63">
        <v>4</v>
      </c>
    </row>
    <row r="297" spans="2:5" ht="10.5" customHeight="1"/>
    <row r="298" spans="2:5" ht="10.5" customHeight="1">
      <c r="B298" s="7" t="s">
        <v>83</v>
      </c>
    </row>
    <row r="299" spans="2:5" ht="10.5" customHeight="1">
      <c r="B299" s="7"/>
    </row>
    <row r="300" spans="2:5" ht="10.5" customHeight="1">
      <c r="B300" s="18" t="s">
        <v>84</v>
      </c>
    </row>
    <row r="301" spans="2:5">
      <c r="B301" s="18"/>
    </row>
    <row r="302" spans="2:5">
      <c r="B302" s="18"/>
    </row>
    <row r="303" spans="2:5">
      <c r="B303" s="19" t="s">
        <v>85</v>
      </c>
      <c r="C303" s="19" t="s">
        <v>5</v>
      </c>
    </row>
    <row r="304" spans="2:5">
      <c r="B304" s="63">
        <v>1</v>
      </c>
      <c r="C304" s="63">
        <v>0</v>
      </c>
    </row>
    <row r="305" spans="2:3">
      <c r="B305" s="63">
        <v>2</v>
      </c>
      <c r="C305" s="63">
        <v>0</v>
      </c>
    </row>
    <row r="306" spans="2:3">
      <c r="B306" s="63">
        <v>3</v>
      </c>
      <c r="C306" s="63">
        <v>10</v>
      </c>
    </row>
    <row r="307" spans="2:3">
      <c r="B307" s="63">
        <v>4</v>
      </c>
      <c r="C307" s="63">
        <v>9</v>
      </c>
    </row>
    <row r="308" spans="2:3">
      <c r="B308" s="63">
        <v>5</v>
      </c>
      <c r="C308" s="63">
        <v>7</v>
      </c>
    </row>
    <row r="311" spans="2:3">
      <c r="B311" s="19" t="s">
        <v>85</v>
      </c>
      <c r="C311" s="19" t="s">
        <v>5</v>
      </c>
    </row>
    <row r="312" spans="2:3">
      <c r="B312" s="63">
        <v>1</v>
      </c>
      <c r="C312" s="15">
        <f>C304/$C$37</f>
        <v>0</v>
      </c>
    </row>
    <row r="313" spans="2:3">
      <c r="B313" s="63">
        <v>2</v>
      </c>
      <c r="C313" s="15">
        <f t="shared" ref="C313:C316" si="7">C305/$C$37</f>
        <v>0</v>
      </c>
    </row>
    <row r="314" spans="2:3">
      <c r="B314" s="63">
        <v>3</v>
      </c>
      <c r="C314" s="15">
        <f t="shared" si="7"/>
        <v>0.38461538461538464</v>
      </c>
    </row>
    <row r="315" spans="2:3">
      <c r="B315" s="63">
        <v>4</v>
      </c>
      <c r="C315" s="15">
        <f t="shared" si="7"/>
        <v>0.34615384615384615</v>
      </c>
    </row>
    <row r="316" spans="2:3">
      <c r="B316" s="63">
        <v>5</v>
      </c>
      <c r="C316" s="15">
        <f t="shared" si="7"/>
        <v>0.26923076923076922</v>
      </c>
    </row>
    <row r="325" spans="2:4" ht="15.75">
      <c r="B325" s="7" t="s">
        <v>86</v>
      </c>
    </row>
    <row r="326" spans="2:4" ht="15.75">
      <c r="B326" s="7"/>
    </row>
    <row r="327" spans="2:4">
      <c r="B327" s="18" t="s">
        <v>87</v>
      </c>
    </row>
    <row r="328" spans="2:4">
      <c r="B328" s="18"/>
    </row>
    <row r="329" spans="2:4">
      <c r="B329" s="18"/>
    </row>
    <row r="330" spans="2:4">
      <c r="B330" s="19" t="s">
        <v>88</v>
      </c>
      <c r="C330" s="19" t="s">
        <v>5</v>
      </c>
    </row>
    <row r="331" spans="2:4">
      <c r="B331" s="63" t="s">
        <v>32</v>
      </c>
      <c r="C331" s="29">
        <v>17</v>
      </c>
      <c r="D331" s="20"/>
    </row>
    <row r="332" spans="2:4">
      <c r="B332" s="63" t="s">
        <v>57</v>
      </c>
      <c r="C332" s="29">
        <v>9</v>
      </c>
      <c r="D332" s="20"/>
    </row>
    <row r="335" spans="2:4">
      <c r="B335" s="19" t="s">
        <v>88</v>
      </c>
      <c r="C335" s="19" t="s">
        <v>6</v>
      </c>
    </row>
    <row r="336" spans="2:4">
      <c r="B336" s="63" t="s">
        <v>32</v>
      </c>
      <c r="C336" s="10">
        <f>C331/$C$37</f>
        <v>0.65384615384615385</v>
      </c>
    </row>
    <row r="337" spans="2:3">
      <c r="B337" s="63" t="s">
        <v>57</v>
      </c>
      <c r="C337" s="10">
        <f>C332/$C$37</f>
        <v>0.34615384615384615</v>
      </c>
    </row>
    <row r="350" spans="2:3" ht="15.75">
      <c r="B350" s="7" t="s">
        <v>89</v>
      </c>
    </row>
    <row r="351" spans="2:3" ht="15.75">
      <c r="B351" s="7"/>
    </row>
    <row r="352" spans="2:3">
      <c r="B352" s="18" t="s">
        <v>90</v>
      </c>
    </row>
    <row r="353" spans="2:8">
      <c r="B353" s="18"/>
    </row>
    <row r="354" spans="2:8">
      <c r="B354" s="18"/>
    </row>
    <row r="355" spans="2:8">
      <c r="B355" s="104" t="s">
        <v>91</v>
      </c>
      <c r="C355" s="105"/>
      <c r="D355" s="105"/>
      <c r="E355" s="106"/>
      <c r="F355" s="61" t="s">
        <v>92</v>
      </c>
      <c r="G355" s="61" t="s">
        <v>93</v>
      </c>
      <c r="H355" s="61" t="s">
        <v>94</v>
      </c>
    </row>
    <row r="356" spans="2:8">
      <c r="B356" s="107" t="s">
        <v>95</v>
      </c>
      <c r="C356" s="107"/>
      <c r="D356" s="107"/>
      <c r="E356" s="107"/>
      <c r="F356" s="63">
        <v>13</v>
      </c>
      <c r="G356" s="63">
        <v>7</v>
      </c>
      <c r="H356" s="63">
        <v>8</v>
      </c>
    </row>
    <row r="357" spans="2:8">
      <c r="B357" s="107" t="s">
        <v>96</v>
      </c>
      <c r="C357" s="107"/>
      <c r="D357" s="107"/>
      <c r="E357" s="107"/>
      <c r="F357" s="63">
        <v>9</v>
      </c>
      <c r="G357" s="63">
        <v>1</v>
      </c>
      <c r="H357" s="63">
        <v>16</v>
      </c>
    </row>
    <row r="358" spans="2:8">
      <c r="B358" s="96" t="s">
        <v>97</v>
      </c>
      <c r="C358" s="96"/>
      <c r="D358" s="96"/>
      <c r="E358" s="96"/>
      <c r="F358" s="63">
        <v>10</v>
      </c>
      <c r="G358" s="63">
        <v>1</v>
      </c>
      <c r="H358" s="63">
        <v>15</v>
      </c>
    </row>
    <row r="359" spans="2:8">
      <c r="B359" s="96" t="s">
        <v>98</v>
      </c>
      <c r="C359" s="96"/>
      <c r="D359" s="96"/>
      <c r="E359" s="96"/>
      <c r="F359" s="63">
        <v>11</v>
      </c>
      <c r="G359" s="63">
        <v>1</v>
      </c>
      <c r="H359" s="63">
        <v>13</v>
      </c>
    </row>
    <row r="360" spans="2:8">
      <c r="B360" s="96" t="s">
        <v>99</v>
      </c>
      <c r="C360" s="96"/>
      <c r="D360" s="96"/>
      <c r="E360" s="96"/>
      <c r="F360" s="63">
        <v>13</v>
      </c>
      <c r="G360" s="63">
        <v>4</v>
      </c>
      <c r="H360" s="63">
        <v>12</v>
      </c>
    </row>
    <row r="361" spans="2:8">
      <c r="B361" s="96" t="s">
        <v>100</v>
      </c>
      <c r="C361" s="96"/>
      <c r="D361" s="96"/>
      <c r="E361" s="96"/>
      <c r="F361" s="63">
        <v>7</v>
      </c>
      <c r="G361" s="63">
        <v>1</v>
      </c>
      <c r="H361" s="63">
        <v>17</v>
      </c>
    </row>
    <row r="362" spans="2:8">
      <c r="B362" s="96" t="s">
        <v>101</v>
      </c>
      <c r="C362" s="96"/>
      <c r="D362" s="96"/>
      <c r="E362" s="96"/>
      <c r="F362" s="63">
        <v>9</v>
      </c>
      <c r="G362" s="63">
        <v>3</v>
      </c>
      <c r="H362" s="63">
        <v>14</v>
      </c>
    </row>
    <row r="363" spans="2:8">
      <c r="B363" s="96" t="s">
        <v>102</v>
      </c>
      <c r="C363" s="96"/>
      <c r="D363" s="96"/>
      <c r="E363" s="96"/>
      <c r="F363" s="63">
        <v>7</v>
      </c>
      <c r="G363" s="63">
        <v>2</v>
      </c>
      <c r="H363" s="63">
        <v>16</v>
      </c>
    </row>
    <row r="369" spans="2:12" ht="15.75" customHeight="1">
      <c r="B369" s="43" t="s">
        <v>103</v>
      </c>
      <c r="C369" s="43"/>
      <c r="D369" s="43"/>
    </row>
    <row r="372" spans="2:12" ht="15" customHeight="1">
      <c r="B372" s="110" t="s">
        <v>104</v>
      </c>
      <c r="C372" s="110"/>
      <c r="D372" s="110"/>
      <c r="F372" s="109" t="s">
        <v>105</v>
      </c>
      <c r="G372" s="109"/>
      <c r="H372" s="109"/>
      <c r="I372" s="109"/>
      <c r="J372" s="21"/>
      <c r="K372" s="21"/>
      <c r="L372" s="21"/>
    </row>
    <row r="373" spans="2:12">
      <c r="B373" s="110"/>
      <c r="C373" s="110"/>
      <c r="D373" s="110"/>
      <c r="F373" s="109"/>
      <c r="G373" s="109"/>
      <c r="H373" s="109"/>
      <c r="I373" s="109"/>
      <c r="J373" s="21"/>
      <c r="K373" s="21"/>
      <c r="L373" s="21"/>
    </row>
    <row r="374" spans="2:12">
      <c r="B374" s="110"/>
      <c r="C374" s="110"/>
      <c r="D374" s="110"/>
      <c r="F374" s="109"/>
      <c r="G374" s="109"/>
      <c r="H374" s="109"/>
      <c r="I374" s="109"/>
      <c r="J374" s="65"/>
      <c r="K374" s="65"/>
      <c r="L374" s="65"/>
    </row>
    <row r="375" spans="2:12">
      <c r="B375" s="110"/>
      <c r="C375" s="110"/>
      <c r="D375" s="110"/>
      <c r="F375" s="65"/>
      <c r="G375" s="65"/>
      <c r="H375" s="65"/>
      <c r="I375" s="65"/>
      <c r="J375" s="65"/>
      <c r="K375" s="65"/>
      <c r="L375" s="65"/>
    </row>
    <row r="376" spans="2:12">
      <c r="B376" s="65"/>
      <c r="C376" s="65"/>
      <c r="D376" s="65"/>
      <c r="F376" s="65"/>
      <c r="G376" s="65"/>
      <c r="H376" s="65"/>
      <c r="I376" s="65"/>
      <c r="J376" s="65"/>
      <c r="K376" s="65"/>
      <c r="L376" s="65"/>
    </row>
    <row r="377" spans="2:12">
      <c r="B377" s="65"/>
      <c r="C377" s="65"/>
      <c r="D377" s="65"/>
      <c r="F377" s="65"/>
      <c r="G377" s="65"/>
      <c r="H377" s="65"/>
      <c r="I377" s="65"/>
      <c r="J377" s="65"/>
      <c r="K377" s="65"/>
      <c r="L377" s="65"/>
    </row>
    <row r="378" spans="2:12">
      <c r="B378" s="19" t="s">
        <v>106</v>
      </c>
      <c r="C378" s="19" t="s">
        <v>5</v>
      </c>
    </row>
    <row r="379" spans="2:12">
      <c r="B379" s="11" t="s">
        <v>107</v>
      </c>
      <c r="C379" s="11">
        <v>3</v>
      </c>
      <c r="G379" s="19" t="s">
        <v>108</v>
      </c>
      <c r="H379" s="19" t="s">
        <v>5</v>
      </c>
    </row>
    <row r="380" spans="2:12">
      <c r="B380" s="11" t="s">
        <v>109</v>
      </c>
      <c r="C380" s="11">
        <v>10</v>
      </c>
      <c r="G380" s="11" t="s">
        <v>32</v>
      </c>
      <c r="H380" s="11"/>
    </row>
    <row r="381" spans="2:12">
      <c r="B381" s="11" t="s">
        <v>110</v>
      </c>
      <c r="C381" s="11">
        <v>2</v>
      </c>
      <c r="G381" s="11" t="s">
        <v>111</v>
      </c>
      <c r="H381" s="11"/>
    </row>
    <row r="382" spans="2:12">
      <c r="B382" s="11" t="s">
        <v>112</v>
      </c>
      <c r="C382" s="11">
        <v>2</v>
      </c>
    </row>
    <row r="383" spans="2:12">
      <c r="B383" s="11" t="s">
        <v>113</v>
      </c>
      <c r="C383" s="11">
        <v>9</v>
      </c>
    </row>
    <row r="384" spans="2:12">
      <c r="G384" s="19" t="s">
        <v>108</v>
      </c>
      <c r="H384" s="19" t="s">
        <v>6</v>
      </c>
    </row>
    <row r="385" spans="2:11">
      <c r="B385" s="19" t="s">
        <v>106</v>
      </c>
      <c r="C385" s="19" t="s">
        <v>6</v>
      </c>
      <c r="G385" s="11" t="s">
        <v>32</v>
      </c>
      <c r="H385" s="10">
        <f>H380/$C$37</f>
        <v>0</v>
      </c>
    </row>
    <row r="386" spans="2:11">
      <c r="B386" s="11" t="s">
        <v>107</v>
      </c>
      <c r="C386" s="10">
        <f>C379/$C$37</f>
        <v>0.11538461538461539</v>
      </c>
      <c r="G386" s="11" t="s">
        <v>111</v>
      </c>
      <c r="H386" s="10">
        <f>H381/$C$37</f>
        <v>0</v>
      </c>
    </row>
    <row r="387" spans="2:11">
      <c r="B387" s="11" t="s">
        <v>109</v>
      </c>
      <c r="C387" s="10">
        <f t="shared" ref="C387:C389" si="8">C380/$C$37</f>
        <v>0.38461538461538464</v>
      </c>
      <c r="G387" s="22"/>
    </row>
    <row r="388" spans="2:11">
      <c r="B388" s="11" t="s">
        <v>110</v>
      </c>
      <c r="C388" s="10">
        <f t="shared" si="8"/>
        <v>7.6923076923076927E-2</v>
      </c>
    </row>
    <row r="389" spans="2:11">
      <c r="B389" s="11" t="s">
        <v>112</v>
      </c>
      <c r="C389" s="10">
        <f t="shared" si="8"/>
        <v>7.6923076923076927E-2</v>
      </c>
    </row>
    <row r="394" spans="2:11" ht="15" customHeight="1">
      <c r="B394" s="108" t="s">
        <v>114</v>
      </c>
      <c r="C394" s="108"/>
      <c r="D394" s="108"/>
      <c r="F394" s="109" t="s">
        <v>115</v>
      </c>
      <c r="G394" s="109"/>
      <c r="H394" s="109"/>
      <c r="I394" s="109"/>
      <c r="J394" s="109"/>
      <c r="K394" s="109"/>
    </row>
    <row r="395" spans="2:11" ht="15" customHeight="1">
      <c r="B395" s="108"/>
      <c r="C395" s="108"/>
      <c r="D395" s="108"/>
      <c r="F395" s="109"/>
      <c r="G395" s="109"/>
      <c r="H395" s="109"/>
      <c r="I395" s="109"/>
      <c r="J395" s="109"/>
      <c r="K395" s="109"/>
    </row>
    <row r="396" spans="2:11" ht="15" customHeight="1">
      <c r="B396" s="108"/>
      <c r="C396" s="108"/>
      <c r="D396" s="108"/>
      <c r="F396" s="109"/>
      <c r="G396" s="109"/>
      <c r="H396" s="109"/>
      <c r="I396" s="109"/>
      <c r="J396" s="109"/>
      <c r="K396" s="109"/>
    </row>
    <row r="397" spans="2:11">
      <c r="F397" s="109"/>
      <c r="G397" s="109"/>
      <c r="H397" s="109"/>
      <c r="I397" s="109"/>
      <c r="J397" s="109"/>
      <c r="K397" s="109"/>
    </row>
    <row r="398" spans="2:11">
      <c r="B398" s="19" t="s">
        <v>116</v>
      </c>
      <c r="C398" s="19" t="s">
        <v>5</v>
      </c>
    </row>
    <row r="399" spans="2:11">
      <c r="B399" s="11" t="s">
        <v>32</v>
      </c>
      <c r="C399" s="11">
        <v>24</v>
      </c>
    </row>
    <row r="400" spans="2:11">
      <c r="B400" s="11" t="s">
        <v>111</v>
      </c>
      <c r="C400" s="11">
        <v>2</v>
      </c>
      <c r="H400" s="19" t="s">
        <v>116</v>
      </c>
      <c r="I400" s="19" t="s">
        <v>5</v>
      </c>
    </row>
    <row r="401" spans="2:9">
      <c r="H401" s="11" t="s">
        <v>32</v>
      </c>
      <c r="I401" s="11">
        <v>24</v>
      </c>
    </row>
    <row r="402" spans="2:9">
      <c r="H402" s="11" t="s">
        <v>111</v>
      </c>
      <c r="I402" s="11">
        <v>2</v>
      </c>
    </row>
    <row r="403" spans="2:9">
      <c r="B403" s="19" t="s">
        <v>116</v>
      </c>
      <c r="C403" s="19" t="s">
        <v>6</v>
      </c>
    </row>
    <row r="404" spans="2:9">
      <c r="B404" s="11" t="s">
        <v>32</v>
      </c>
      <c r="C404" s="10">
        <f>C399/$C$37</f>
        <v>0.92307692307692313</v>
      </c>
    </row>
    <row r="405" spans="2:9">
      <c r="B405" s="11" t="s">
        <v>111</v>
      </c>
      <c r="C405" s="10">
        <f>C400/$C$37</f>
        <v>7.6923076923076927E-2</v>
      </c>
      <c r="H405" s="19" t="s">
        <v>116</v>
      </c>
      <c r="I405" s="19" t="s">
        <v>6</v>
      </c>
    </row>
    <row r="406" spans="2:9">
      <c r="H406" s="11" t="s">
        <v>32</v>
      </c>
      <c r="I406" s="10">
        <f>I401/$C$37</f>
        <v>0.92307692307692313</v>
      </c>
    </row>
    <row r="407" spans="2:9">
      <c r="H407" s="11" t="s">
        <v>111</v>
      </c>
      <c r="I407" s="10">
        <f>I402/$C$37</f>
        <v>7.6923076923076927E-2</v>
      </c>
    </row>
    <row r="409" spans="2:9" ht="15" customHeight="1">
      <c r="B409" s="108" t="s">
        <v>117</v>
      </c>
      <c r="C409" s="108"/>
      <c r="D409" s="108"/>
    </row>
    <row r="410" spans="2:9">
      <c r="B410" s="108"/>
      <c r="C410" s="108"/>
      <c r="D410" s="108"/>
    </row>
    <row r="411" spans="2:9">
      <c r="B411" s="108"/>
      <c r="C411" s="108"/>
      <c r="D411" s="108"/>
    </row>
    <row r="413" spans="2:9">
      <c r="B413" s="19" t="s">
        <v>118</v>
      </c>
      <c r="C413" s="98" t="s">
        <v>5</v>
      </c>
      <c r="D413" s="98"/>
    </row>
    <row r="414" spans="2:9">
      <c r="B414" s="63">
        <v>1</v>
      </c>
      <c r="C414" s="96">
        <v>0</v>
      </c>
      <c r="D414" s="96"/>
    </row>
    <row r="415" spans="2:9">
      <c r="B415" s="63">
        <v>2</v>
      </c>
      <c r="C415" s="96">
        <v>0</v>
      </c>
      <c r="D415" s="96"/>
    </row>
    <row r="416" spans="2:9">
      <c r="B416" s="63">
        <v>3</v>
      </c>
      <c r="C416" s="96">
        <v>5</v>
      </c>
      <c r="D416" s="96"/>
    </row>
    <row r="417" spans="2:10">
      <c r="B417" s="63">
        <v>4</v>
      </c>
      <c r="C417" s="96">
        <v>14</v>
      </c>
      <c r="D417" s="96"/>
    </row>
    <row r="418" spans="2:10">
      <c r="B418" s="63">
        <v>5</v>
      </c>
      <c r="C418" s="96">
        <v>7</v>
      </c>
      <c r="D418" s="96"/>
    </row>
    <row r="420" spans="2:10">
      <c r="B420" s="19" t="s">
        <v>118</v>
      </c>
      <c r="C420" s="98" t="s">
        <v>6</v>
      </c>
      <c r="D420" s="98"/>
    </row>
    <row r="421" spans="2:10">
      <c r="B421" s="63">
        <v>1</v>
      </c>
      <c r="C421" s="87">
        <f>C414/$C$37</f>
        <v>0</v>
      </c>
      <c r="D421" s="87"/>
    </row>
    <row r="422" spans="2:10">
      <c r="B422" s="63">
        <v>2</v>
      </c>
      <c r="C422" s="87">
        <f t="shared" ref="C422:C425" si="9">C415/$C$37</f>
        <v>0</v>
      </c>
      <c r="D422" s="87"/>
    </row>
    <row r="423" spans="2:10">
      <c r="B423" s="63">
        <v>3</v>
      </c>
      <c r="C423" s="87">
        <f t="shared" si="9"/>
        <v>0.19230769230769232</v>
      </c>
      <c r="D423" s="87"/>
    </row>
    <row r="424" spans="2:10">
      <c r="B424" s="63">
        <v>4</v>
      </c>
      <c r="C424" s="87">
        <f t="shared" si="9"/>
        <v>0.53846153846153844</v>
      </c>
      <c r="D424" s="87"/>
    </row>
    <row r="425" spans="2:10">
      <c r="B425" s="63">
        <v>5</v>
      </c>
      <c r="C425" s="87">
        <f t="shared" si="9"/>
        <v>0.26923076923076922</v>
      </c>
      <c r="D425" s="87"/>
    </row>
    <row r="430" spans="2:10" ht="15.75">
      <c r="B430" s="7" t="s">
        <v>119</v>
      </c>
    </row>
    <row r="432" spans="2:10">
      <c r="B432" s="98" t="s">
        <v>120</v>
      </c>
      <c r="C432" s="98"/>
      <c r="D432" s="98"/>
      <c r="E432" s="98"/>
      <c r="F432" s="98"/>
      <c r="G432" s="98"/>
      <c r="H432" s="98"/>
      <c r="I432" s="98"/>
      <c r="J432" s="98"/>
    </row>
    <row r="433" spans="2:10">
      <c r="B433" s="34" t="s">
        <v>370</v>
      </c>
      <c r="J433" s="24"/>
    </row>
    <row r="434" spans="2:10">
      <c r="B434" s="34" t="s">
        <v>111</v>
      </c>
      <c r="J434" s="24"/>
    </row>
    <row r="435" spans="2:10">
      <c r="B435" s="34" t="s">
        <v>371</v>
      </c>
      <c r="J435" s="24"/>
    </row>
    <row r="436" spans="2:10">
      <c r="B436" s="34" t="s">
        <v>372</v>
      </c>
      <c r="J436" s="24"/>
    </row>
    <row r="437" spans="2:10">
      <c r="B437" s="34" t="s">
        <v>373</v>
      </c>
      <c r="J437" s="24"/>
    </row>
    <row r="438" spans="2:10">
      <c r="B438" s="34" t="s">
        <v>374</v>
      </c>
      <c r="J438" s="24"/>
    </row>
    <row r="439" spans="2:10">
      <c r="B439" s="34" t="s">
        <v>375</v>
      </c>
      <c r="J439" s="24"/>
    </row>
    <row r="440" spans="2:10">
      <c r="B440" s="34" t="s">
        <v>376</v>
      </c>
      <c r="I440"/>
      <c r="J440" s="25"/>
    </row>
    <row r="441" spans="2:10">
      <c r="B441" s="34" t="s">
        <v>377</v>
      </c>
      <c r="J441" s="24"/>
    </row>
    <row r="442" spans="2:10">
      <c r="B442" s="34" t="s">
        <v>378</v>
      </c>
      <c r="J442" s="24"/>
    </row>
    <row r="443" spans="2:10">
      <c r="B443" s="34" t="s">
        <v>379</v>
      </c>
      <c r="J443" s="24"/>
    </row>
    <row r="444" spans="2:10">
      <c r="B444" s="34" t="s">
        <v>380</v>
      </c>
      <c r="J444" s="24"/>
    </row>
    <row r="445" spans="2:10">
      <c r="B445" s="34" t="s">
        <v>381</v>
      </c>
      <c r="J445" s="24"/>
    </row>
    <row r="446" spans="2:10">
      <c r="B446" s="34" t="s">
        <v>382</v>
      </c>
      <c r="J446" s="24"/>
    </row>
    <row r="447" spans="2:10">
      <c r="B447" s="34" t="s">
        <v>236</v>
      </c>
      <c r="J447" s="24"/>
    </row>
    <row r="448" spans="2:10">
      <c r="B448" s="34" t="s">
        <v>383</v>
      </c>
      <c r="J448" s="24"/>
    </row>
    <row r="449" spans="2:10">
      <c r="B449" s="34" t="s">
        <v>141</v>
      </c>
      <c r="J449" s="24"/>
    </row>
    <row r="450" spans="2:10">
      <c r="B450" s="34" t="s">
        <v>382</v>
      </c>
      <c r="J450" s="24"/>
    </row>
    <row r="451" spans="2:10">
      <c r="B451" s="34" t="s">
        <v>384</v>
      </c>
      <c r="J451" s="24"/>
    </row>
    <row r="452" spans="2:10">
      <c r="B452" s="34" t="s">
        <v>57</v>
      </c>
      <c r="J452" s="24"/>
    </row>
    <row r="453" spans="2:10">
      <c r="B453" s="34" t="s">
        <v>385</v>
      </c>
      <c r="J453" s="24"/>
    </row>
    <row r="454" spans="2:10">
      <c r="B454" s="34" t="s">
        <v>386</v>
      </c>
      <c r="J454" s="24"/>
    </row>
    <row r="455" spans="2:10">
      <c r="B455" s="34" t="s">
        <v>141</v>
      </c>
      <c r="J455" s="24"/>
    </row>
    <row r="456" spans="2:10">
      <c r="B456" s="34" t="s">
        <v>387</v>
      </c>
      <c r="J456" s="24"/>
    </row>
    <row r="457" spans="2:10">
      <c r="B457" s="34" t="s">
        <v>388</v>
      </c>
      <c r="J457" s="24"/>
    </row>
    <row r="458" spans="2:10">
      <c r="B458" s="35" t="s">
        <v>389</v>
      </c>
      <c r="C458" s="26"/>
      <c r="D458" s="26"/>
      <c r="E458" s="26"/>
      <c r="F458" s="26"/>
      <c r="G458" s="26"/>
      <c r="H458" s="26"/>
      <c r="I458" s="26"/>
      <c r="J458" s="27"/>
    </row>
  </sheetData>
  <mergeCells count="109">
    <mergeCell ref="C423:D423"/>
    <mergeCell ref="C424:D424"/>
    <mergeCell ref="C425:D425"/>
    <mergeCell ref="B432:J432"/>
    <mergeCell ref="C416:D416"/>
    <mergeCell ref="C417:D417"/>
    <mergeCell ref="C418:D418"/>
    <mergeCell ref="C420:D420"/>
    <mergeCell ref="C421:D421"/>
    <mergeCell ref="C422:D422"/>
    <mergeCell ref="B394:D396"/>
    <mergeCell ref="F394:K397"/>
    <mergeCell ref="B409:D411"/>
    <mergeCell ref="C413:D413"/>
    <mergeCell ref="C414:D414"/>
    <mergeCell ref="C415:D415"/>
    <mergeCell ref="B360:E360"/>
    <mergeCell ref="B361:E361"/>
    <mergeCell ref="B362:E362"/>
    <mergeCell ref="B363:E363"/>
    <mergeCell ref="B372:D375"/>
    <mergeCell ref="F372:I374"/>
    <mergeCell ref="B295:D295"/>
    <mergeCell ref="B355:E355"/>
    <mergeCell ref="B356:E356"/>
    <mergeCell ref="B357:E357"/>
    <mergeCell ref="B358:E358"/>
    <mergeCell ref="B359:E359"/>
    <mergeCell ref="B289:D289"/>
    <mergeCell ref="B290:D290"/>
    <mergeCell ref="B291:D291"/>
    <mergeCell ref="B292:D292"/>
    <mergeCell ref="B293:D293"/>
    <mergeCell ref="B294:D294"/>
    <mergeCell ref="B257:D257"/>
    <mergeCell ref="H257:I257"/>
    <mergeCell ref="B258:D258"/>
    <mergeCell ref="H258:I258"/>
    <mergeCell ref="B287:D287"/>
    <mergeCell ref="B288:D288"/>
    <mergeCell ref="B246:D246"/>
    <mergeCell ref="B247:D247"/>
    <mergeCell ref="B255:D255"/>
    <mergeCell ref="H255:I255"/>
    <mergeCell ref="B256:D256"/>
    <mergeCell ref="H256:I256"/>
    <mergeCell ref="B240:D240"/>
    <mergeCell ref="B241:D241"/>
    <mergeCell ref="B242:D242"/>
    <mergeCell ref="B243:D243"/>
    <mergeCell ref="B244:D244"/>
    <mergeCell ref="B245:D245"/>
    <mergeCell ref="B224:D224"/>
    <mergeCell ref="B225:D225"/>
    <mergeCell ref="B226:D226"/>
    <mergeCell ref="B227:D227"/>
    <mergeCell ref="B228:D228"/>
    <mergeCell ref="B239:D239"/>
    <mergeCell ref="B192:C192"/>
    <mergeCell ref="B219:C219"/>
    <mergeCell ref="B220:C220"/>
    <mergeCell ref="B221:C221"/>
    <mergeCell ref="B222:C222"/>
    <mergeCell ref="B223:D223"/>
    <mergeCell ref="B126:D126"/>
    <mergeCell ref="E126:F126"/>
    <mergeCell ref="B127:D127"/>
    <mergeCell ref="E127:F127"/>
    <mergeCell ref="B128:D128"/>
    <mergeCell ref="E128:F128"/>
    <mergeCell ref="B124:D124"/>
    <mergeCell ref="E124:F124"/>
    <mergeCell ref="H124:J124"/>
    <mergeCell ref="K124:L124"/>
    <mergeCell ref="B125:D125"/>
    <mergeCell ref="E125:F125"/>
    <mergeCell ref="H125:J125"/>
    <mergeCell ref="K125:L125"/>
    <mergeCell ref="B122:D122"/>
    <mergeCell ref="E122:F122"/>
    <mergeCell ref="H122:J122"/>
    <mergeCell ref="K122:L122"/>
    <mergeCell ref="B123:D123"/>
    <mergeCell ref="E123:F123"/>
    <mergeCell ref="H123:J123"/>
    <mergeCell ref="K123:L123"/>
    <mergeCell ref="B117:D117"/>
    <mergeCell ref="E117:F117"/>
    <mergeCell ref="B118:D118"/>
    <mergeCell ref="E118:F118"/>
    <mergeCell ref="B119:D119"/>
    <mergeCell ref="E119:F119"/>
    <mergeCell ref="B115:D115"/>
    <mergeCell ref="E115:F115"/>
    <mergeCell ref="H115:J115"/>
    <mergeCell ref="K115:L115"/>
    <mergeCell ref="B116:D116"/>
    <mergeCell ref="E116:F116"/>
    <mergeCell ref="H116:J116"/>
    <mergeCell ref="K116:L116"/>
    <mergeCell ref="B12:F12"/>
    <mergeCell ref="B113:D113"/>
    <mergeCell ref="E113:F113"/>
    <mergeCell ref="H113:J113"/>
    <mergeCell ref="K113:L113"/>
    <mergeCell ref="B114:D114"/>
    <mergeCell ref="E114:F114"/>
    <mergeCell ref="H114:J114"/>
    <mergeCell ref="K114:L11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0:K271"/>
  <sheetViews>
    <sheetView tabSelected="1" workbookViewId="0">
      <selection activeCell="B264" sqref="B264:E264"/>
    </sheetView>
  </sheetViews>
  <sheetFormatPr baseColWidth="10" defaultColWidth="11.42578125" defaultRowHeight="15"/>
  <cols>
    <col min="1" max="1" width="11.42578125" style="1"/>
    <col min="2" max="2" width="38.5703125" style="1" customWidth="1"/>
    <col min="3" max="3" width="20.5703125" style="1" customWidth="1"/>
    <col min="4" max="4" width="15.28515625" style="1" customWidth="1"/>
    <col min="5" max="5" width="25.85546875" style="1" customWidth="1"/>
    <col min="6" max="6" width="31.7109375" style="1" customWidth="1"/>
    <col min="7" max="7" width="40" style="1" customWidth="1"/>
    <col min="8" max="9" width="30.42578125" style="1" customWidth="1"/>
    <col min="10" max="10" width="16.42578125" style="1" customWidth="1"/>
    <col min="11" max="11" width="17.28515625" style="1" customWidth="1"/>
    <col min="12" max="12" width="21.42578125" style="1" customWidth="1"/>
    <col min="13" max="13" width="39.28515625" style="1" customWidth="1"/>
    <col min="14" max="16384" width="11.42578125" style="1"/>
  </cols>
  <sheetData>
    <row r="10" spans="2:6" ht="26.25" customHeight="1"/>
    <row r="11" spans="2:6">
      <c r="B11" s="5" t="s">
        <v>2</v>
      </c>
    </row>
    <row r="12" spans="2:6" ht="40.5" customHeight="1">
      <c r="B12" s="84" t="s">
        <v>390</v>
      </c>
      <c r="C12" s="84"/>
      <c r="D12" s="84"/>
      <c r="E12" s="84"/>
      <c r="F12" s="84"/>
    </row>
    <row r="13" spans="2:6">
      <c r="B13" s="5" t="s">
        <v>3</v>
      </c>
    </row>
    <row r="14" spans="2:6">
      <c r="B14" s="5"/>
    </row>
    <row r="15" spans="2:6">
      <c r="B15" s="5"/>
    </row>
    <row r="16" spans="2:6">
      <c r="B16" s="5"/>
    </row>
    <row r="17" spans="2:4">
      <c r="B17" s="5"/>
    </row>
    <row r="18" spans="2:4">
      <c r="B18" s="5"/>
    </row>
    <row r="28" spans="2:4" ht="48" customHeight="1"/>
    <row r="29" spans="2:4" ht="21.75" customHeight="1">
      <c r="B29" s="36" t="s">
        <v>189</v>
      </c>
      <c r="C29" s="36" t="s">
        <v>190</v>
      </c>
      <c r="D29" s="36" t="s">
        <v>191</v>
      </c>
    </row>
    <row r="30" spans="2:4" ht="21.75" customHeight="1">
      <c r="B30" s="38">
        <v>14</v>
      </c>
      <c r="C30" s="38">
        <v>0</v>
      </c>
      <c r="D30" s="38">
        <v>0</v>
      </c>
    </row>
    <row r="31" spans="2:4" ht="21.75" customHeight="1"/>
    <row r="32" spans="2:4" ht="21.75" customHeight="1">
      <c r="B32" s="6" t="s">
        <v>453</v>
      </c>
    </row>
    <row r="33" spans="2:4" ht="21.75" customHeight="1">
      <c r="B33" s="6" t="s">
        <v>392</v>
      </c>
    </row>
    <row r="34" spans="2:4" ht="21.75" customHeight="1">
      <c r="B34" s="6" t="s">
        <v>452</v>
      </c>
    </row>
    <row r="35" spans="2:4" ht="21.75" customHeight="1">
      <c r="B35" s="6" t="s">
        <v>454</v>
      </c>
    </row>
    <row r="37" spans="2:4" ht="15.75">
      <c r="B37" s="7" t="s">
        <v>4</v>
      </c>
    </row>
    <row r="39" spans="2:4">
      <c r="B39" s="8" t="s">
        <v>4</v>
      </c>
      <c r="C39" s="41" t="s">
        <v>5</v>
      </c>
      <c r="D39" s="41" t="s">
        <v>6</v>
      </c>
    </row>
    <row r="40" spans="2:4">
      <c r="B40" s="9" t="s">
        <v>7</v>
      </c>
      <c r="C40" s="29">
        <v>8</v>
      </c>
      <c r="D40" s="10">
        <f>C40/$C$42</f>
        <v>0.5714285714285714</v>
      </c>
    </row>
    <row r="41" spans="2:4">
      <c r="B41" s="9" t="s">
        <v>8</v>
      </c>
      <c r="C41" s="29">
        <v>6</v>
      </c>
      <c r="D41" s="10">
        <f>C41/$C$42</f>
        <v>0.42857142857142855</v>
      </c>
    </row>
    <row r="42" spans="2:4">
      <c r="B42" s="9" t="s">
        <v>9</v>
      </c>
      <c r="C42" s="30">
        <f>SUM(C40:C41)</f>
        <v>14</v>
      </c>
      <c r="D42" s="10">
        <f>C42/$C$42</f>
        <v>1</v>
      </c>
    </row>
    <row r="62" spans="2:4" ht="15.75">
      <c r="B62" s="7" t="s">
        <v>10</v>
      </c>
    </row>
    <row r="64" spans="2:4">
      <c r="B64" s="8" t="s">
        <v>10</v>
      </c>
      <c r="C64" s="41" t="s">
        <v>5</v>
      </c>
      <c r="D64" s="41" t="s">
        <v>6</v>
      </c>
    </row>
    <row r="65" spans="2:4">
      <c r="B65" s="9" t="s">
        <v>11</v>
      </c>
      <c r="C65" s="29">
        <v>3</v>
      </c>
      <c r="D65" s="10">
        <f>C65/$C$68</f>
        <v>0.21428571428571427</v>
      </c>
    </row>
    <row r="66" spans="2:4">
      <c r="B66" s="9" t="s">
        <v>12</v>
      </c>
      <c r="C66" s="29">
        <v>10</v>
      </c>
      <c r="D66" s="10">
        <f>C66/$C$68</f>
        <v>0.7142857142857143</v>
      </c>
    </row>
    <row r="67" spans="2:4">
      <c r="B67" s="9" t="s">
        <v>13</v>
      </c>
      <c r="C67" s="29">
        <v>1</v>
      </c>
      <c r="D67" s="10">
        <f>C67/$C$68</f>
        <v>7.1428571428571425E-2</v>
      </c>
    </row>
    <row r="68" spans="2:4">
      <c r="B68" s="9" t="s">
        <v>9</v>
      </c>
      <c r="C68" s="30">
        <f>SUM(C65:C67)</f>
        <v>14</v>
      </c>
      <c r="D68" s="10">
        <f>C68/$C$42</f>
        <v>1</v>
      </c>
    </row>
    <row r="88" spans="2:4" ht="15.75">
      <c r="B88" s="7" t="s">
        <v>15</v>
      </c>
    </row>
    <row r="90" spans="2:4">
      <c r="B90" s="41" t="s">
        <v>16</v>
      </c>
      <c r="C90" s="41" t="s">
        <v>5</v>
      </c>
      <c r="D90" s="41" t="s">
        <v>6</v>
      </c>
    </row>
    <row r="91" spans="2:4">
      <c r="B91" s="31">
        <v>0</v>
      </c>
      <c r="C91" s="29">
        <v>12</v>
      </c>
      <c r="D91" s="10">
        <f>C91/$C$95</f>
        <v>0.8571428571428571</v>
      </c>
    </row>
    <row r="92" spans="2:4">
      <c r="B92" s="31">
        <v>1</v>
      </c>
      <c r="C92" s="29">
        <v>2</v>
      </c>
      <c r="D92" s="10">
        <f>C92/$C$95</f>
        <v>0.14285714285714285</v>
      </c>
    </row>
    <row r="93" spans="2:4">
      <c r="B93" s="31">
        <v>2</v>
      </c>
      <c r="C93" s="29">
        <v>0</v>
      </c>
      <c r="D93" s="10">
        <f>C93/$C$95</f>
        <v>0</v>
      </c>
    </row>
    <row r="94" spans="2:4">
      <c r="B94" s="37" t="s">
        <v>17</v>
      </c>
      <c r="C94" s="29">
        <v>0</v>
      </c>
      <c r="D94" s="10">
        <f>C94/$C$95</f>
        <v>0</v>
      </c>
    </row>
    <row r="95" spans="2:4">
      <c r="B95" s="31" t="s">
        <v>9</v>
      </c>
      <c r="C95" s="30">
        <f>SUM(C91:C94)</f>
        <v>14</v>
      </c>
      <c r="D95" s="10">
        <f>C95/$C$42</f>
        <v>1</v>
      </c>
    </row>
    <row r="115" spans="2:6" ht="15.75">
      <c r="B115" s="7" t="s">
        <v>18</v>
      </c>
    </row>
    <row r="116" spans="2:6" ht="15.75">
      <c r="B116" s="7"/>
    </row>
    <row r="118" spans="2:6" ht="84" customHeight="1">
      <c r="B118" s="85" t="s">
        <v>19</v>
      </c>
      <c r="C118" s="85"/>
      <c r="D118" s="85"/>
      <c r="E118" s="86" t="s">
        <v>5</v>
      </c>
      <c r="F118" s="86"/>
    </row>
    <row r="119" spans="2:6">
      <c r="B119" s="81" t="s">
        <v>21</v>
      </c>
      <c r="C119" s="81"/>
      <c r="D119" s="81"/>
      <c r="E119" s="112">
        <v>12</v>
      </c>
      <c r="F119" s="112"/>
    </row>
    <row r="120" spans="2:6">
      <c r="B120" s="81" t="s">
        <v>23</v>
      </c>
      <c r="C120" s="81"/>
      <c r="D120" s="81"/>
      <c r="E120" s="112">
        <v>2</v>
      </c>
      <c r="F120" s="112"/>
    </row>
    <row r="121" spans="2:6">
      <c r="B121" s="81" t="s">
        <v>25</v>
      </c>
      <c r="C121" s="81"/>
      <c r="D121" s="81"/>
      <c r="E121" s="112">
        <v>0</v>
      </c>
      <c r="F121" s="112"/>
    </row>
    <row r="122" spans="2:6">
      <c r="B122" s="81" t="s">
        <v>27</v>
      </c>
      <c r="C122" s="81"/>
      <c r="D122" s="81"/>
      <c r="E122" s="112">
        <v>0</v>
      </c>
      <c r="F122" s="112"/>
    </row>
    <row r="123" spans="2:6">
      <c r="B123" s="81" t="s">
        <v>28</v>
      </c>
      <c r="C123" s="81"/>
      <c r="D123" s="81"/>
      <c r="E123" s="112">
        <v>0</v>
      </c>
      <c r="F123" s="112"/>
    </row>
    <row r="124" spans="2:6">
      <c r="B124" s="81" t="s">
        <v>29</v>
      </c>
      <c r="C124" s="81"/>
      <c r="D124" s="81"/>
      <c r="E124" s="112">
        <v>0</v>
      </c>
      <c r="F124" s="112"/>
    </row>
    <row r="125" spans="2:6">
      <c r="B125" s="81" t="s">
        <v>9</v>
      </c>
      <c r="C125" s="81"/>
      <c r="D125" s="81"/>
      <c r="E125" s="112">
        <f>SUM(E119:F124)</f>
        <v>14</v>
      </c>
      <c r="F125" s="112"/>
    </row>
    <row r="126" spans="2:6">
      <c r="B126" s="12"/>
      <c r="C126" s="12"/>
      <c r="D126" s="12"/>
      <c r="E126" s="40"/>
      <c r="F126" s="40"/>
    </row>
    <row r="128" spans="2:6">
      <c r="B128" s="90" t="s">
        <v>30</v>
      </c>
      <c r="C128" s="90"/>
      <c r="D128" s="90"/>
      <c r="E128" s="90" t="s">
        <v>6</v>
      </c>
      <c r="F128" s="90"/>
    </row>
    <row r="129" spans="2:6">
      <c r="B129" s="81" t="s">
        <v>21</v>
      </c>
      <c r="C129" s="81"/>
      <c r="D129" s="81"/>
      <c r="E129" s="87">
        <f t="shared" ref="E129:E134" si="0">E119/$E$125</f>
        <v>0.8571428571428571</v>
      </c>
      <c r="F129" s="87"/>
    </row>
    <row r="130" spans="2:6">
      <c r="B130" s="81" t="s">
        <v>23</v>
      </c>
      <c r="C130" s="81"/>
      <c r="D130" s="81"/>
      <c r="E130" s="87">
        <f t="shared" si="0"/>
        <v>0.14285714285714285</v>
      </c>
      <c r="F130" s="87"/>
    </row>
    <row r="131" spans="2:6">
      <c r="B131" s="81" t="s">
        <v>25</v>
      </c>
      <c r="C131" s="81"/>
      <c r="D131" s="81"/>
      <c r="E131" s="87">
        <f t="shared" si="0"/>
        <v>0</v>
      </c>
      <c r="F131" s="87"/>
    </row>
    <row r="132" spans="2:6">
      <c r="B132" s="81" t="s">
        <v>27</v>
      </c>
      <c r="C132" s="81"/>
      <c r="D132" s="81"/>
      <c r="E132" s="87">
        <f t="shared" si="0"/>
        <v>0</v>
      </c>
      <c r="F132" s="87"/>
    </row>
    <row r="133" spans="2:6">
      <c r="B133" s="81" t="s">
        <v>28</v>
      </c>
      <c r="C133" s="81"/>
      <c r="D133" s="81"/>
      <c r="E133" s="87">
        <f t="shared" si="0"/>
        <v>0</v>
      </c>
      <c r="F133" s="87"/>
    </row>
    <row r="134" spans="2:6">
      <c r="B134" s="81" t="s">
        <v>29</v>
      </c>
      <c r="C134" s="81"/>
      <c r="D134" s="81"/>
      <c r="E134" s="87">
        <f t="shared" si="0"/>
        <v>0</v>
      </c>
      <c r="F134" s="87"/>
    </row>
    <row r="156" spans="2:9" ht="15.75">
      <c r="B156" s="7" t="s">
        <v>34</v>
      </c>
    </row>
    <row r="158" spans="2:9">
      <c r="B158" s="33" t="s">
        <v>202</v>
      </c>
      <c r="C158" s="33" t="s">
        <v>36</v>
      </c>
      <c r="D158" s="33" t="s">
        <v>37</v>
      </c>
      <c r="E158" s="33" t="s">
        <v>38</v>
      </c>
      <c r="F158" s="42" t="s">
        <v>41</v>
      </c>
      <c r="G158" s="42" t="s">
        <v>46</v>
      </c>
      <c r="H158" s="42" t="s">
        <v>209</v>
      </c>
      <c r="I158" s="42" t="s">
        <v>48</v>
      </c>
    </row>
    <row r="159" spans="2:9">
      <c r="B159" s="49" t="s">
        <v>393</v>
      </c>
      <c r="C159" s="49" t="s">
        <v>394</v>
      </c>
      <c r="D159" s="49" t="s">
        <v>411</v>
      </c>
      <c r="E159" s="49" t="s">
        <v>412</v>
      </c>
      <c r="F159" s="49" t="s">
        <v>205</v>
      </c>
      <c r="G159" s="49" t="s">
        <v>430</v>
      </c>
      <c r="H159" s="49" t="s">
        <v>431</v>
      </c>
      <c r="I159" s="49" t="s">
        <v>432</v>
      </c>
    </row>
    <row r="160" spans="2:9" ht="30">
      <c r="B160" s="13" t="s">
        <v>395</v>
      </c>
      <c r="C160" s="13" t="s">
        <v>396</v>
      </c>
      <c r="D160" s="13" t="s">
        <v>413</v>
      </c>
      <c r="E160" s="13" t="s">
        <v>414</v>
      </c>
      <c r="F160" s="13" t="s">
        <v>205</v>
      </c>
      <c r="G160" s="13" t="s">
        <v>433</v>
      </c>
      <c r="H160" s="13" t="s">
        <v>434</v>
      </c>
      <c r="I160" s="50" t="s">
        <v>455</v>
      </c>
    </row>
    <row r="161" spans="2:9">
      <c r="B161" s="49" t="s">
        <v>397</v>
      </c>
      <c r="C161" s="49" t="s">
        <v>398</v>
      </c>
      <c r="D161" s="49" t="s">
        <v>415</v>
      </c>
      <c r="E161" s="49" t="s">
        <v>416</v>
      </c>
      <c r="F161" s="49" t="s">
        <v>205</v>
      </c>
      <c r="G161" s="49" t="s">
        <v>208</v>
      </c>
      <c r="H161" s="49" t="s">
        <v>435</v>
      </c>
      <c r="I161" s="49" t="s">
        <v>344</v>
      </c>
    </row>
    <row r="162" spans="2:9">
      <c r="B162" s="13" t="s">
        <v>163</v>
      </c>
      <c r="C162" s="13" t="s">
        <v>163</v>
      </c>
      <c r="D162" s="13" t="s">
        <v>163</v>
      </c>
      <c r="E162" s="13" t="s">
        <v>163</v>
      </c>
      <c r="F162" s="13" t="s">
        <v>163</v>
      </c>
      <c r="G162" s="13" t="s">
        <v>163</v>
      </c>
      <c r="H162" s="13" t="s">
        <v>163</v>
      </c>
      <c r="I162" s="13" t="s">
        <v>163</v>
      </c>
    </row>
    <row r="163" spans="2:9">
      <c r="B163" s="49" t="s">
        <v>226</v>
      </c>
      <c r="C163" s="49" t="s">
        <v>399</v>
      </c>
      <c r="D163" s="49" t="s">
        <v>417</v>
      </c>
      <c r="E163" s="49" t="s">
        <v>418</v>
      </c>
      <c r="F163" s="49" t="s">
        <v>205</v>
      </c>
      <c r="G163" s="49" t="s">
        <v>207</v>
      </c>
      <c r="H163" s="49" t="s">
        <v>222</v>
      </c>
      <c r="I163" s="49" t="s">
        <v>436</v>
      </c>
    </row>
    <row r="164" spans="2:9">
      <c r="B164" s="13" t="s">
        <v>163</v>
      </c>
      <c r="C164" s="13" t="s">
        <v>163</v>
      </c>
      <c r="D164" s="13" t="s">
        <v>163</v>
      </c>
      <c r="E164" s="13" t="s">
        <v>163</v>
      </c>
      <c r="F164" s="13" t="s">
        <v>163</v>
      </c>
      <c r="G164" s="13" t="s">
        <v>163</v>
      </c>
      <c r="H164" s="13" t="s">
        <v>163</v>
      </c>
      <c r="I164" s="13" t="s">
        <v>163</v>
      </c>
    </row>
    <row r="165" spans="2:9" ht="30">
      <c r="B165" s="49" t="s">
        <v>400</v>
      </c>
      <c r="C165" s="49" t="s">
        <v>401</v>
      </c>
      <c r="D165" s="49" t="s">
        <v>419</v>
      </c>
      <c r="E165" s="49" t="s">
        <v>420</v>
      </c>
      <c r="F165" s="49" t="s">
        <v>205</v>
      </c>
      <c r="G165" s="49" t="s">
        <v>208</v>
      </c>
      <c r="H165" s="49" t="s">
        <v>437</v>
      </c>
      <c r="I165" s="53" t="s">
        <v>351</v>
      </c>
    </row>
    <row r="166" spans="2:9" ht="30">
      <c r="B166" s="13" t="s">
        <v>165</v>
      </c>
      <c r="C166" s="13" t="s">
        <v>402</v>
      </c>
      <c r="D166" s="13" t="s">
        <v>204</v>
      </c>
      <c r="E166" s="13" t="s">
        <v>421</v>
      </c>
      <c r="F166" s="13" t="s">
        <v>205</v>
      </c>
      <c r="G166" s="13" t="s">
        <v>207</v>
      </c>
      <c r="H166" s="13" t="s">
        <v>159</v>
      </c>
      <c r="I166" s="50" t="s">
        <v>456</v>
      </c>
    </row>
    <row r="167" spans="2:9" ht="30">
      <c r="B167" s="49" t="s">
        <v>403</v>
      </c>
      <c r="C167" s="49" t="s">
        <v>404</v>
      </c>
      <c r="D167" s="49" t="s">
        <v>422</v>
      </c>
      <c r="E167" s="49" t="s">
        <v>423</v>
      </c>
      <c r="F167" s="49" t="s">
        <v>205</v>
      </c>
      <c r="G167" s="49" t="s">
        <v>238</v>
      </c>
      <c r="H167" s="49" t="s">
        <v>438</v>
      </c>
      <c r="I167" s="53" t="s">
        <v>457</v>
      </c>
    </row>
    <row r="168" spans="2:9">
      <c r="B168" s="13" t="s">
        <v>405</v>
      </c>
      <c r="C168" s="13" t="s">
        <v>406</v>
      </c>
      <c r="D168" s="13" t="s">
        <v>424</v>
      </c>
      <c r="E168" s="13" t="s">
        <v>425</v>
      </c>
      <c r="F168" s="13" t="s">
        <v>205</v>
      </c>
      <c r="G168" s="13" t="s">
        <v>433</v>
      </c>
      <c r="H168" s="13" t="s">
        <v>439</v>
      </c>
      <c r="I168" s="13" t="s">
        <v>440</v>
      </c>
    </row>
    <row r="169" spans="2:9">
      <c r="B169" s="49" t="s">
        <v>407</v>
      </c>
      <c r="C169" s="49" t="s">
        <v>408</v>
      </c>
      <c r="D169" s="49" t="s">
        <v>426</v>
      </c>
      <c r="E169" s="49" t="s">
        <v>427</v>
      </c>
      <c r="F169" s="49" t="s">
        <v>205</v>
      </c>
      <c r="G169" s="49" t="s">
        <v>238</v>
      </c>
      <c r="H169" s="49" t="s">
        <v>441</v>
      </c>
      <c r="I169" s="49" t="s">
        <v>442</v>
      </c>
    </row>
    <row r="170" spans="2:9">
      <c r="B170" s="13" t="s">
        <v>163</v>
      </c>
      <c r="C170" s="13" t="s">
        <v>163</v>
      </c>
      <c r="D170" s="13" t="s">
        <v>163</v>
      </c>
      <c r="E170" s="13" t="s">
        <v>163</v>
      </c>
      <c r="F170" s="13" t="s">
        <v>206</v>
      </c>
      <c r="G170" s="13" t="s">
        <v>163</v>
      </c>
      <c r="H170" s="13" t="s">
        <v>163</v>
      </c>
      <c r="I170" s="13" t="s">
        <v>163</v>
      </c>
    </row>
    <row r="171" spans="2:9">
      <c r="B171" s="49" t="s">
        <v>163</v>
      </c>
      <c r="C171" s="49" t="s">
        <v>163</v>
      </c>
      <c r="D171" s="49" t="s">
        <v>163</v>
      </c>
      <c r="E171" s="49" t="s">
        <v>163</v>
      </c>
      <c r="F171" s="49" t="s">
        <v>206</v>
      </c>
      <c r="G171" s="49" t="s">
        <v>163</v>
      </c>
      <c r="H171" s="49" t="s">
        <v>163</v>
      </c>
      <c r="I171" s="49" t="s">
        <v>163</v>
      </c>
    </row>
    <row r="172" spans="2:9">
      <c r="B172" s="13" t="s">
        <v>409</v>
      </c>
      <c r="C172" s="13" t="s">
        <v>410</v>
      </c>
      <c r="D172" s="13" t="s">
        <v>428</v>
      </c>
      <c r="E172" s="13" t="s">
        <v>429</v>
      </c>
      <c r="F172" s="13" t="s">
        <v>205</v>
      </c>
      <c r="G172" s="13" t="s">
        <v>238</v>
      </c>
      <c r="H172" s="13" t="s">
        <v>443</v>
      </c>
      <c r="I172" s="13" t="s">
        <v>458</v>
      </c>
    </row>
    <row r="176" spans="2:9" ht="15.75">
      <c r="B176" s="7" t="s">
        <v>55</v>
      </c>
    </row>
    <row r="178" spans="2:5" ht="69" customHeight="1">
      <c r="B178" s="94" t="s">
        <v>210</v>
      </c>
      <c r="C178" s="95"/>
      <c r="D178" s="16" t="s">
        <v>5</v>
      </c>
      <c r="E178" s="16" t="s">
        <v>6</v>
      </c>
    </row>
    <row r="179" spans="2:5">
      <c r="B179" s="79" t="s">
        <v>32</v>
      </c>
      <c r="C179" s="80"/>
      <c r="D179" s="37">
        <v>0</v>
      </c>
      <c r="E179" s="17">
        <f>D179/$D$181</f>
        <v>0</v>
      </c>
    </row>
    <row r="180" spans="2:5">
      <c r="B180" s="96" t="s">
        <v>57</v>
      </c>
      <c r="C180" s="96"/>
      <c r="D180" s="37">
        <v>14</v>
      </c>
      <c r="E180" s="17">
        <f>D180/$D$181</f>
        <v>1</v>
      </c>
    </row>
    <row r="181" spans="2:5">
      <c r="B181" s="96" t="s">
        <v>58</v>
      </c>
      <c r="C181" s="96"/>
      <c r="D181" s="37">
        <f>SUM(D179:D180)</f>
        <v>14</v>
      </c>
      <c r="E181" s="32">
        <f>SUM(E179:E180)</f>
        <v>1</v>
      </c>
    </row>
    <row r="182" spans="2:5">
      <c r="B182" s="115"/>
      <c r="C182" s="115"/>
      <c r="D182" s="115"/>
    </row>
    <row r="183" spans="2:5">
      <c r="B183" s="115"/>
      <c r="C183" s="115"/>
      <c r="D183" s="115"/>
    </row>
    <row r="184" spans="2:5">
      <c r="B184" s="115"/>
      <c r="C184" s="115"/>
      <c r="D184" s="115"/>
    </row>
    <row r="185" spans="2:5">
      <c r="B185" s="115"/>
      <c r="C185" s="115"/>
      <c r="D185" s="115"/>
    </row>
    <row r="186" spans="2:5">
      <c r="B186" s="115"/>
      <c r="C186" s="115"/>
      <c r="D186" s="115"/>
    </row>
    <row r="187" spans="2:5">
      <c r="B187" s="115"/>
      <c r="C187" s="115"/>
      <c r="D187" s="115"/>
    </row>
    <row r="193" spans="2:6" ht="15.75">
      <c r="B193" s="7" t="s">
        <v>72</v>
      </c>
    </row>
    <row r="194" spans="2:6" ht="15.75">
      <c r="B194" s="7"/>
    </row>
    <row r="195" spans="2:6">
      <c r="B195" s="18" t="s">
        <v>73</v>
      </c>
    </row>
    <row r="196" spans="2:6">
      <c r="B196" s="18"/>
    </row>
    <row r="197" spans="2:6">
      <c r="B197" s="18"/>
    </row>
    <row r="198" spans="2:6">
      <c r="B198" s="99" t="s">
        <v>74</v>
      </c>
      <c r="C198" s="99"/>
      <c r="D198" s="99"/>
      <c r="E198" s="39" t="s">
        <v>5</v>
      </c>
      <c r="F198" s="39" t="s">
        <v>6</v>
      </c>
    </row>
    <row r="199" spans="2:6">
      <c r="B199" s="113" t="s">
        <v>75</v>
      </c>
      <c r="C199" s="113"/>
      <c r="D199" s="113"/>
      <c r="E199" s="37">
        <v>4</v>
      </c>
      <c r="F199" s="55">
        <f t="shared" ref="F199:F205" si="1">E199/$E$206</f>
        <v>0.21052631578947367</v>
      </c>
    </row>
    <row r="200" spans="2:6">
      <c r="B200" s="113" t="s">
        <v>76</v>
      </c>
      <c r="C200" s="113"/>
      <c r="D200" s="113"/>
      <c r="E200" s="37">
        <v>5</v>
      </c>
      <c r="F200" s="55">
        <f t="shared" si="1"/>
        <v>0.26315789473684209</v>
      </c>
    </row>
    <row r="201" spans="2:6">
      <c r="B201" s="113" t="s">
        <v>211</v>
      </c>
      <c r="C201" s="113"/>
      <c r="D201" s="113"/>
      <c r="E201" s="37">
        <v>3</v>
      </c>
      <c r="F201" s="55">
        <f t="shared" si="1"/>
        <v>0.15789473684210525</v>
      </c>
    </row>
    <row r="202" spans="2:6">
      <c r="B202" s="113" t="s">
        <v>212</v>
      </c>
      <c r="C202" s="113"/>
      <c r="D202" s="113"/>
      <c r="E202" s="37">
        <v>1</v>
      </c>
      <c r="F202" s="55">
        <f t="shared" si="1"/>
        <v>5.2631578947368418E-2</v>
      </c>
    </row>
    <row r="203" spans="2:6">
      <c r="B203" s="113" t="s">
        <v>80</v>
      </c>
      <c r="C203" s="113"/>
      <c r="D203" s="113"/>
      <c r="E203" s="37">
        <v>1</v>
      </c>
      <c r="F203" s="55">
        <f t="shared" si="1"/>
        <v>5.2631578947368418E-2</v>
      </c>
    </row>
    <row r="204" spans="2:6">
      <c r="B204" s="113" t="s">
        <v>82</v>
      </c>
      <c r="C204" s="113"/>
      <c r="D204" s="113"/>
      <c r="E204" s="37">
        <v>5</v>
      </c>
      <c r="F204" s="55">
        <f t="shared" si="1"/>
        <v>0.26315789473684209</v>
      </c>
    </row>
    <row r="205" spans="2:6">
      <c r="B205" s="113" t="s">
        <v>81</v>
      </c>
      <c r="C205" s="113"/>
      <c r="D205" s="113"/>
      <c r="E205" s="37">
        <v>0</v>
      </c>
      <c r="F205" s="55">
        <f t="shared" si="1"/>
        <v>0</v>
      </c>
    </row>
    <row r="206" spans="2:6">
      <c r="B206" s="113" t="s">
        <v>9</v>
      </c>
      <c r="C206" s="113"/>
      <c r="D206" s="113"/>
      <c r="E206" s="37">
        <f>SUM(E199:E205)</f>
        <v>19</v>
      </c>
      <c r="F206" s="55">
        <f>SUM(F199:F205)</f>
        <v>0.99999999999999978</v>
      </c>
    </row>
    <row r="207" spans="2:6" ht="10.5" customHeight="1"/>
    <row r="208" spans="2:6" ht="18.75" customHeight="1">
      <c r="B208" s="7" t="s">
        <v>83</v>
      </c>
    </row>
    <row r="209" spans="2:4" ht="10.5" customHeight="1">
      <c r="B209" s="7"/>
    </row>
    <row r="210" spans="2:4" ht="18.75" customHeight="1">
      <c r="B210" s="18" t="s">
        <v>213</v>
      </c>
    </row>
    <row r="211" spans="2:4">
      <c r="B211" s="18"/>
    </row>
    <row r="212" spans="2:4">
      <c r="B212" s="18"/>
    </row>
    <row r="213" spans="2:4">
      <c r="B213" s="39" t="s">
        <v>85</v>
      </c>
      <c r="C213" s="39" t="s">
        <v>5</v>
      </c>
      <c r="D213" s="39" t="s">
        <v>6</v>
      </c>
    </row>
    <row r="214" spans="2:4">
      <c r="B214" s="37" t="s">
        <v>146</v>
      </c>
      <c r="C214" s="37">
        <v>0</v>
      </c>
      <c r="D214" s="55">
        <f>C214/$C$218</f>
        <v>0</v>
      </c>
    </row>
    <row r="215" spans="2:4">
      <c r="B215" s="37" t="s">
        <v>147</v>
      </c>
      <c r="C215" s="37">
        <v>12</v>
      </c>
      <c r="D215" s="55">
        <f>C215/$C$218</f>
        <v>0.8571428571428571</v>
      </c>
    </row>
    <row r="216" spans="2:4">
      <c r="B216" s="37" t="s">
        <v>149</v>
      </c>
      <c r="C216" s="37">
        <v>2</v>
      </c>
      <c r="D216" s="55">
        <f>C216/$C$218</f>
        <v>0.14285714285714285</v>
      </c>
    </row>
    <row r="217" spans="2:4">
      <c r="B217" s="37" t="s">
        <v>214</v>
      </c>
      <c r="C217" s="37">
        <v>0</v>
      </c>
      <c r="D217" s="55">
        <f>C217/$C$218</f>
        <v>0</v>
      </c>
    </row>
    <row r="218" spans="2:4">
      <c r="B218" s="37" t="s">
        <v>9</v>
      </c>
      <c r="C218" s="37">
        <f>SUM(C214:C217)</f>
        <v>14</v>
      </c>
      <c r="D218" s="55">
        <f>SUM(D214:D217)</f>
        <v>1</v>
      </c>
    </row>
    <row r="226" spans="2:11" ht="15" customHeight="1">
      <c r="B226" s="108" t="s">
        <v>114</v>
      </c>
      <c r="C226" s="108"/>
      <c r="D226" s="108"/>
      <c r="F226" s="114"/>
      <c r="G226" s="114"/>
      <c r="H226" s="114"/>
      <c r="I226" s="114"/>
      <c r="J226" s="114"/>
      <c r="K226" s="114"/>
    </row>
    <row r="227" spans="2:11" ht="15" customHeight="1">
      <c r="B227" s="108"/>
      <c r="C227" s="108"/>
      <c r="D227" s="108"/>
      <c r="F227" s="114"/>
      <c r="G227" s="114"/>
      <c r="H227" s="114"/>
      <c r="I227" s="114"/>
      <c r="J227" s="114"/>
      <c r="K227" s="114"/>
    </row>
    <row r="228" spans="2:11" ht="15" customHeight="1">
      <c r="B228" s="108"/>
      <c r="C228" s="108"/>
      <c r="D228" s="108"/>
      <c r="F228" s="114"/>
      <c r="G228" s="114"/>
      <c r="H228" s="114"/>
      <c r="I228" s="114"/>
      <c r="J228" s="114"/>
      <c r="K228" s="114"/>
    </row>
    <row r="229" spans="2:11">
      <c r="F229" s="114"/>
      <c r="G229" s="114"/>
      <c r="H229" s="114"/>
      <c r="I229" s="114"/>
      <c r="J229" s="114"/>
      <c r="K229" s="114"/>
    </row>
    <row r="230" spans="2:11">
      <c r="B230" s="36" t="s">
        <v>116</v>
      </c>
      <c r="C230" s="36" t="s">
        <v>5</v>
      </c>
      <c r="D230" s="36" t="s">
        <v>6</v>
      </c>
    </row>
    <row r="231" spans="2:11">
      <c r="B231" s="38" t="s">
        <v>32</v>
      </c>
      <c r="C231" s="37">
        <v>11</v>
      </c>
      <c r="D231" s="55">
        <f>C231/$C$233</f>
        <v>0.7857142857142857</v>
      </c>
    </row>
    <row r="232" spans="2:11">
      <c r="B232" s="38" t="s">
        <v>111</v>
      </c>
      <c r="C232" s="37">
        <v>3</v>
      </c>
      <c r="D232" s="55">
        <f>C232/$C$233</f>
        <v>0.21428571428571427</v>
      </c>
    </row>
    <row r="233" spans="2:11">
      <c r="B233" s="38" t="s">
        <v>9</v>
      </c>
      <c r="C233" s="37">
        <f>SUM(C231:C232)</f>
        <v>14</v>
      </c>
      <c r="D233" s="55">
        <f>SUM(D231:D232)</f>
        <v>1</v>
      </c>
    </row>
    <row r="239" spans="2:11">
      <c r="H239" s="2"/>
      <c r="I239" s="56"/>
    </row>
    <row r="240" spans="2:11">
      <c r="B240" s="1" t="s">
        <v>115</v>
      </c>
      <c r="H240" s="2"/>
      <c r="I240" s="56"/>
    </row>
    <row r="241" spans="2:9">
      <c r="H241" s="2"/>
      <c r="I241" s="56"/>
    </row>
    <row r="242" spans="2:9">
      <c r="H242" s="2"/>
      <c r="I242" s="56"/>
    </row>
    <row r="243" spans="2:9">
      <c r="B243" s="36" t="s">
        <v>116</v>
      </c>
      <c r="C243" s="36" t="s">
        <v>5</v>
      </c>
      <c r="D243" s="36" t="s">
        <v>6</v>
      </c>
      <c r="H243" s="2"/>
      <c r="I243" s="56"/>
    </row>
    <row r="244" spans="2:9">
      <c r="B244" s="38" t="s">
        <v>32</v>
      </c>
      <c r="C244" s="37">
        <v>12</v>
      </c>
      <c r="D244" s="55">
        <f>C244/$C$246</f>
        <v>0.8571428571428571</v>
      </c>
      <c r="H244" s="2"/>
      <c r="I244" s="56"/>
    </row>
    <row r="245" spans="2:9">
      <c r="B245" s="38" t="s">
        <v>111</v>
      </c>
      <c r="C245" s="37">
        <v>2</v>
      </c>
      <c r="D245" s="55">
        <f>C245/$C$246</f>
        <v>0.14285714285714285</v>
      </c>
      <c r="H245" s="2"/>
      <c r="I245" s="56"/>
    </row>
    <row r="246" spans="2:9">
      <c r="B246" s="38" t="s">
        <v>9</v>
      </c>
      <c r="C246" s="37">
        <f>SUM(C244:C245)</f>
        <v>14</v>
      </c>
      <c r="D246" s="55">
        <f>SUM(D244:D245)</f>
        <v>1</v>
      </c>
      <c r="H246" s="2"/>
      <c r="I246" s="56"/>
    </row>
    <row r="247" spans="2:9">
      <c r="H247" s="2"/>
      <c r="I247" s="56"/>
    </row>
    <row r="248" spans="2:9">
      <c r="H248" s="2"/>
      <c r="I248" s="56"/>
    </row>
    <row r="249" spans="2:9">
      <c r="H249" s="2"/>
      <c r="I249" s="56"/>
    </row>
    <row r="250" spans="2:9" ht="15" customHeight="1">
      <c r="B250" s="108" t="s">
        <v>215</v>
      </c>
      <c r="C250" s="108"/>
      <c r="D250" s="108"/>
    </row>
    <row r="251" spans="2:9">
      <c r="B251" s="108"/>
      <c r="C251" s="108"/>
      <c r="D251" s="108"/>
    </row>
    <row r="252" spans="2:9">
      <c r="B252" s="108"/>
      <c r="C252" s="108"/>
      <c r="D252" s="108"/>
    </row>
    <row r="254" spans="2:9">
      <c r="B254" s="39" t="s">
        <v>118</v>
      </c>
      <c r="C254" s="99" t="s">
        <v>5</v>
      </c>
      <c r="D254" s="99"/>
      <c r="E254" s="99" t="s">
        <v>6</v>
      </c>
      <c r="F254" s="99"/>
    </row>
    <row r="255" spans="2:9">
      <c r="B255" s="37">
        <v>1</v>
      </c>
      <c r="C255" s="107">
        <v>0</v>
      </c>
      <c r="D255" s="107"/>
      <c r="E255" s="111">
        <f>C255/$C$260</f>
        <v>0</v>
      </c>
      <c r="F255" s="111"/>
    </row>
    <row r="256" spans="2:9">
      <c r="B256" s="37">
        <v>2</v>
      </c>
      <c r="C256" s="107">
        <v>0</v>
      </c>
      <c r="D256" s="107"/>
      <c r="E256" s="111">
        <f>C256/$C$260</f>
        <v>0</v>
      </c>
      <c r="F256" s="111"/>
    </row>
    <row r="257" spans="2:11">
      <c r="B257" s="37">
        <v>3</v>
      </c>
      <c r="C257" s="107">
        <v>6</v>
      </c>
      <c r="D257" s="107"/>
      <c r="E257" s="111">
        <f>C257/$C$260</f>
        <v>0.42857142857142855</v>
      </c>
      <c r="F257" s="111"/>
    </row>
    <row r="258" spans="2:11">
      <c r="B258" s="37">
        <v>4</v>
      </c>
      <c r="C258" s="107">
        <v>8</v>
      </c>
      <c r="D258" s="107"/>
      <c r="E258" s="111">
        <f>C258/$C$260</f>
        <v>0.5714285714285714</v>
      </c>
      <c r="F258" s="111"/>
    </row>
    <row r="259" spans="2:11">
      <c r="B259" s="37">
        <v>5</v>
      </c>
      <c r="C259" s="107">
        <v>0</v>
      </c>
      <c r="D259" s="107"/>
      <c r="E259" s="111">
        <f>C259/$C$260</f>
        <v>0</v>
      </c>
      <c r="F259" s="111"/>
    </row>
    <row r="260" spans="2:11">
      <c r="B260" s="37" t="s">
        <v>9</v>
      </c>
      <c r="C260" s="107">
        <f>SUM(C255:D259)</f>
        <v>14</v>
      </c>
      <c r="D260" s="107"/>
      <c r="E260" s="111">
        <f>SUM(E255:F259)</f>
        <v>1</v>
      </c>
      <c r="F260" s="111"/>
    </row>
    <row r="262" spans="2:11" ht="15.75">
      <c r="B262" s="7" t="s">
        <v>119</v>
      </c>
    </row>
    <row r="264" spans="2:11" ht="60.75" customHeight="1">
      <c r="B264" s="116" t="s">
        <v>444</v>
      </c>
      <c r="C264" s="116"/>
      <c r="D264" s="116"/>
      <c r="E264" s="116"/>
      <c r="F264" s="23"/>
      <c r="G264" s="23"/>
      <c r="H264" s="23"/>
    </row>
    <row r="265" spans="2:11" ht="21.75" customHeight="1">
      <c r="B265" s="116" t="s">
        <v>445</v>
      </c>
      <c r="C265" s="116"/>
      <c r="D265" s="116"/>
      <c r="E265" s="116"/>
      <c r="F265" s="2"/>
      <c r="G265" s="2"/>
      <c r="H265" s="2"/>
    </row>
    <row r="266" spans="2:11" ht="51.75" customHeight="1">
      <c r="B266" s="116" t="s">
        <v>446</v>
      </c>
      <c r="C266" s="116"/>
      <c r="D266" s="116"/>
      <c r="E266" s="116"/>
      <c r="F266" s="2"/>
      <c r="G266" s="2"/>
      <c r="H266" s="2"/>
      <c r="I266" s="2"/>
    </row>
    <row r="267" spans="2:11" ht="23.25" customHeight="1">
      <c r="B267" s="116" t="s">
        <v>447</v>
      </c>
      <c r="C267" s="116"/>
      <c r="D267" s="116"/>
      <c r="E267" s="116"/>
      <c r="F267" s="2"/>
      <c r="G267" s="2"/>
      <c r="H267" s="2"/>
      <c r="I267" s="2"/>
    </row>
    <row r="268" spans="2:11">
      <c r="B268" s="116" t="s">
        <v>448</v>
      </c>
      <c r="C268" s="116"/>
      <c r="D268" s="116"/>
      <c r="E268" s="116"/>
      <c r="F268" s="2"/>
      <c r="G268" s="2"/>
      <c r="H268" s="2"/>
      <c r="I268" s="2"/>
      <c r="J268" s="2"/>
      <c r="K268" s="2"/>
    </row>
    <row r="269" spans="2:11">
      <c r="B269" s="116" t="s">
        <v>449</v>
      </c>
      <c r="C269" s="116"/>
      <c r="D269" s="116"/>
      <c r="E269" s="116"/>
      <c r="F269" s="2"/>
      <c r="G269" s="2"/>
      <c r="H269" s="2"/>
      <c r="I269" s="2"/>
      <c r="J269" s="2"/>
      <c r="K269" s="2"/>
    </row>
    <row r="270" spans="2:11">
      <c r="B270" s="116" t="s">
        <v>450</v>
      </c>
      <c r="C270" s="116"/>
      <c r="D270" s="116"/>
      <c r="E270" s="116"/>
      <c r="F270" s="2"/>
      <c r="G270" s="2"/>
      <c r="H270" s="2"/>
      <c r="I270" s="2"/>
      <c r="J270" s="2"/>
      <c r="K270" s="2"/>
    </row>
    <row r="271" spans="2:11" ht="30.75" customHeight="1">
      <c r="B271" s="116" t="s">
        <v>451</v>
      </c>
      <c r="C271" s="116"/>
      <c r="D271" s="116"/>
      <c r="E271" s="116"/>
      <c r="F271" s="2"/>
      <c r="G271" s="2"/>
      <c r="H271" s="2"/>
      <c r="I271" s="2"/>
      <c r="J271" s="2"/>
      <c r="K271" s="2"/>
    </row>
  </sheetData>
  <mergeCells count="75">
    <mergeCell ref="B268:E268"/>
    <mergeCell ref="B269:E269"/>
    <mergeCell ref="B270:E270"/>
    <mergeCell ref="B271:E271"/>
    <mergeCell ref="B264:E264"/>
    <mergeCell ref="B265:E265"/>
    <mergeCell ref="B266:E266"/>
    <mergeCell ref="B267:E267"/>
    <mergeCell ref="B120:D120"/>
    <mergeCell ref="E120:F120"/>
    <mergeCell ref="B121:D121"/>
    <mergeCell ref="E121:F121"/>
    <mergeCell ref="B122:D122"/>
    <mergeCell ref="E122:F122"/>
    <mergeCell ref="B123:D123"/>
    <mergeCell ref="E123:F123"/>
    <mergeCell ref="B124:D124"/>
    <mergeCell ref="E124:F124"/>
    <mergeCell ref="B130:D130"/>
    <mergeCell ref="E130:F130"/>
    <mergeCell ref="B12:F12"/>
    <mergeCell ref="B118:D118"/>
    <mergeCell ref="E118:F118"/>
    <mergeCell ref="B119:D119"/>
    <mergeCell ref="E119:F119"/>
    <mergeCell ref="B131:D131"/>
    <mergeCell ref="E131:F131"/>
    <mergeCell ref="B128:D128"/>
    <mergeCell ref="E128:F128"/>
    <mergeCell ref="B129:D129"/>
    <mergeCell ref="E129:F129"/>
    <mergeCell ref="B132:D132"/>
    <mergeCell ref="E132:F132"/>
    <mergeCell ref="B133:D133"/>
    <mergeCell ref="E133:F133"/>
    <mergeCell ref="B134:D134"/>
    <mergeCell ref="E134:F134"/>
    <mergeCell ref="B178:C178"/>
    <mergeCell ref="B179:C179"/>
    <mergeCell ref="B180:C180"/>
    <mergeCell ref="B181:C181"/>
    <mergeCell ref="B182:D182"/>
    <mergeCell ref="B198:D198"/>
    <mergeCell ref="B199:D199"/>
    <mergeCell ref="B183:D183"/>
    <mergeCell ref="B184:D184"/>
    <mergeCell ref="B185:D185"/>
    <mergeCell ref="B186:D186"/>
    <mergeCell ref="B187:D187"/>
    <mergeCell ref="B200:D200"/>
    <mergeCell ref="B201:D201"/>
    <mergeCell ref="B202:D202"/>
    <mergeCell ref="B203:D203"/>
    <mergeCell ref="B204:D204"/>
    <mergeCell ref="C254:D254"/>
    <mergeCell ref="C255:D255"/>
    <mergeCell ref="C256:D256"/>
    <mergeCell ref="E256:F256"/>
    <mergeCell ref="B205:D205"/>
    <mergeCell ref="E257:F257"/>
    <mergeCell ref="E258:F258"/>
    <mergeCell ref="E259:F259"/>
    <mergeCell ref="E260:F260"/>
    <mergeCell ref="B125:D125"/>
    <mergeCell ref="E125:F125"/>
    <mergeCell ref="B206:D206"/>
    <mergeCell ref="C260:D260"/>
    <mergeCell ref="E254:F254"/>
    <mergeCell ref="E255:F255"/>
    <mergeCell ref="C257:D257"/>
    <mergeCell ref="C258:D258"/>
    <mergeCell ref="C259:D259"/>
    <mergeCell ref="B226:D228"/>
    <mergeCell ref="F226:K229"/>
    <mergeCell ref="B250:D25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7:I47"/>
  <sheetViews>
    <sheetView zoomScale="80" zoomScaleNormal="80" workbookViewId="0">
      <selection activeCell="C55" sqref="C55"/>
    </sheetView>
  </sheetViews>
  <sheetFormatPr baseColWidth="10" defaultRowHeight="15"/>
  <cols>
    <col min="1" max="1" width="11.42578125" style="1"/>
    <col min="2" max="2" width="59.42578125" style="1" customWidth="1"/>
    <col min="3" max="3" width="63.28515625" style="1" customWidth="1"/>
    <col min="4" max="4" width="49.85546875" style="1" customWidth="1"/>
    <col min="5" max="5" width="37.7109375" style="1" customWidth="1"/>
    <col min="6" max="6" width="26.42578125" style="1" customWidth="1"/>
    <col min="7" max="7" width="10.28515625" style="1" bestFit="1" customWidth="1"/>
    <col min="8" max="8" width="14.28515625" style="1" bestFit="1" customWidth="1"/>
    <col min="9" max="16384" width="11.42578125" style="1"/>
  </cols>
  <sheetData>
    <row r="17" spans="2:9">
      <c r="B17" s="19" t="s">
        <v>121</v>
      </c>
      <c r="C17" s="19" t="s">
        <v>122</v>
      </c>
      <c r="D17" s="19" t="s">
        <v>123</v>
      </c>
      <c r="E17" s="19" t="s">
        <v>124</v>
      </c>
      <c r="F17" s="19" t="s">
        <v>125</v>
      </c>
      <c r="G17" s="19" t="s">
        <v>126</v>
      </c>
      <c r="H17" s="19" t="s">
        <v>127</v>
      </c>
      <c r="I17" s="18"/>
    </row>
    <row r="18" spans="2:9" ht="35.1" customHeight="1">
      <c r="B18" s="49" t="s">
        <v>165</v>
      </c>
      <c r="C18" s="49" t="s">
        <v>194</v>
      </c>
      <c r="D18" s="49" t="s">
        <v>237</v>
      </c>
      <c r="E18" s="49" t="s">
        <v>195</v>
      </c>
      <c r="F18" s="49" t="s">
        <v>196</v>
      </c>
      <c r="G18" s="49" t="s">
        <v>161</v>
      </c>
      <c r="H18" s="49" t="s">
        <v>153</v>
      </c>
    </row>
    <row r="21" spans="2:9" ht="30" customHeight="1">
      <c r="B21" s="51" t="s">
        <v>128</v>
      </c>
      <c r="C21" s="51" t="s">
        <v>130</v>
      </c>
    </row>
    <row r="22" spans="2:9">
      <c r="B22" s="49" t="s">
        <v>129</v>
      </c>
      <c r="C22" s="49" t="s">
        <v>131</v>
      </c>
    </row>
    <row r="23" spans="2:9" ht="18" customHeight="1"/>
    <row r="25" spans="2:9" ht="92.25" customHeight="1">
      <c r="B25" s="52" t="s">
        <v>132</v>
      </c>
      <c r="C25" s="39" t="s">
        <v>134</v>
      </c>
    </row>
    <row r="26" spans="2:9" ht="23.25" customHeight="1">
      <c r="B26" s="49" t="s">
        <v>133</v>
      </c>
      <c r="C26" s="53" t="s">
        <v>197</v>
      </c>
    </row>
    <row r="29" spans="2:9" ht="47.25" customHeight="1">
      <c r="B29" s="51" t="s">
        <v>135</v>
      </c>
    </row>
    <row r="30" spans="2:9">
      <c r="B30" s="49" t="s">
        <v>136</v>
      </c>
    </row>
    <row r="33" spans="2:5" ht="48" customHeight="1">
      <c r="B33" s="51" t="s">
        <v>137</v>
      </c>
      <c r="C33" s="51" t="s">
        <v>138</v>
      </c>
      <c r="D33" s="39" t="s">
        <v>139</v>
      </c>
    </row>
    <row r="34" spans="2:5" ht="30">
      <c r="B34" s="49" t="s">
        <v>107</v>
      </c>
      <c r="C34" s="49" t="s">
        <v>107</v>
      </c>
      <c r="D34" s="53" t="s">
        <v>391</v>
      </c>
    </row>
    <row r="35" spans="2:5">
      <c r="C35" s="28"/>
    </row>
    <row r="37" spans="2:5" ht="41.25" customHeight="1">
      <c r="B37" s="51" t="s">
        <v>140</v>
      </c>
      <c r="C37" s="52" t="s">
        <v>198</v>
      </c>
    </row>
    <row r="38" spans="2:5" ht="30">
      <c r="B38" s="49" t="s">
        <v>133</v>
      </c>
      <c r="C38" s="53" t="s">
        <v>199</v>
      </c>
    </row>
    <row r="42" spans="2:5" ht="55.5" customHeight="1">
      <c r="B42" s="51" t="s">
        <v>142</v>
      </c>
      <c r="C42" s="51" t="s">
        <v>143</v>
      </c>
    </row>
    <row r="43" spans="2:5">
      <c r="B43" s="54" t="s">
        <v>107</v>
      </c>
      <c r="C43" s="54">
        <v>5</v>
      </c>
    </row>
    <row r="44" spans="2:5" ht="45" customHeight="1">
      <c r="B44" s="2"/>
      <c r="C44" s="2"/>
    </row>
    <row r="45" spans="2:5" ht="45">
      <c r="B45" s="52" t="s">
        <v>200</v>
      </c>
      <c r="C45" s="51" t="s">
        <v>144</v>
      </c>
      <c r="D45" s="51" t="s">
        <v>145</v>
      </c>
      <c r="E45" s="51" t="s">
        <v>148</v>
      </c>
    </row>
    <row r="46" spans="2:5">
      <c r="B46" s="49" t="s">
        <v>201</v>
      </c>
      <c r="C46" s="49" t="s">
        <v>146</v>
      </c>
      <c r="D46" s="49" t="s">
        <v>146</v>
      </c>
      <c r="E46" s="49" t="s">
        <v>146</v>
      </c>
    </row>
    <row r="47" spans="2:5">
      <c r="C47" s="2"/>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3:G24"/>
  <sheetViews>
    <sheetView workbookViewId="0">
      <selection activeCell="E24" sqref="E24"/>
    </sheetView>
  </sheetViews>
  <sheetFormatPr baseColWidth="10" defaultRowHeight="15"/>
  <cols>
    <col min="1" max="1" width="11.42578125" style="1"/>
    <col min="2" max="2" width="55.7109375" style="1" bestFit="1" customWidth="1"/>
    <col min="3" max="4" width="11.42578125" style="1"/>
    <col min="5" max="5" width="23.7109375" style="1" customWidth="1"/>
    <col min="6" max="6" width="22.5703125" style="1" customWidth="1"/>
    <col min="7" max="7" width="21.5703125" style="1" customWidth="1"/>
    <col min="8" max="16384" width="11.42578125" style="1"/>
  </cols>
  <sheetData>
    <row r="13" spans="2:7">
      <c r="B13" s="44" t="s">
        <v>180</v>
      </c>
    </row>
    <row r="15" spans="2:7">
      <c r="B15" s="117" t="s">
        <v>181</v>
      </c>
      <c r="C15" s="118" t="s">
        <v>182</v>
      </c>
      <c r="D15" s="118"/>
      <c r="E15" s="118"/>
      <c r="G15" s="45"/>
    </row>
    <row r="16" spans="2:7">
      <c r="B16" s="117"/>
      <c r="C16" s="118" t="s">
        <v>183</v>
      </c>
      <c r="D16" s="118"/>
      <c r="E16" s="46" t="s">
        <v>184</v>
      </c>
      <c r="F16" s="46" t="s">
        <v>185</v>
      </c>
      <c r="G16" s="46" t="s">
        <v>193</v>
      </c>
    </row>
    <row r="17" spans="2:7" ht="26.25" customHeight="1">
      <c r="B17" s="48">
        <v>2016</v>
      </c>
      <c r="C17" s="119" t="s">
        <v>192</v>
      </c>
      <c r="D17" s="119"/>
      <c r="E17" s="120" t="s">
        <v>239</v>
      </c>
      <c r="F17" s="71">
        <v>1</v>
      </c>
      <c r="G17" s="72">
        <v>2870000</v>
      </c>
    </row>
    <row r="18" spans="2:7" ht="26.25" customHeight="1">
      <c r="B18" s="48">
        <v>2015</v>
      </c>
      <c r="C18" s="119"/>
      <c r="D18" s="119"/>
      <c r="E18" s="120"/>
      <c r="F18" s="71">
        <v>1</v>
      </c>
      <c r="G18" s="72">
        <v>2610500</v>
      </c>
    </row>
    <row r="19" spans="2:7" ht="26.25" customHeight="1">
      <c r="B19" s="48">
        <v>2014</v>
      </c>
      <c r="C19" s="119"/>
      <c r="D19" s="119"/>
      <c r="E19" s="120"/>
      <c r="F19" s="71">
        <v>1</v>
      </c>
      <c r="G19" s="72">
        <v>4557000</v>
      </c>
    </row>
    <row r="20" spans="2:7" ht="26.25" customHeight="1">
      <c r="B20" s="48">
        <v>2013</v>
      </c>
      <c r="C20" s="119"/>
      <c r="D20" s="119"/>
      <c r="E20" s="120"/>
      <c r="F20" s="71">
        <v>0.8</v>
      </c>
      <c r="G20" s="72">
        <v>3388333</v>
      </c>
    </row>
    <row r="21" spans="2:7">
      <c r="B21" s="45"/>
      <c r="C21" s="45"/>
      <c r="D21" s="45"/>
      <c r="E21" s="45"/>
      <c r="F21" s="45"/>
      <c r="G21" s="45"/>
    </row>
    <row r="22" spans="2:7">
      <c r="B22" s="45" t="s">
        <v>186</v>
      </c>
      <c r="C22" s="47"/>
      <c r="D22" s="47"/>
      <c r="E22" s="45"/>
      <c r="F22" s="45"/>
      <c r="G22" s="45"/>
    </row>
    <row r="23" spans="2:7">
      <c r="B23" s="45" t="s">
        <v>187</v>
      </c>
      <c r="C23" s="45"/>
      <c r="D23" s="45"/>
      <c r="E23" s="45"/>
      <c r="F23" s="45"/>
      <c r="G23" s="45"/>
    </row>
    <row r="24" spans="2:7">
      <c r="B24" s="45" t="s">
        <v>188</v>
      </c>
      <c r="C24" s="45"/>
      <c r="D24" s="45"/>
      <c r="E24" s="45"/>
      <c r="F24" s="45"/>
      <c r="G24" s="45"/>
    </row>
  </sheetData>
  <mergeCells count="5">
    <mergeCell ref="B15:B16"/>
    <mergeCell ref="C15:E15"/>
    <mergeCell ref="C16:D16"/>
    <mergeCell ref="C17:D20"/>
    <mergeCell ref="E17:E20"/>
  </mergeCells>
  <phoneticPr fontId="26"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Presentación</vt:lpstr>
      <vt:lpstr>Informe hasta el 2018</vt:lpstr>
      <vt:lpstr>Egresados 2019</vt:lpstr>
      <vt:lpstr>Empleadores</vt:lpstr>
      <vt:lpstr>OLE</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Gestion de egresados</dc:creator>
  <cp:lastModifiedBy>WIN8</cp:lastModifiedBy>
  <dcterms:created xsi:type="dcterms:W3CDTF">2018-09-28T15:27:34Z</dcterms:created>
  <dcterms:modified xsi:type="dcterms:W3CDTF">2021-03-08T21:41:56Z</dcterms:modified>
</cp:coreProperties>
</file>