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esktop\"/>
    </mc:Choice>
  </mc:AlternateContent>
  <bookViews>
    <workbookView xWindow="0" yWindow="0" windowWidth="20490" windowHeight="7155" activeTab="2"/>
  </bookViews>
  <sheets>
    <sheet name="Presentación" sheetId="1" r:id="rId1"/>
    <sheet name="Informe hasta el 2019" sheetId="10" r:id="rId2"/>
    <sheet name="Egresados 2020" sheetId="4" r:id="rId3"/>
    <sheet name="Empleadores" sheetId="3" r:id="rId4"/>
    <sheet name="OLE" sheetId="5" r:id="rId5"/>
  </sheets>
  <externalReferences>
    <externalReference r:id="rId6"/>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0" i="10" l="1"/>
  <c r="E257" i="10" s="1"/>
  <c r="E258" i="10"/>
  <c r="E256" i="10"/>
  <c r="C246" i="10"/>
  <c r="D244" i="10" s="1"/>
  <c r="D246" i="10" s="1"/>
  <c r="D245" i="10"/>
  <c r="C233" i="10"/>
  <c r="D231" i="10" s="1"/>
  <c r="D233" i="10" s="1"/>
  <c r="D232" i="10"/>
  <c r="C218" i="10"/>
  <c r="D216" i="10" s="1"/>
  <c r="D217" i="10"/>
  <c r="D215" i="10"/>
  <c r="D214" i="10"/>
  <c r="E206" i="10"/>
  <c r="F205" i="10"/>
  <c r="F204" i="10"/>
  <c r="F203" i="10"/>
  <c r="F202" i="10"/>
  <c r="F201" i="10"/>
  <c r="F200" i="10"/>
  <c r="F199" i="10"/>
  <c r="F206" i="10" s="1"/>
  <c r="D181" i="10"/>
  <c r="E180" i="10" s="1"/>
  <c r="E133" i="10"/>
  <c r="E129" i="10"/>
  <c r="E125" i="10"/>
  <c r="E132" i="10" s="1"/>
  <c r="C95" i="10"/>
  <c r="D95" i="10" s="1"/>
  <c r="D94" i="10"/>
  <c r="D93" i="10"/>
  <c r="D92" i="10"/>
  <c r="D91" i="10"/>
  <c r="D68" i="10"/>
  <c r="C68" i="10"/>
  <c r="D67" i="10" s="1"/>
  <c r="D65" i="10"/>
  <c r="D42" i="10"/>
  <c r="C42" i="10"/>
  <c r="D41" i="10" s="1"/>
  <c r="D40" i="10"/>
  <c r="D218" i="10" l="1"/>
  <c r="D66" i="10"/>
  <c r="E130" i="10"/>
  <c r="E134" i="10"/>
  <c r="E255" i="10"/>
  <c r="E259" i="10"/>
  <c r="E131" i="10"/>
  <c r="E179" i="10"/>
  <c r="E181" i="10" s="1"/>
  <c r="E260" i="10" l="1"/>
  <c r="C251" i="4" l="1"/>
  <c r="E248" i="4" s="1"/>
  <c r="C237" i="4"/>
  <c r="D236" i="4" s="1"/>
  <c r="C224" i="4"/>
  <c r="D222" i="4" s="1"/>
  <c r="C209" i="4"/>
  <c r="D207" i="4" s="1"/>
  <c r="E197" i="4"/>
  <c r="F192" i="4" s="1"/>
  <c r="E125" i="4"/>
  <c r="E130" i="4" s="1"/>
  <c r="C95" i="4"/>
  <c r="D94" i="4" s="1"/>
  <c r="D172" i="4"/>
  <c r="E171" i="4" s="1"/>
  <c r="C68" i="4"/>
  <c r="D67" i="4" s="1"/>
  <c r="C42" i="4"/>
  <c r="D235" i="4" l="1"/>
  <c r="D237" i="4" s="1"/>
  <c r="E249" i="4"/>
  <c r="E246" i="4"/>
  <c r="E247" i="4"/>
  <c r="E250" i="4"/>
  <c r="D223" i="4"/>
  <c r="D224" i="4" s="1"/>
  <c r="D206" i="4"/>
  <c r="D205" i="4"/>
  <c r="D208" i="4"/>
  <c r="F194" i="4"/>
  <c r="F191" i="4"/>
  <c r="F190" i="4"/>
  <c r="F196" i="4"/>
  <c r="F193" i="4"/>
  <c r="F195" i="4"/>
  <c r="E170" i="4"/>
  <c r="E172" i="4" s="1"/>
  <c r="D40" i="4"/>
  <c r="D65" i="4"/>
  <c r="D66" i="4"/>
  <c r="D41" i="4"/>
  <c r="E133" i="4"/>
  <c r="E131" i="4"/>
  <c r="E132" i="4"/>
  <c r="E129" i="4"/>
  <c r="E134" i="4"/>
  <c r="D92" i="4"/>
  <c r="D91" i="4"/>
  <c r="D93" i="4"/>
  <c r="D95" i="4"/>
  <c r="D68" i="4"/>
  <c r="D42" i="4"/>
  <c r="E251" i="4" l="1"/>
  <c r="D209" i="4"/>
  <c r="F197" i="4"/>
</calcChain>
</file>

<file path=xl/sharedStrings.xml><?xml version="1.0" encoding="utf-8"?>
<sst xmlns="http://schemas.openxmlformats.org/spreadsheetml/2006/main" count="440" uniqueCount="235">
  <si>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</si>
  <si>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</si>
  <si>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</si>
  <si>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</si>
  <si>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</si>
  <si>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</si>
  <si>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</si>
  <si>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</si>
  <si>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</si>
  <si>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</si>
  <si>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</si>
  <si>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</si>
  <si>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</si>
  <si>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</si>
  <si>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</si>
  <si>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</si>
  <si>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</si>
  <si>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</si>
  <si>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</si>
  <si>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</si>
  <si>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</si>
  <si>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</si>
  <si>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</si>
  <si>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</si>
  <si>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</si>
  <si>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</si>
  <si>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</si>
  <si>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</si>
  <si>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</si>
  <si>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</si>
  <si>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</si>
  <si>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</si>
  <si>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</si>
  <si>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</si>
  <si>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</si>
  <si>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</si>
  <si>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</si>
  <si>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</si>
  <si>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</si>
  <si>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</si>
  <si>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</si>
  <si>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</si>
  <si>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</si>
  <si>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</si>
  <si>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</si>
  <si>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</si>
  <si>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</si>
  <si>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Alto grado</t>
  </si>
  <si>
    <t xml:space="preserve">No </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</si>
  <si>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</si>
  <si>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</si>
  <si>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</si>
  <si>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</si>
  <si>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</si>
  <si>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</si>
  <si>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</si>
  <si>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</si>
  <si>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</si>
  <si>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</si>
  <si>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</si>
  <si>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</si>
  <si>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</si>
  <si>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</si>
  <si>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</si>
  <si>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</si>
  <si>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</si>
  <si>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</si>
  <si>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</si>
  <si>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</si>
  <si>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</si>
  <si>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</si>
  <si>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</si>
  <si>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</si>
  <si>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</si>
  <si>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</si>
  <si>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</si>
  <si>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</si>
  <si>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</si>
  <si>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</si>
  <si>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</si>
  <si>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</si>
  <si>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</si>
  <si>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Risaralda</t>
  </si>
  <si>
    <t>Docente</t>
  </si>
  <si>
    <t>Pereira</t>
  </si>
  <si>
    <t>SIN RESPUESTA</t>
  </si>
  <si>
    <t>Universidad Tecnológica de Pereira</t>
  </si>
  <si>
    <t>Director</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</si>
  <si>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</si>
  <si>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</si>
  <si>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</si>
  <si>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</si>
  <si>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</si>
  <si>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</si>
  <si>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</si>
  <si>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</si>
  <si>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</si>
  <si>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</si>
  <si>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</si>
  <si>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</si>
  <si>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</si>
  <si>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</si>
  <si>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José Reinaldo marín betancourth</t>
  </si>
  <si>
    <t>3113241829</t>
  </si>
  <si>
    <t>reymarin@utp.edu.co</t>
  </si>
  <si>
    <t>la calidad profesional y académica es destacable</t>
  </si>
  <si>
    <t xml:space="preserve">Si tiene sugerencias para mejorar la calidad de la formación 
académica, por favor menciónelas </t>
  </si>
  <si>
    <t>mas vinculo con el medio a traves de experiencias en proyectos 
conjuntos.</t>
  </si>
  <si>
    <t xml:space="preserve">¿Qué competencias adicionales considera que requiere un 
egresado de la UTP ? </t>
  </si>
  <si>
    <t>competencias en evaluación de proyectos.</t>
  </si>
  <si>
    <t>Nombre de la organización:</t>
  </si>
  <si>
    <t>3137300</t>
  </si>
  <si>
    <t>Empleado</t>
  </si>
  <si>
    <t>Contratista</t>
  </si>
  <si>
    <t>Área educativa</t>
  </si>
  <si>
    <t>Área de gestión</t>
  </si>
  <si>
    <t>Cargo que desempeña:</t>
  </si>
  <si>
    <t>Administrativo</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</si>
  <si>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</si>
  <si>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</si>
  <si>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</si>
  <si>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</si>
  <si>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</si>
  <si>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</si>
  <si>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</si>
  <si>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</si>
  <si>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</si>
  <si>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PROFESIONAL FACILITADOR</t>
  </si>
  <si>
    <t>COMFAMILIAR RISARALDA</t>
  </si>
  <si>
    <t>Carrera 27 N° 10 - 02. Los Álamos</t>
  </si>
  <si>
    <t>Área de administración</t>
  </si>
  <si>
    <t>Especialización en Logística Empresarial</t>
  </si>
  <si>
    <t>GERENTE DE OPERACIONES</t>
  </si>
  <si>
    <t>Director de Almacenamiento y Distribución</t>
  </si>
  <si>
    <t xml:space="preserve">Especialización en Logística Empresarial
</t>
  </si>
  <si>
    <t>Su nivel de desempeño y los cargos ocupados por los mismos dan fe de sus capacidades</t>
  </si>
  <si>
    <t>Total egresados encuestados 2018: 26</t>
  </si>
  <si>
    <t xml:space="preserve">Papeles Nacionales S. A. </t>
  </si>
  <si>
    <t>Paraje la marina puerto caldas Pereira</t>
  </si>
  <si>
    <t>PAPELES NACIONALES</t>
  </si>
  <si>
    <t>paraje la marina puente Bolivar - puerto caldas</t>
  </si>
  <si>
    <t>AUDIFARMA S.A.</t>
  </si>
  <si>
    <t>CALLE 105 # 14-140</t>
  </si>
  <si>
    <t>CRA 5 #22-03</t>
  </si>
  <si>
    <t>POSTOBON</t>
  </si>
  <si>
    <t>CALLE 52 #47-42 EDIFICIO COLTEJER</t>
  </si>
  <si>
    <t>Cra 27 # 10-02</t>
  </si>
  <si>
    <t>Papeles Nacionales sa</t>
  </si>
  <si>
    <t>Paraje La Marina Puente Bolívar</t>
  </si>
  <si>
    <t>Cra 27 No. 10 02 Alamos</t>
  </si>
  <si>
    <t>SARUPETROL</t>
  </si>
  <si>
    <t>Carrera 71b Nº 116a ¿ 74</t>
  </si>
  <si>
    <t>ASORUT</t>
  </si>
  <si>
    <t>Km3 Vía La Unión- La Victoria</t>
  </si>
  <si>
    <t>PRECONCRETO</t>
  </si>
  <si>
    <t>KM 2 AUTOPISTAS DEL CAFE CHINCHINA - SANTA ROSA</t>
  </si>
  <si>
    <t>Casaluker</t>
  </si>
  <si>
    <t>Carrera 23 #64B - 33</t>
  </si>
  <si>
    <t>2095000</t>
  </si>
  <si>
    <t>Julian.sanchez@papelesnacionales.com</t>
  </si>
  <si>
    <t>(2)2095000</t>
  </si>
  <si>
    <t>yulieth.florez@papelesnacionales.com</t>
  </si>
  <si>
    <t>3137800</t>
  </si>
  <si>
    <t>casosdh@audifarma.com.co</t>
  </si>
  <si>
    <t>3135600</t>
  </si>
  <si>
    <t>whoyos@comfamiliar.com</t>
  </si>
  <si>
    <t>3215054339</t>
  </si>
  <si>
    <t>Mbarahona@postobon.com.co</t>
  </si>
  <si>
    <t>mlestrada@utp.edu.co</t>
  </si>
  <si>
    <t>018000-5-11199</t>
  </si>
  <si>
    <t>www.papelesnacionales.com</t>
  </si>
  <si>
    <t>3105055696</t>
  </si>
  <si>
    <t>admind@utp.edu.co</t>
  </si>
  <si>
    <t>3173311470</t>
  </si>
  <si>
    <t>sarupetrolhospitaldecaldas@gmail.com</t>
  </si>
  <si>
    <t>3218114641</t>
  </si>
  <si>
    <t>asorut@hotmail.com</t>
  </si>
  <si>
    <t>8875246</t>
  </si>
  <si>
    <t>preconcreto@preconcreto.com.co</t>
  </si>
  <si>
    <t>8879510</t>
  </si>
  <si>
    <t>No aplica</t>
  </si>
  <si>
    <t>Área de comercialización</t>
  </si>
  <si>
    <t>Líder de Operaciones de Transporte</t>
  </si>
  <si>
    <t>Director Nacional de Ventas</t>
  </si>
  <si>
    <t>Área de producción</t>
  </si>
  <si>
    <t>Ingeniera de mejoramiento Senior</t>
  </si>
  <si>
    <t>COORDINADOR CARGUES AUTORIZACIONES</t>
  </si>
  <si>
    <t>COORDINADOR JEC</t>
  </si>
  <si>
    <t>analista</t>
  </si>
  <si>
    <t>Ingeniera de Mejoramiento</t>
  </si>
  <si>
    <t>Ingeniera de Alimentos</t>
  </si>
  <si>
    <t>Administrador de punto</t>
  </si>
  <si>
    <t>Ingeniero Auxiliar de campo Conservación</t>
  </si>
  <si>
    <t>Jefe de Operación y Conservación</t>
  </si>
  <si>
    <t>Coordinación de Producción</t>
  </si>
  <si>
    <t>Gerente Técnico</t>
  </si>
  <si>
    <t>Analista Mesa de Ayuda</t>
  </si>
  <si>
    <t>Aunque la tarea puede ser dispendiosa, considero pertinente inventariar y documentar todos los temas (generales) que enmarcan cada materia o módulo, porque como los profesores vienen de lugares tan distintos, no se conocen o contactan entre ellos, esto hace que algunos repitan temas e incluso materiales que otros docentes ya han expuesto.</t>
  </si>
  <si>
    <t>Contratar docentes con alta experticia en temas logisticos</t>
  </si>
  <si>
    <t>MEJOR ESTRUCTURACION DE LA ESECIALIZACION, PROFESORES COMPETENTES, NO REPETITIVOS, CON EXPERIENCIA Y MANEJO DE HERRAMIENTAS DE ESPECIALIZACION, ENFOCARLA A UN AREA A PROFUNDIDAD, NO A VARIAS AREAS SUPERFICIALES.</t>
  </si>
  <si>
    <t>Revisar el aporte real frente a los objetivos planteados de los docentes</t>
  </si>
  <si>
    <t>Maestros con mejores competencias pedagógicas</t>
  </si>
  <si>
    <t>Mejorar las competencias pedagógicas de los docentes que orientan las diferentes materias.</t>
  </si>
  <si>
    <t>mejorar el enfoque de un área especifica en logística.</t>
  </si>
  <si>
    <t>Es demasiado teórica, se vieron materias como sistemas de Información donde solo fue teoría, ningun sistema para hacer simulaciones, en modelos de transporte fue igual, deberían tener software para mostrarle a los estudiantes como funcionan en la realidad empresarial, es una especialización que esta diseñada para la industria no tanto para fines académicos.</t>
  </si>
  <si>
    <t>Que los docentes se enfoquen más por brindar información acerca de la materia como tal y no sobre las generalidades del posgrado</t>
  </si>
  <si>
    <t>Total graduados: 76</t>
  </si>
  <si>
    <t>Total egresados encuestados 2019: 14</t>
  </si>
  <si>
    <t>Nivel de encuestas diligenciadas: 18,4%</t>
  </si>
  <si>
    <t>Superintendente mejoramiento de procesos</t>
  </si>
  <si>
    <t>Director programa de tecnología industrial</t>
  </si>
  <si>
    <t xml:space="preserve">Superintendente de Mejoramiento y Estandarizacion </t>
  </si>
  <si>
    <t>Coordinador Mesa Ayuda Funcional TI</t>
  </si>
  <si>
    <t>Total egresados encuestados 2020: 5</t>
  </si>
  <si>
    <t>Total graduados: 85</t>
  </si>
  <si>
    <t>Nivel de encuestas diligenciadas: 5,9%</t>
  </si>
  <si>
    <t>AUDIFARMA</t>
  </si>
  <si>
    <t>comarca 2</t>
  </si>
  <si>
    <t>Parque Del Cafe</t>
  </si>
  <si>
    <t>0001</t>
  </si>
  <si>
    <t>carrera 26 con calle 33 esquina</t>
  </si>
  <si>
    <t xml:space="preserve">Km 6 via Montenegro, Pueblo Tapao, Quindio </t>
  </si>
  <si>
    <t>2347948</t>
  </si>
  <si>
    <t>7404248</t>
  </si>
  <si>
    <t>byron.agudelo@audifarma.com.co</t>
  </si>
  <si>
    <t>www.lacomarcaveterinaria.co</t>
  </si>
  <si>
    <t>info@parquedelcafe.co</t>
  </si>
  <si>
    <t>Área Salud</t>
  </si>
  <si>
    <t xml:space="preserve">auxiliar de planeación de la demanda </t>
  </si>
  <si>
    <t>veterinario</t>
  </si>
  <si>
    <t>Auxiliar de Seguridad</t>
  </si>
  <si>
    <t>analista de inventario en riesgo</t>
  </si>
  <si>
    <t>administradora</t>
  </si>
  <si>
    <t>Coordinador</t>
  </si>
  <si>
    <t>Más salidas a 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</si>
</sst>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Red]\-&quot;$&quot;\ #,##0"/>
  </numFmts>
  <fonts count="2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0"/>
        <bgColor theme="9"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5">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0" fillId="0" borderId="1" xfId="0" applyBorder="1"/>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2" fillId="2" borderId="1" xfId="0" applyFont="1" applyFill="1" applyBorder="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0" fontId="2" fillId="2" borderId="0" xfId="0" applyFont="1" applyFill="1" applyAlignment="1">
      <alignment vertical="center"/>
    </xf>
    <xf numFmtId="0" fontId="17" fillId="2" borderId="0" xfId="0" applyFont="1" applyFill="1"/>
    <xf numFmtId="0" fontId="16" fillId="3" borderId="1" xfId="0" applyFont="1" applyFill="1" applyBorder="1" applyAlignment="1">
      <alignment horizontal="center" vertical="center"/>
    </xf>
    <xf numFmtId="0" fontId="19" fillId="2" borderId="0" xfId="0" applyFont="1" applyFill="1" applyAlignment="1">
      <alignment horizontal="left" vertical="center"/>
    </xf>
    <xf numFmtId="0" fontId="18" fillId="2" borderId="1" xfId="0" applyFont="1" applyFill="1" applyBorder="1" applyAlignment="1">
      <alignment horizontal="center" vertical="center"/>
    </xf>
    <xf numFmtId="0" fontId="0" fillId="4" borderId="1" xfId="0" applyFill="1" applyBorder="1"/>
    <xf numFmtId="0" fontId="0" fillId="0" borderId="1" xfId="0" applyBorder="1" applyAlignment="1">
      <alignment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0" fillId="4" borderId="1" xfId="0" applyFill="1" applyBorder="1" applyAlignment="1">
      <alignment wrapText="1"/>
    </xf>
    <xf numFmtId="0" fontId="0" fillId="4" borderId="1" xfId="0" applyFill="1" applyBorder="1" applyAlignment="1">
      <alignment horizont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2" fillId="2" borderId="0" xfId="0" applyFont="1" applyFill="1" applyAlignment="1">
      <alignment horizontal="center" vertical="top" wrapText="1"/>
    </xf>
    <xf numFmtId="10" fontId="23" fillId="0" borderId="1" xfId="0" applyNumberFormat="1" applyFont="1" applyBorder="1" applyAlignment="1">
      <alignment horizontal="center" vertical="center"/>
    </xf>
    <xf numFmtId="164" fontId="23"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xf>
    <xf numFmtId="0" fontId="11" fillId="2" borderId="1" xfId="0" applyFont="1" applyFill="1" applyBorder="1" applyAlignment="1">
      <alignment horizontal="center" wrapText="1"/>
    </xf>
    <xf numFmtId="0" fontId="13" fillId="2" borderId="1" xfId="0" applyFont="1" applyFill="1" applyBorder="1" applyAlignment="1">
      <alignment horizontal="center" vertical="center" wrapText="1"/>
    </xf>
    <xf numFmtId="9" fontId="0" fillId="2" borderId="1" xfId="1" applyFont="1" applyFill="1" applyBorder="1" applyAlignment="1">
      <alignment horizontal="center" vertical="center"/>
    </xf>
    <xf numFmtId="0" fontId="2" fillId="2" borderId="1" xfId="0" applyFont="1" applyFill="1" applyBorder="1" applyAlignment="1">
      <alignment horizontal="center"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5" borderId="1" xfId="0" applyFill="1" applyBorder="1" applyAlignment="1">
      <alignment horizontal="left" vertical="top" wrapText="1"/>
    </xf>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15" fillId="2" borderId="1" xfId="0" applyFont="1" applyFill="1" applyBorder="1" applyAlignment="1">
      <alignment horizontal="center"/>
    </xf>
    <xf numFmtId="0" fontId="0" fillId="2" borderId="0" xfId="0" applyFill="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2" fillId="2" borderId="1" xfId="0" applyFont="1" applyFill="1" applyBorder="1" applyAlignment="1">
      <alignment horizontal="center" vertical="top" wrapText="1"/>
    </xf>
    <xf numFmtId="9" fontId="1" fillId="2" borderId="1" xfId="1" applyFont="1" applyFill="1" applyBorder="1" applyAlignment="1">
      <alignment horizontal="center"/>
    </xf>
    <xf numFmtId="0" fontId="0" fillId="0" borderId="1" xfId="0" applyBorder="1" applyAlignment="1">
      <alignment horizontal="center" vertical="center"/>
    </xf>
    <xf numFmtId="0" fontId="11" fillId="2" borderId="1" xfId="0" applyFont="1" applyFill="1" applyBorder="1" applyAlignment="1">
      <alignment horizontal="center" wrapText="1"/>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3AC5-476B-B598-DAD85BE0A5FA}"/>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3AC5-476B-B598-DAD85BE0A5F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2019'!$B$40:$B$41</c:f>
              <c:strCache>
                <c:ptCount val="2"/>
                <c:pt idx="0">
                  <c:v>Masculino</c:v>
                </c:pt>
                <c:pt idx="1">
                  <c:v>Femenino</c:v>
                </c:pt>
              </c:strCache>
            </c:strRef>
          </c:cat>
          <c:val>
            <c:numRef>
              <c:f>'[1]Egresados 2019'!$D$40:$D$41</c:f>
              <c:numCache>
                <c:formatCode>General</c:formatCode>
                <c:ptCount val="2"/>
                <c:pt idx="0">
                  <c:v>0.5714285714285714</c:v>
                </c:pt>
                <c:pt idx="1">
                  <c:v>0.42857142857142855</c:v>
                </c:pt>
              </c:numCache>
            </c:numRef>
          </c:val>
          <c:extLst xmlns:c16r2="http://schemas.microsoft.com/office/drawing/2015/06/chart">
            <c:ext xmlns:c16="http://schemas.microsoft.com/office/drawing/2014/chart" uri="{C3380CC4-5D6E-409C-BE32-E72D297353CC}">
              <c16:uniqueId val="{00000004-3AC5-476B-B598-DAD85BE0A5FA}"/>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0089-4B33-9631-3C35C7B951C7}"/>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0089-4B33-9631-3C35C7B951C7}"/>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0089-4B33-9631-3C35C7B951C7}"/>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0089-4B33-9631-3C35C7B951C7}"/>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0089-4B33-9631-3C35C7B951C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2019'!$B$255:$B$259</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A-0089-4B33-9631-3C35C7B951C7}"/>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C-0089-4B33-9631-3C35C7B951C7}"/>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E-0089-4B33-9631-3C35C7B951C7}"/>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0-0089-4B33-9631-3C35C7B951C7}"/>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2-0089-4B33-9631-3C35C7B951C7}"/>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4-0089-4B33-9631-3C35C7B951C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2019'!$E$255:$E$259</c:f>
              <c:numCache>
                <c:formatCode>General</c:formatCode>
                <c:ptCount val="5"/>
                <c:pt idx="0">
                  <c:v>0</c:v>
                </c:pt>
                <c:pt idx="1">
                  <c:v>0</c:v>
                </c:pt>
                <c:pt idx="2">
                  <c:v>0.42857142857142855</c:v>
                </c:pt>
                <c:pt idx="3">
                  <c:v>0.5714285714285714</c:v>
                </c:pt>
                <c:pt idx="4">
                  <c:v>0</c:v>
                </c:pt>
              </c:numCache>
            </c:numRef>
          </c:val>
          <c:extLst xmlns:c16r2="http://schemas.microsoft.com/office/drawing/2015/06/chart">
            <c:ext xmlns:c16="http://schemas.microsoft.com/office/drawing/2014/chart" uri="{C3380CC4-5D6E-409C-BE32-E72D297353CC}">
              <c16:uniqueId val="{00000015-0089-4B33-9631-3C35C7B951C7}"/>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0089-4B33-9631-3C35C7B951C7}"/>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0089-4B33-9631-3C35C7B951C7}"/>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0089-4B33-9631-3C35C7B951C7}"/>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0089-4B33-9631-3C35C7B951C7}"/>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F-0089-4B33-9631-3C35C7B951C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2019'!$F$255:$F$259</c:f>
              <c:numCache>
                <c:formatCode>General</c:formatCode>
                <c:ptCount val="5"/>
              </c:numCache>
            </c:numRef>
          </c:val>
          <c:extLst xmlns:c16r2="http://schemas.microsoft.com/office/drawing/2015/06/chart">
            <c:ext xmlns:c16="http://schemas.microsoft.com/office/drawing/2014/chart" uri="{C3380CC4-5D6E-409C-BE32-E72D297353CC}">
              <c16:uniqueId val="{00000020-0089-4B33-9631-3C35C7B951C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2020'!$B$40:$B$41</c:f>
              <c:strCache>
                <c:ptCount val="2"/>
                <c:pt idx="0">
                  <c:v>Masculino</c:v>
                </c:pt>
                <c:pt idx="1">
                  <c:v>Femenino</c:v>
                </c:pt>
              </c:strCache>
            </c:strRef>
          </c:cat>
          <c:val>
            <c:numRef>
              <c:f>'Egresados 2020'!$D$40:$D$41</c:f>
              <c:numCache>
                <c:formatCode>0%</c:formatCode>
                <c:ptCount val="2"/>
                <c:pt idx="0">
                  <c:v>0.8</c:v>
                </c:pt>
                <c:pt idx="1">
                  <c:v>0.2</c:v>
                </c:pt>
              </c:numCache>
            </c:numRef>
          </c:val>
          <c:extLst xmlns:c16r2="http://schemas.microsoft.com/office/drawing/2015/06/char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2020'!$B$65:$B$67</c:f>
              <c:strCache>
                <c:ptCount val="3"/>
                <c:pt idx="0">
                  <c:v>Casado(a)/unión libre</c:v>
                </c:pt>
                <c:pt idx="1">
                  <c:v>Soltero</c:v>
                </c:pt>
                <c:pt idx="2">
                  <c:v>otro</c:v>
                </c:pt>
              </c:strCache>
            </c:strRef>
          </c:cat>
          <c:val>
            <c:numRef>
              <c:f>'Egresados 2020'!$D$65:$D$67</c:f>
              <c:numCache>
                <c:formatCode>0%</c:formatCode>
                <c:ptCount val="3"/>
                <c:pt idx="0">
                  <c:v>0.6</c:v>
                </c:pt>
                <c:pt idx="1">
                  <c:v>0.4</c:v>
                </c:pt>
                <c:pt idx="2">
                  <c:v>0</c:v>
                </c:pt>
              </c:numCache>
            </c:numRef>
          </c:val>
          <c:extLst xmlns:c16r2="http://schemas.microsoft.com/office/drawing/2015/06/char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2020'!$B$91:$B$94</c:f>
              <c:strCache>
                <c:ptCount val="4"/>
                <c:pt idx="0">
                  <c:v>0</c:v>
                </c:pt>
                <c:pt idx="1">
                  <c:v>1</c:v>
                </c:pt>
                <c:pt idx="2">
                  <c:v>2</c:v>
                </c:pt>
                <c:pt idx="3">
                  <c:v>Más de 2</c:v>
                </c:pt>
              </c:strCache>
            </c:strRef>
          </c:cat>
          <c:val>
            <c:numRef>
              <c:f>'Egresados 2020'!$D$91:$D$94</c:f>
              <c:numCache>
                <c:formatCode>0%</c:formatCode>
                <c:ptCount val="4"/>
                <c:pt idx="0">
                  <c:v>0.6</c:v>
                </c:pt>
                <c:pt idx="1">
                  <c:v>0.2</c:v>
                </c:pt>
                <c:pt idx="2">
                  <c:v>0.2</c:v>
                </c:pt>
                <c:pt idx="3">
                  <c:v>0</c:v>
                </c:pt>
              </c:numCache>
            </c:numRef>
          </c:val>
          <c:extLst xmlns:c16r2="http://schemas.microsoft.com/office/drawing/2015/06/char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2020'!$C$129:$F$129</c:f>
              <c:numCache>
                <c:formatCode>General</c:formatCode>
                <c:ptCount val="4"/>
                <c:pt idx="2" formatCode="0%">
                  <c:v>1</c:v>
                </c:pt>
              </c:numCache>
            </c:numRef>
          </c:val>
          <c:extLst xmlns:c16r2="http://schemas.microsoft.com/office/drawing/2015/06/chart">
            <c:ext xmlns:c16="http://schemas.microsoft.com/office/drawing/2014/chart" uri="{C3380CC4-5D6E-409C-BE32-E72D297353CC}">
              <c16:uniqueId val="{00000000-413C-46F5-A168-0D94D6023DE8}"/>
            </c:ext>
          </c:extLst>
        </c:ser>
        <c:ser>
          <c:idx val="1"/>
          <c:order val="1"/>
          <c:tx>
            <c:strRef>
              <c:f>'Egresados 2020'!$B$130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2020'!$C$130:$F$130</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1-413C-46F5-A168-0D94D6023DE8}"/>
            </c:ext>
          </c:extLst>
        </c:ser>
        <c:ser>
          <c:idx val="2"/>
          <c:order val="2"/>
          <c:tx>
            <c:strRef>
              <c:f>'Egresados 2020'!$B$131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2020'!$C$131:$F$131</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2-413C-46F5-A168-0D94D6023DE8}"/>
            </c:ext>
          </c:extLst>
        </c:ser>
        <c:ser>
          <c:idx val="3"/>
          <c:order val="3"/>
          <c:tx>
            <c:strRef>
              <c:f>'Egresados 2020'!$B$132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2020'!$C$132:$F$132</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3-413C-46F5-A168-0D94D6023DE8}"/>
            </c:ext>
          </c:extLst>
        </c:ser>
        <c:ser>
          <c:idx val="4"/>
          <c:order val="4"/>
          <c:tx>
            <c:strRef>
              <c:f>'Egresados 2020'!$B$133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2020'!$C$133:$F$133</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4-413C-46F5-A168-0D94D6023DE8}"/>
            </c:ext>
          </c:extLst>
        </c:ser>
        <c:ser>
          <c:idx val="5"/>
          <c:order val="5"/>
          <c:tx>
            <c:strRef>
              <c:f>'Egresados 2020'!$B$134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235751616"/>
        <c:axId val="235752008"/>
      </c:barChart>
      <c:catAx>
        <c:axId val="2357516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235752008"/>
        <c:crosses val="autoZero"/>
        <c:auto val="1"/>
        <c:lblAlgn val="ctr"/>
        <c:lblOffset val="100"/>
        <c:noMultiLvlLbl val="0"/>
      </c:catAx>
      <c:valAx>
        <c:axId val="235752008"/>
        <c:scaling>
          <c:orientation val="minMax"/>
        </c:scaling>
        <c:delete val="1"/>
        <c:axPos val="l"/>
        <c:numFmt formatCode="General" sourceLinked="1"/>
        <c:majorTickMark val="none"/>
        <c:minorTickMark val="none"/>
        <c:tickLblPos val="nextTo"/>
        <c:crossAx val="23575161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2020'!$B$170:$B$171</c:f>
              <c:strCache>
                <c:ptCount val="2"/>
                <c:pt idx="0">
                  <c:v>Si</c:v>
                </c:pt>
                <c:pt idx="1">
                  <c:v>No</c:v>
                </c:pt>
              </c:strCache>
            </c:strRef>
          </c:cat>
          <c:val>
            <c:numRef>
              <c:f>'Egresados 2020'!$E$170:$E$171</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'Egresados 2020'!$B$170:$B$171</c15:sqref>
                        </c15:formulaRef>
                      </c:ext>
                    </c:extLst>
                    <c:strCache>
                      <c:ptCount val="2"/>
                      <c:pt idx="0">
                        <c:v>Si</c:v>
                      </c:pt>
                      <c:pt idx="1">
                        <c:v>No</c:v>
                      </c:pt>
                    </c:strCache>
                  </c:strRef>
                </c:cat>
                <c:val>
                  <c:numRef>
                    <c:extLst xmlns:c16r2="http://schemas.microsoft.com/office/drawing/2015/06/chart">
                      <c:ext uri="{02D57815-91ED-43cb-92C2-25804820EDAC}">
                        <c15:formulaRef>
                          <c15:sqref>'Egresados 2020'!$C$170:$C$171</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'Egresados 2020'!$B$190:$B$196</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2020'!$F$190:$F$196</c:f>
              <c:numCache>
                <c:formatCode>0%</c:formatCode>
                <c:ptCount val="7"/>
                <c:pt idx="0">
                  <c:v>0.44444444444444442</c:v>
                </c:pt>
                <c:pt idx="1">
                  <c:v>0.22222222222222221</c:v>
                </c:pt>
                <c:pt idx="2">
                  <c:v>0.1111111111111111</c:v>
                </c:pt>
                <c:pt idx="3">
                  <c:v>0.1111111111111111</c:v>
                </c:pt>
                <c:pt idx="4">
                  <c:v>0</c:v>
                </c:pt>
                <c:pt idx="5">
                  <c:v>0.1111111111111111</c:v>
                </c:pt>
                <c:pt idx="6">
                  <c:v>0</c:v>
                </c:pt>
              </c:numCache>
            </c:numRef>
          </c:val>
          <c:extLst xmlns:c16r2="http://schemas.microsoft.com/office/drawing/2015/06/char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235753968"/>
        <c:axId val="235752792"/>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'Egresados 2020'!$B$190:$B$196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'Egresados 2020'!$C$190:$C$196</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'Egresados 2020'!$B$190:$B$196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'Egresados 2020'!$D$190:$D$196</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1-DFCB-41B2-9C59-87E2D0ABC256}"/>
                  </c:ext>
                </c:extLst>
              </c15:ser>
            </c15:filteredBarSeries>
          </c:ext>
        </c:extLst>
      </c:barChart>
      <c:catAx>
        <c:axId val="2357539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235752792"/>
        <c:crosses val="autoZero"/>
        <c:auto val="1"/>
        <c:lblAlgn val="ctr"/>
        <c:lblOffset val="100"/>
        <c:noMultiLvlLbl val="0"/>
      </c:catAx>
      <c:valAx>
        <c:axId val="235752792"/>
        <c:scaling>
          <c:orientation val="minMax"/>
        </c:scaling>
        <c:delete val="1"/>
        <c:axPos val="l"/>
        <c:numFmt formatCode="0%" sourceLinked="1"/>
        <c:majorTickMark val="none"/>
        <c:minorTickMark val="none"/>
        <c:tickLblPos val="nextTo"/>
        <c:crossAx val="2357539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'Egresados 2020'!$B$205:$B$208</c:f>
              <c:strCache>
                <c:ptCount val="4"/>
                <c:pt idx="0">
                  <c:v>Excelente</c:v>
                </c:pt>
                <c:pt idx="1">
                  <c:v>Bueno</c:v>
                </c:pt>
                <c:pt idx="2">
                  <c:v>Regular</c:v>
                </c:pt>
                <c:pt idx="3">
                  <c:v>Malo</c:v>
                </c:pt>
              </c:strCache>
            </c:strRef>
          </c:cat>
          <c:val>
            <c:numRef>
              <c:f>'Egresados 2020'!$D$205:$D$208</c:f>
              <c:numCache>
                <c:formatCode>0%</c:formatCode>
                <c:ptCount val="4"/>
                <c:pt idx="0">
                  <c:v>0.4</c:v>
                </c:pt>
                <c:pt idx="1">
                  <c:v>0.6</c:v>
                </c:pt>
                <c:pt idx="2">
                  <c:v>0</c:v>
                </c:pt>
                <c:pt idx="3">
                  <c:v>0</c:v>
                </c:pt>
              </c:numCache>
            </c:numRef>
          </c:val>
          <c:extLst xmlns:c16r2="http://schemas.microsoft.com/office/drawing/2015/06/char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235745344"/>
        <c:axId val="235745736"/>
      </c:barChart>
      <c:catAx>
        <c:axId val="2357453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235745736"/>
        <c:crosses val="autoZero"/>
        <c:auto val="1"/>
        <c:lblAlgn val="ctr"/>
        <c:lblOffset val="100"/>
        <c:noMultiLvlLbl val="0"/>
      </c:catAx>
      <c:valAx>
        <c:axId val="23574573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2357453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2020'!$B$222:$B$223</c:f>
              <c:strCache>
                <c:ptCount val="2"/>
                <c:pt idx="0">
                  <c:v>Si</c:v>
                </c:pt>
                <c:pt idx="1">
                  <c:v>No </c:v>
                </c:pt>
              </c:strCache>
            </c:strRef>
          </c:cat>
          <c:val>
            <c:numRef>
              <c:f>'Egresados 2020'!$D$222:$D$223</c:f>
              <c:numCache>
                <c:formatCode>0%</c:formatCode>
                <c:ptCount val="2"/>
                <c:pt idx="0">
                  <c:v>0.8</c:v>
                </c:pt>
                <c:pt idx="1">
                  <c:v>0.2</c:v>
                </c:pt>
              </c:numCache>
            </c:numRef>
          </c:val>
          <c:extLst xmlns:c16r2="http://schemas.microsoft.com/office/drawing/2015/06/char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2020'!$B$235:$B$236</c:f>
              <c:strCache>
                <c:ptCount val="2"/>
                <c:pt idx="0">
                  <c:v>Si</c:v>
                </c:pt>
                <c:pt idx="1">
                  <c:v>No </c:v>
                </c:pt>
              </c:strCache>
            </c:strRef>
          </c:cat>
          <c:val>
            <c:numRef>
              <c:f>'Egresados 2020'!$D$235:$D$236</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D309-4256-9876-E16658637DB4}"/>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D309-4256-9876-E16658637DB4}"/>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D309-4256-9876-E16658637DB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2019'!$B$65:$B$67</c:f>
              <c:strCache>
                <c:ptCount val="3"/>
                <c:pt idx="0">
                  <c:v>Casado(a)/unión libre</c:v>
                </c:pt>
                <c:pt idx="1">
                  <c:v>Soltero</c:v>
                </c:pt>
                <c:pt idx="2">
                  <c:v>otro</c:v>
                </c:pt>
              </c:strCache>
            </c:strRef>
          </c:cat>
          <c:val>
            <c:numRef>
              <c:f>'[1]Egresados 2019'!$D$65:$D$67</c:f>
              <c:numCache>
                <c:formatCode>General</c:formatCode>
                <c:ptCount val="3"/>
                <c:pt idx="0">
                  <c:v>0.21428571428571427</c:v>
                </c:pt>
                <c:pt idx="1">
                  <c:v>0.7142857142857143</c:v>
                </c:pt>
                <c:pt idx="2">
                  <c:v>7.1428571428571425E-2</c:v>
                </c:pt>
              </c:numCache>
            </c:numRef>
          </c:val>
          <c:extLst xmlns:c16r2="http://schemas.microsoft.com/office/drawing/2015/06/chart">
            <c:ext xmlns:c16="http://schemas.microsoft.com/office/drawing/2014/chart" uri="{C3380CC4-5D6E-409C-BE32-E72D297353CC}">
              <c16:uniqueId val="{00000006-D309-4256-9876-E16658637DB4}"/>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val>
            <c:numRef>
              <c:f>'Egresados 2020'!$B$246:$B$250</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2020'!$E$246:$E$250</c:f>
              <c:numCache>
                <c:formatCode>0%</c:formatCode>
                <c:ptCount val="5"/>
                <c:pt idx="0">
                  <c:v>0</c:v>
                </c:pt>
                <c:pt idx="1">
                  <c:v>0</c:v>
                </c:pt>
                <c:pt idx="2">
                  <c:v>0.2</c:v>
                </c:pt>
                <c:pt idx="3">
                  <c:v>0</c:v>
                </c:pt>
                <c:pt idx="4">
                  <c:v>0.8</c:v>
                </c:pt>
              </c:numCache>
            </c:numRef>
          </c:val>
          <c:extLst xmlns:c16r2="http://schemas.microsoft.com/office/drawing/2015/06/char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2020'!$F$246:$F$250</c:f>
              <c:numCache>
                <c:formatCode>0%</c:formatCode>
                <c:ptCount val="5"/>
              </c:numCache>
            </c:numRef>
          </c:val>
          <c:extLst xmlns:c16r2="http://schemas.microsoft.com/office/drawing/2015/06/char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FE77-4336-8217-4EC63EBD6DB0}"/>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FE77-4336-8217-4EC63EBD6DB0}"/>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FE77-4336-8217-4EC63EBD6DB0}"/>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FE77-4336-8217-4EC63EBD6DB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2019'!$B$91:$B$94</c:f>
              <c:strCache>
                <c:ptCount val="4"/>
                <c:pt idx="0">
                  <c:v>0</c:v>
                </c:pt>
                <c:pt idx="1">
                  <c:v>1</c:v>
                </c:pt>
                <c:pt idx="2">
                  <c:v>2</c:v>
                </c:pt>
                <c:pt idx="3">
                  <c:v>Más de 2</c:v>
                </c:pt>
              </c:strCache>
            </c:strRef>
          </c:cat>
          <c:val>
            <c:numRef>
              <c:f>'[1]Egresados 2019'!$D$91:$D$94</c:f>
              <c:numCache>
                <c:formatCode>General</c:formatCode>
                <c:ptCount val="4"/>
                <c:pt idx="0">
                  <c:v>0.8571428571428571</c:v>
                </c:pt>
                <c:pt idx="1">
                  <c:v>0.14285714285714285</c:v>
                </c:pt>
                <c:pt idx="2">
                  <c:v>0</c:v>
                </c:pt>
                <c:pt idx="3">
                  <c:v>0</c:v>
                </c:pt>
              </c:numCache>
            </c:numRef>
          </c:val>
          <c:extLst xmlns:c16r2="http://schemas.microsoft.com/office/drawing/2015/06/chart">
            <c:ext xmlns:c16="http://schemas.microsoft.com/office/drawing/2014/chart" uri="{C3380CC4-5D6E-409C-BE32-E72D297353CC}">
              <c16:uniqueId val="{00000008-FE77-4336-8217-4EC63EBD6DB0}"/>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'[1]Egresados 2019'!$B$129</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2019'!$C$129:$F$129</c:f>
              <c:numCache>
                <c:formatCode>General</c:formatCode>
                <c:ptCount val="4"/>
                <c:pt idx="2">
                  <c:v>0.8571428571428571</c:v>
                </c:pt>
              </c:numCache>
            </c:numRef>
          </c:val>
          <c:extLst xmlns:c16r2="http://schemas.microsoft.com/office/drawing/2015/06/chart">
            <c:ext xmlns:c16="http://schemas.microsoft.com/office/drawing/2014/chart" uri="{C3380CC4-5D6E-409C-BE32-E72D297353CC}">
              <c16:uniqueId val="{00000000-F193-4E7F-B2EB-F1A2F5202F30}"/>
            </c:ext>
          </c:extLst>
        </c:ser>
        <c:ser>
          <c:idx val="1"/>
          <c:order val="1"/>
          <c:tx>
            <c:strRef>
              <c:f>'[1]Egresados 2019'!$B$130</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2019'!$C$130:$F$130</c:f>
              <c:numCache>
                <c:formatCode>General</c:formatCode>
                <c:ptCount val="4"/>
                <c:pt idx="2">
                  <c:v>0.14285714285714285</c:v>
                </c:pt>
              </c:numCache>
            </c:numRef>
          </c:val>
          <c:extLst xmlns:c16r2="http://schemas.microsoft.com/office/drawing/2015/06/chart">
            <c:ext xmlns:c16="http://schemas.microsoft.com/office/drawing/2014/chart" uri="{C3380CC4-5D6E-409C-BE32-E72D297353CC}">
              <c16:uniqueId val="{00000001-F193-4E7F-B2EB-F1A2F5202F30}"/>
            </c:ext>
          </c:extLst>
        </c:ser>
        <c:ser>
          <c:idx val="2"/>
          <c:order val="2"/>
          <c:tx>
            <c:strRef>
              <c:f>'[1]Egresados 2019'!$B$131</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2019'!$C$131:$F$131</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2-F193-4E7F-B2EB-F1A2F5202F30}"/>
            </c:ext>
          </c:extLst>
        </c:ser>
        <c:ser>
          <c:idx val="3"/>
          <c:order val="3"/>
          <c:tx>
            <c:strRef>
              <c:f>'[1]Egresados 2019'!$B$132</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2019'!$C$132:$F$132</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3-F193-4E7F-B2EB-F1A2F5202F30}"/>
            </c:ext>
          </c:extLst>
        </c:ser>
        <c:ser>
          <c:idx val="4"/>
          <c:order val="4"/>
          <c:tx>
            <c:strRef>
              <c:f>'[1]Egresados 2019'!$B$133</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2019'!$C$133:$F$133</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4-F193-4E7F-B2EB-F1A2F5202F30}"/>
            </c:ext>
          </c:extLst>
        </c:ser>
        <c:ser>
          <c:idx val="5"/>
          <c:order val="5"/>
          <c:tx>
            <c:strRef>
              <c:f>'[1]Egresados 2019'!$B$134</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2019'!$C$134:$F$134</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5-F193-4E7F-B2EB-F1A2F5202F30}"/>
            </c:ext>
          </c:extLst>
        </c:ser>
        <c:dLbls>
          <c:dLblPos val="outEnd"/>
          <c:showLegendKey val="0"/>
          <c:showVal val="1"/>
          <c:showCatName val="0"/>
          <c:showSerName val="0"/>
          <c:showPercent val="0"/>
          <c:showBubbleSize val="0"/>
        </c:dLbls>
        <c:gapWidth val="444"/>
        <c:overlap val="-90"/>
        <c:axId val="235749264"/>
        <c:axId val="235750048"/>
      </c:barChart>
      <c:catAx>
        <c:axId val="235749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235750048"/>
        <c:crosses val="autoZero"/>
        <c:auto val="1"/>
        <c:lblAlgn val="ctr"/>
        <c:lblOffset val="100"/>
        <c:noMultiLvlLbl val="0"/>
      </c:catAx>
      <c:valAx>
        <c:axId val="235750048"/>
        <c:scaling>
          <c:orientation val="minMax"/>
        </c:scaling>
        <c:delete val="1"/>
        <c:axPos val="l"/>
        <c:numFmt formatCode="General" sourceLinked="1"/>
        <c:majorTickMark val="none"/>
        <c:minorTickMark val="none"/>
        <c:tickLblPos val="nextTo"/>
        <c:crossAx val="2357492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E130-41A6-83A9-8FF4925C2FF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E130-41A6-83A9-8FF4925C2FF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2019'!$B$179:$B$180</c:f>
              <c:strCache>
                <c:ptCount val="2"/>
                <c:pt idx="0">
                  <c:v>Si</c:v>
                </c:pt>
                <c:pt idx="1">
                  <c:v>No</c:v>
                </c:pt>
              </c:strCache>
            </c:strRef>
          </c:cat>
          <c:val>
            <c:numRef>
              <c:f>'[1]Egresados 2019'!$E$179:$E$180</c:f>
              <c:numCache>
                <c:formatCode>General</c:formatCode>
                <c:ptCount val="2"/>
                <c:pt idx="0">
                  <c:v>0</c:v>
                </c:pt>
                <c:pt idx="1">
                  <c:v>1</c:v>
                </c:pt>
              </c:numCache>
            </c:numRef>
          </c:val>
          <c:extLst xmlns:c16r2="http://schemas.microsoft.com/office/drawing/2015/06/chart">
            <c:ext xmlns:c16="http://schemas.microsoft.com/office/drawing/2014/chart" uri="{C3380CC4-5D6E-409C-BE32-E72D297353CC}">
              <c16:uniqueId val="{00000004-E130-41A6-83A9-8FF4925C2FF0}"/>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6-E130-41A6-83A9-8FF4925C2FF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8-E130-41A6-83A9-8FF4925C2FF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'[1]Egresados 2019'!$B$179:$B$180</c15:sqref>
                        </c15:formulaRef>
                      </c:ext>
                    </c:extLst>
                    <c:strCache>
                      <c:ptCount val="2"/>
                      <c:pt idx="0">
                        <c:v>Si</c:v>
                      </c:pt>
                      <c:pt idx="1">
                        <c:v>No</c:v>
                      </c:pt>
                    </c:strCache>
                  </c:strRef>
                </c:cat>
                <c:val>
                  <c:numRef>
                    <c:extLst xmlns:c16r2="http://schemas.microsoft.com/office/drawing/2015/06/chart">
                      <c:ext uri="{02D57815-91ED-43cb-92C2-25804820EDAC}">
                        <c15:formulaRef>
                          <c15:sqref>'[1]Egresados 2019'!$C$179:$C$180</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9-E130-41A6-83A9-8FF4925C2FF0}"/>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'[1]Egresados 2019'!$B$199:$B$205</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'[1]Egresados 2019'!$F$199:$F$205</c:f>
              <c:numCache>
                <c:formatCode>General</c:formatCode>
                <c:ptCount val="7"/>
                <c:pt idx="0">
                  <c:v>0.21052631578947367</c:v>
                </c:pt>
                <c:pt idx="1">
                  <c:v>0.26315789473684209</c:v>
                </c:pt>
                <c:pt idx="2">
                  <c:v>0.15789473684210525</c:v>
                </c:pt>
                <c:pt idx="3">
                  <c:v>5.2631578947368418E-2</c:v>
                </c:pt>
                <c:pt idx="4">
                  <c:v>5.2631578947368418E-2</c:v>
                </c:pt>
                <c:pt idx="5">
                  <c:v>0.26315789473684209</c:v>
                </c:pt>
                <c:pt idx="6">
                  <c:v>0</c:v>
                </c:pt>
              </c:numCache>
            </c:numRef>
          </c:val>
          <c:extLst xmlns:c16r2="http://schemas.microsoft.com/office/drawing/2015/06/chart">
            <c:ext xmlns:c16="http://schemas.microsoft.com/office/drawing/2014/chart" uri="{C3380CC4-5D6E-409C-BE32-E72D297353CC}">
              <c16:uniqueId val="{00000000-7378-411A-BB0F-821BDA8026A9}"/>
            </c:ext>
          </c:extLst>
        </c:ser>
        <c:dLbls>
          <c:dLblPos val="outEnd"/>
          <c:showLegendKey val="0"/>
          <c:showVal val="1"/>
          <c:showCatName val="0"/>
          <c:showSerName val="0"/>
          <c:showPercent val="0"/>
          <c:showBubbleSize val="0"/>
        </c:dLbls>
        <c:gapWidth val="444"/>
        <c:overlap val="-90"/>
        <c:axId val="235746520"/>
        <c:axId val="235749656"/>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'[1]Egresados 2019'!$B$199:$B$205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'[1]Egresados 2019'!$C$199:$C$205</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1-7378-411A-BB0F-821BDA8026A9}"/>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'[1]Egresados 2019'!$B$199:$B$205</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'[1]Egresados 2019'!$D$199:$D$205</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2-7378-411A-BB0F-821BDA8026A9}"/>
                  </c:ext>
                </c:extLst>
              </c15:ser>
            </c15:filteredBarSeries>
          </c:ext>
        </c:extLst>
      </c:barChart>
      <c:catAx>
        <c:axId val="2357465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235749656"/>
        <c:crosses val="autoZero"/>
        <c:auto val="1"/>
        <c:lblAlgn val="ctr"/>
        <c:lblOffset val="100"/>
        <c:noMultiLvlLbl val="0"/>
      </c:catAx>
      <c:valAx>
        <c:axId val="235749656"/>
        <c:scaling>
          <c:orientation val="minMax"/>
        </c:scaling>
        <c:delete val="1"/>
        <c:axPos val="l"/>
        <c:numFmt formatCode="General" sourceLinked="1"/>
        <c:majorTickMark val="none"/>
        <c:minorTickMark val="none"/>
        <c:tickLblPos val="nextTo"/>
        <c:crossAx val="2357465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'[1]Egresados 2019'!$B$214:$B$217</c:f>
              <c:strCache>
                <c:ptCount val="4"/>
                <c:pt idx="0">
                  <c:v>Excelente</c:v>
                </c:pt>
                <c:pt idx="1">
                  <c:v>Bueno</c:v>
                </c:pt>
                <c:pt idx="2">
                  <c:v>Regular</c:v>
                </c:pt>
                <c:pt idx="3">
                  <c:v>Malo</c:v>
                </c:pt>
              </c:strCache>
            </c:strRef>
          </c:cat>
          <c:val>
            <c:numRef>
              <c:f>'[1]Egresados 2019'!$D$214:$D$217</c:f>
              <c:numCache>
                <c:formatCode>General</c:formatCode>
                <c:ptCount val="4"/>
                <c:pt idx="0">
                  <c:v>0</c:v>
                </c:pt>
                <c:pt idx="1">
                  <c:v>0.8571428571428571</c:v>
                </c:pt>
                <c:pt idx="2">
                  <c:v>0.14285714285714285</c:v>
                </c:pt>
                <c:pt idx="3">
                  <c:v>0</c:v>
                </c:pt>
              </c:numCache>
            </c:numRef>
          </c:val>
          <c:extLst xmlns:c16r2="http://schemas.microsoft.com/office/drawing/2015/06/chart">
            <c:ext xmlns:c16="http://schemas.microsoft.com/office/drawing/2014/chart" uri="{C3380CC4-5D6E-409C-BE32-E72D297353CC}">
              <c16:uniqueId val="{00000000-1DC4-4724-A2DD-A0385CA99104}"/>
            </c:ext>
          </c:extLst>
        </c:ser>
        <c:dLbls>
          <c:dLblPos val="inEnd"/>
          <c:showLegendKey val="0"/>
          <c:showVal val="1"/>
          <c:showCatName val="0"/>
          <c:showSerName val="0"/>
          <c:showPercent val="0"/>
          <c:showBubbleSize val="0"/>
        </c:dLbls>
        <c:gapWidth val="65"/>
        <c:axId val="235754752"/>
        <c:axId val="235756712"/>
      </c:barChart>
      <c:catAx>
        <c:axId val="23575475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235756712"/>
        <c:crosses val="autoZero"/>
        <c:auto val="1"/>
        <c:lblAlgn val="ctr"/>
        <c:lblOffset val="100"/>
        <c:noMultiLvlLbl val="0"/>
      </c:catAx>
      <c:valAx>
        <c:axId val="23575671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2357547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6D4B-4C1F-8F5E-39549FC77C7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6D4B-4C1F-8F5E-39549FC77C7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2019'!$B$231:$B$232</c:f>
              <c:strCache>
                <c:ptCount val="2"/>
                <c:pt idx="0">
                  <c:v>Si</c:v>
                </c:pt>
                <c:pt idx="1">
                  <c:v>No </c:v>
                </c:pt>
              </c:strCache>
            </c:strRef>
          </c:cat>
          <c:val>
            <c:numRef>
              <c:f>'[1]Egresados 2019'!$D$231:$D$232</c:f>
              <c:numCache>
                <c:formatCode>General</c:formatCode>
                <c:ptCount val="2"/>
                <c:pt idx="0">
                  <c:v>0.7857142857142857</c:v>
                </c:pt>
                <c:pt idx="1">
                  <c:v>0.21428571428571427</c:v>
                </c:pt>
              </c:numCache>
            </c:numRef>
          </c:val>
          <c:extLst xmlns:c16r2="http://schemas.microsoft.com/office/drawing/2015/06/chart">
            <c:ext xmlns:c16="http://schemas.microsoft.com/office/drawing/2014/chart" uri="{C3380CC4-5D6E-409C-BE32-E72D297353CC}">
              <c16:uniqueId val="{00000004-6D4B-4C1F-8F5E-39549FC77C7C}"/>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4382-4934-AC8F-2B5EAA8DCF5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4382-4934-AC8F-2B5EAA8DCF5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2019'!$B$244:$B$245</c:f>
              <c:strCache>
                <c:ptCount val="2"/>
                <c:pt idx="0">
                  <c:v>Si</c:v>
                </c:pt>
                <c:pt idx="1">
                  <c:v>No </c:v>
                </c:pt>
              </c:strCache>
            </c:strRef>
          </c:cat>
          <c:val>
            <c:numRef>
              <c:f>'[1]Egresados 2019'!$D$244:$D$245</c:f>
              <c:numCache>
                <c:formatCode>General</c:formatCode>
                <c:ptCount val="2"/>
                <c:pt idx="0">
                  <c:v>0.8571428571428571</c:v>
                </c:pt>
                <c:pt idx="1">
                  <c:v>0.14285714285714285</c:v>
                </c:pt>
              </c:numCache>
            </c:numRef>
          </c:val>
          <c:extLst xmlns:c16r2="http://schemas.microsoft.com/office/drawing/2015/06/chart">
            <c:ext xmlns:c16="http://schemas.microsoft.com/office/drawing/2014/chart" uri="{C3380CC4-5D6E-409C-BE32-E72D297353CC}">
              <c16:uniqueId val="{00000004-4382-4934-AC8F-2B5EAA8DCF5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Logística Empresarial</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xmlns=""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B7B1B90F-4BFA-4B1A-A2C5-37AF550B0F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036D86AC-02CB-445E-89CD-7BF977EA2D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4" name="Imagen 3">
          <a:extLst>
            <a:ext uri="{FF2B5EF4-FFF2-40B4-BE49-F238E27FC236}">
              <a16:creationId xmlns:a16="http://schemas.microsoft.com/office/drawing/2014/main" xmlns="" id="{F0B19C53-5CC5-48B0-931B-079C357614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33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5" name="Gráfico 4">
          <a:extLst>
            <a:ext uri="{FF2B5EF4-FFF2-40B4-BE49-F238E27FC236}">
              <a16:creationId xmlns:a16="http://schemas.microsoft.com/office/drawing/2014/main" xmlns="" id="{3F9CAD87-CA18-4FBC-99C7-CB3E4302DB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6" name="Gráfico 5">
          <a:extLst>
            <a:ext uri="{FF2B5EF4-FFF2-40B4-BE49-F238E27FC236}">
              <a16:creationId xmlns:a16="http://schemas.microsoft.com/office/drawing/2014/main" xmlns="" id="{8B8D1A0C-0F40-423A-881B-CDA71D1A54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7" name="Gráfico 6">
          <a:extLst>
            <a:ext uri="{FF2B5EF4-FFF2-40B4-BE49-F238E27FC236}">
              <a16:creationId xmlns:a16="http://schemas.microsoft.com/office/drawing/2014/main" xmlns="" id="{1B0B83BC-F159-457C-9B02-34B7D71EE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8" name="Gráfico 7">
          <a:extLst>
            <a:ext uri="{FF2B5EF4-FFF2-40B4-BE49-F238E27FC236}">
              <a16:creationId xmlns:a16="http://schemas.microsoft.com/office/drawing/2014/main" xmlns="" id="{6DDEA575-CC63-4A45-9408-61CA3D54BD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176</xdr:row>
      <xdr:rowOff>90487</xdr:rowOff>
    </xdr:from>
    <xdr:to>
      <xdr:col>7</xdr:col>
      <xdr:colOff>209550</xdr:colOff>
      <xdr:row>187</xdr:row>
      <xdr:rowOff>52387</xdr:rowOff>
    </xdr:to>
    <xdr:graphicFrame macro="">
      <xdr:nvGraphicFramePr>
        <xdr:cNvPr id="9" name="Gráfico 8">
          <a:extLst>
            <a:ext uri="{FF2B5EF4-FFF2-40B4-BE49-F238E27FC236}">
              <a16:creationId xmlns:a16="http://schemas.microsoft.com/office/drawing/2014/main" xmlns="" id="{BAC31115-418A-4E8D-B474-8D8498F09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194</xdr:row>
      <xdr:rowOff>71437</xdr:rowOff>
    </xdr:from>
    <xdr:to>
      <xdr:col>8</xdr:col>
      <xdr:colOff>409575</xdr:colOff>
      <xdr:row>209</xdr:row>
      <xdr:rowOff>23812</xdr:rowOff>
    </xdr:to>
    <xdr:graphicFrame macro="">
      <xdr:nvGraphicFramePr>
        <xdr:cNvPr id="10" name="Gráfico 9">
          <a:extLst>
            <a:ext uri="{FF2B5EF4-FFF2-40B4-BE49-F238E27FC236}">
              <a16:creationId xmlns:a16="http://schemas.microsoft.com/office/drawing/2014/main" xmlns="" id="{75AD23D2-EBFB-4B88-A80F-A2655472D3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210</xdr:row>
      <xdr:rowOff>185737</xdr:rowOff>
    </xdr:from>
    <xdr:to>
      <xdr:col>6</xdr:col>
      <xdr:colOff>1181100</xdr:colOff>
      <xdr:row>223</xdr:row>
      <xdr:rowOff>161925</xdr:rowOff>
    </xdr:to>
    <xdr:graphicFrame macro="">
      <xdr:nvGraphicFramePr>
        <xdr:cNvPr id="11" name="Gráfico 10">
          <a:extLst>
            <a:ext uri="{FF2B5EF4-FFF2-40B4-BE49-F238E27FC236}">
              <a16:creationId xmlns:a16="http://schemas.microsoft.com/office/drawing/2014/main" xmlns="" id="{7D5B0F72-AD74-4DB6-9F63-7954022610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225</xdr:row>
      <xdr:rowOff>176212</xdr:rowOff>
    </xdr:from>
    <xdr:to>
      <xdr:col>6</xdr:col>
      <xdr:colOff>638175</xdr:colOff>
      <xdr:row>237</xdr:row>
      <xdr:rowOff>19050</xdr:rowOff>
    </xdr:to>
    <xdr:graphicFrame macro="">
      <xdr:nvGraphicFramePr>
        <xdr:cNvPr id="12" name="Gráfico 11">
          <a:extLst>
            <a:ext uri="{FF2B5EF4-FFF2-40B4-BE49-F238E27FC236}">
              <a16:creationId xmlns:a16="http://schemas.microsoft.com/office/drawing/2014/main" xmlns="" id="{844248AB-7CAD-4E60-8461-B807AE881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239</xdr:row>
      <xdr:rowOff>42862</xdr:rowOff>
    </xdr:from>
    <xdr:to>
      <xdr:col>6</xdr:col>
      <xdr:colOff>1323975</xdr:colOff>
      <xdr:row>250</xdr:row>
      <xdr:rowOff>171450</xdr:rowOff>
    </xdr:to>
    <xdr:graphicFrame macro="">
      <xdr:nvGraphicFramePr>
        <xdr:cNvPr id="13" name="Gráfico 12">
          <a:extLst>
            <a:ext uri="{FF2B5EF4-FFF2-40B4-BE49-F238E27FC236}">
              <a16:creationId xmlns:a16="http://schemas.microsoft.com/office/drawing/2014/main" xmlns="" id="{FC1EF0B9-2846-4D84-9607-1E0A2CF9E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252</xdr:row>
      <xdr:rowOff>90487</xdr:rowOff>
    </xdr:from>
    <xdr:to>
      <xdr:col>8</xdr:col>
      <xdr:colOff>485775</xdr:colOff>
      <xdr:row>263</xdr:row>
      <xdr:rowOff>728662</xdr:rowOff>
    </xdr:to>
    <xdr:graphicFrame macro="">
      <xdr:nvGraphicFramePr>
        <xdr:cNvPr id="14" name="Gráfico 13">
          <a:extLst>
            <a:ext uri="{FF2B5EF4-FFF2-40B4-BE49-F238E27FC236}">
              <a16:creationId xmlns:a16="http://schemas.microsoft.com/office/drawing/2014/main" xmlns="" id="{E0AA1D53-7BF3-471B-B706-74B20B63CF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742949</xdr:colOff>
      <xdr:row>14</xdr:row>
      <xdr:rowOff>86497</xdr:rowOff>
    </xdr:from>
    <xdr:to>
      <xdr:col>5</xdr:col>
      <xdr:colOff>284648</xdr:colOff>
      <xdr:row>27</xdr:row>
      <xdr:rowOff>443882</xdr:rowOff>
    </xdr:to>
    <xdr:pic>
      <xdr:nvPicPr>
        <xdr:cNvPr id="15" name="Imagen 14">
          <a:extLst>
            <a:ext uri="{FF2B5EF4-FFF2-40B4-BE49-F238E27FC236}">
              <a16:creationId xmlns:a16="http://schemas.microsoft.com/office/drawing/2014/main" xmlns="" id="{D4D7BCBA-2BDB-4707-936A-BC303D67C324}"/>
            </a:ext>
          </a:extLst>
        </xdr:cNvPr>
        <xdr:cNvPicPr>
          <a:picLocks noChangeAspect="1"/>
        </xdr:cNvPicPr>
      </xdr:nvPicPr>
      <xdr:blipFill>
        <a:blip xmlns:r="http://schemas.openxmlformats.org/officeDocument/2006/relationships" r:embed="rId14"/>
        <a:stretch>
          <a:fillRect/>
        </a:stretch>
      </xdr:blipFill>
      <xdr:spPr>
        <a:xfrm>
          <a:off x="742949" y="3220222"/>
          <a:ext cx="6990249" cy="28338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xmlns=""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43</xdr:row>
      <xdr:rowOff>42862</xdr:rowOff>
    </xdr:from>
    <xdr:to>
      <xdr:col>5</xdr:col>
      <xdr:colOff>128587</xdr:colOff>
      <xdr:row>57</xdr:row>
      <xdr:rowOff>119062</xdr:rowOff>
    </xdr:to>
    <xdr:graphicFrame macro="">
      <xdr:nvGraphicFramePr>
        <xdr:cNvPr id="18" name="Gráfico 17">
          <a:extLst>
            <a:ext uri="{FF2B5EF4-FFF2-40B4-BE49-F238E27FC236}">
              <a16:creationId xmlns:a16="http://schemas.microsoft.com/office/drawing/2014/main" xmlns=""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69</xdr:row>
      <xdr:rowOff>52387</xdr:rowOff>
    </xdr:from>
    <xdr:to>
      <xdr:col>5</xdr:col>
      <xdr:colOff>314325</xdr:colOff>
      <xdr:row>83</xdr:row>
      <xdr:rowOff>128587</xdr:rowOff>
    </xdr:to>
    <xdr:graphicFrame macro="">
      <xdr:nvGraphicFramePr>
        <xdr:cNvPr id="19" name="Gráfico 18">
          <a:extLst>
            <a:ext uri="{FF2B5EF4-FFF2-40B4-BE49-F238E27FC236}">
              <a16:creationId xmlns:a16="http://schemas.microsoft.com/office/drawing/2014/main" xmlns=""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96</xdr:row>
      <xdr:rowOff>52387</xdr:rowOff>
    </xdr:from>
    <xdr:to>
      <xdr:col>5</xdr:col>
      <xdr:colOff>19050</xdr:colOff>
      <xdr:row>110</xdr:row>
      <xdr:rowOff>128587</xdr:rowOff>
    </xdr:to>
    <xdr:graphicFrame macro="">
      <xdr:nvGraphicFramePr>
        <xdr:cNvPr id="20" name="Gráfico 19">
          <a:extLst>
            <a:ext uri="{FF2B5EF4-FFF2-40B4-BE49-F238E27FC236}">
              <a16:creationId xmlns:a16="http://schemas.microsoft.com/office/drawing/2014/main" xmlns=""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135</xdr:row>
      <xdr:rowOff>100012</xdr:rowOff>
    </xdr:from>
    <xdr:to>
      <xdr:col>5</xdr:col>
      <xdr:colOff>685800</xdr:colOff>
      <xdr:row>151</xdr:row>
      <xdr:rowOff>57150</xdr:rowOff>
    </xdr:to>
    <xdr:graphicFrame macro="">
      <xdr:nvGraphicFramePr>
        <xdr:cNvPr id="21" name="Gráfico 20">
          <a:extLst>
            <a:ext uri="{FF2B5EF4-FFF2-40B4-BE49-F238E27FC236}">
              <a16:creationId xmlns:a16="http://schemas.microsoft.com/office/drawing/2014/main" xmlns=""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167</xdr:row>
      <xdr:rowOff>90487</xdr:rowOff>
    </xdr:from>
    <xdr:to>
      <xdr:col>7</xdr:col>
      <xdr:colOff>209550</xdr:colOff>
      <xdr:row>178</xdr:row>
      <xdr:rowOff>52387</xdr:rowOff>
    </xdr:to>
    <xdr:graphicFrame macro="">
      <xdr:nvGraphicFramePr>
        <xdr:cNvPr id="23" name="Gráfico 22">
          <a:extLst>
            <a:ext uri="{FF2B5EF4-FFF2-40B4-BE49-F238E27FC236}">
              <a16:creationId xmlns:a16="http://schemas.microsoft.com/office/drawing/2014/main" xmlns=""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185</xdr:row>
      <xdr:rowOff>71437</xdr:rowOff>
    </xdr:from>
    <xdr:to>
      <xdr:col>8</xdr:col>
      <xdr:colOff>409575</xdr:colOff>
      <xdr:row>200</xdr:row>
      <xdr:rowOff>23812</xdr:rowOff>
    </xdr:to>
    <xdr:graphicFrame macro="">
      <xdr:nvGraphicFramePr>
        <xdr:cNvPr id="24" name="Gráfico 23">
          <a:extLst>
            <a:ext uri="{FF2B5EF4-FFF2-40B4-BE49-F238E27FC236}">
              <a16:creationId xmlns:a16="http://schemas.microsoft.com/office/drawing/2014/main" xmlns=""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201</xdr:row>
      <xdr:rowOff>185737</xdr:rowOff>
    </xdr:from>
    <xdr:to>
      <xdr:col>6</xdr:col>
      <xdr:colOff>1181100</xdr:colOff>
      <xdr:row>214</xdr:row>
      <xdr:rowOff>161925</xdr:rowOff>
    </xdr:to>
    <xdr:graphicFrame macro="">
      <xdr:nvGraphicFramePr>
        <xdr:cNvPr id="25" name="Gráfico 24">
          <a:extLst>
            <a:ext uri="{FF2B5EF4-FFF2-40B4-BE49-F238E27FC236}">
              <a16:creationId xmlns:a16="http://schemas.microsoft.com/office/drawing/2014/main" xmlns=""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216</xdr:row>
      <xdr:rowOff>176212</xdr:rowOff>
    </xdr:from>
    <xdr:to>
      <xdr:col>6</xdr:col>
      <xdr:colOff>638175</xdr:colOff>
      <xdr:row>228</xdr:row>
      <xdr:rowOff>19050</xdr:rowOff>
    </xdr:to>
    <xdr:graphicFrame macro="">
      <xdr:nvGraphicFramePr>
        <xdr:cNvPr id="26" name="Gráfico 25">
          <a:extLst>
            <a:ext uri="{FF2B5EF4-FFF2-40B4-BE49-F238E27FC236}">
              <a16:creationId xmlns:a16="http://schemas.microsoft.com/office/drawing/2014/main" xmlns=""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230</xdr:row>
      <xdr:rowOff>42862</xdr:rowOff>
    </xdr:from>
    <xdr:to>
      <xdr:col>6</xdr:col>
      <xdr:colOff>1323975</xdr:colOff>
      <xdr:row>241</xdr:row>
      <xdr:rowOff>171450</xdr:rowOff>
    </xdr:to>
    <xdr:graphicFrame macro="">
      <xdr:nvGraphicFramePr>
        <xdr:cNvPr id="27" name="Gráfico 26">
          <a:extLst>
            <a:ext uri="{FF2B5EF4-FFF2-40B4-BE49-F238E27FC236}">
              <a16:creationId xmlns:a16="http://schemas.microsoft.com/office/drawing/2014/main" xmlns=""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243</xdr:row>
      <xdr:rowOff>90487</xdr:rowOff>
    </xdr:from>
    <xdr:to>
      <xdr:col>8</xdr:col>
      <xdr:colOff>485775</xdr:colOff>
      <xdr:row>254</xdr:row>
      <xdr:rowOff>0</xdr:rowOff>
    </xdr:to>
    <xdr:graphicFrame macro="">
      <xdr:nvGraphicFramePr>
        <xdr:cNvPr id="29" name="Gráfico 28">
          <a:extLst>
            <a:ext uri="{FF2B5EF4-FFF2-40B4-BE49-F238E27FC236}">
              <a16:creationId xmlns:a16="http://schemas.microsoft.com/office/drawing/2014/main" xmlns=""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1904</xdr:colOff>
      <xdr:row>14</xdr:row>
      <xdr:rowOff>19050</xdr:rowOff>
    </xdr:from>
    <xdr:to>
      <xdr:col>5</xdr:col>
      <xdr:colOff>332277</xdr:colOff>
      <xdr:row>27</xdr:row>
      <xdr:rowOff>361509</xdr:rowOff>
    </xdr:to>
    <xdr:pic>
      <xdr:nvPicPr>
        <xdr:cNvPr id="4" name="Imagen 3">
          <a:extLst>
            <a:ext uri="{FF2B5EF4-FFF2-40B4-BE49-F238E27FC236}">
              <a16:creationId xmlns:a16="http://schemas.microsoft.com/office/drawing/2014/main" xmlns="" id="{7FDF500E-2425-4FF5-938B-F39DC89AC24E}"/>
            </a:ext>
          </a:extLst>
        </xdr:cNvPr>
        <xdr:cNvPicPr>
          <a:picLocks noChangeAspect="1"/>
        </xdr:cNvPicPr>
      </xdr:nvPicPr>
      <xdr:blipFill>
        <a:blip xmlns:r="http://schemas.openxmlformats.org/officeDocument/2006/relationships" r:embed="rId14"/>
        <a:stretch>
          <a:fillRect/>
        </a:stretch>
      </xdr:blipFill>
      <xdr:spPr>
        <a:xfrm>
          <a:off x="763904" y="3152775"/>
          <a:ext cx="7016923" cy="28189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Especialización en Logística Empresarial</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Especialización en Logística Empresarial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gitte%20Angelica\Desktop\Gesti&#243;n%20de%20Egresados\Autoevaluaci&#243;n\Posgrado\2019\Especializaci&#243;n%20en%20Log&#237;stica%20Empresarial%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Informe hasta el 2018"/>
      <sheetName val="Egresados 2019"/>
      <sheetName val="Empleadores"/>
      <sheetName val="OLE"/>
    </sheetNames>
    <sheetDataSet>
      <sheetData sheetId="0" refreshError="1"/>
      <sheetData sheetId="1" refreshError="1"/>
      <sheetData sheetId="2">
        <row r="40">
          <cell r="B40" t="str">
            <v>Masculino</v>
          </cell>
          <cell r="D40">
            <v>0.5714285714285714</v>
          </cell>
        </row>
        <row r="41">
          <cell r="B41" t="str">
            <v>Femenino</v>
          </cell>
          <cell r="D41">
            <v>0.42857142857142855</v>
          </cell>
        </row>
        <row r="65">
          <cell r="B65" t="str">
            <v>Casado(a)/unión libre</v>
          </cell>
          <cell r="D65">
            <v>0.21428571428571427</v>
          </cell>
        </row>
        <row r="66">
          <cell r="B66" t="str">
            <v>Soltero</v>
          </cell>
          <cell r="D66">
            <v>0.7142857142857143</v>
          </cell>
        </row>
        <row r="67">
          <cell r="B67" t="str">
            <v>otro</v>
          </cell>
          <cell r="D67">
            <v>7.1428571428571425E-2</v>
          </cell>
        </row>
        <row r="91">
          <cell r="B91">
            <v>0</v>
          </cell>
          <cell r="D91">
            <v>0.8571428571428571</v>
          </cell>
        </row>
        <row r="92">
          <cell r="B92">
            <v>1</v>
          </cell>
          <cell r="D92">
            <v>0.14285714285714285</v>
          </cell>
        </row>
        <row r="93">
          <cell r="B93">
            <v>2</v>
          </cell>
          <cell r="D93">
            <v>0</v>
          </cell>
        </row>
        <row r="94">
          <cell r="B94" t="str">
            <v>Más de 2</v>
          </cell>
          <cell r="D94">
            <v>0</v>
          </cell>
        </row>
        <row r="129">
          <cell r="B129" t="str">
            <v>Trabajando</v>
          </cell>
          <cell r="E129">
            <v>0.8571428571428571</v>
          </cell>
        </row>
        <row r="130">
          <cell r="B130" t="str">
            <v>Buscando trabajo</v>
          </cell>
          <cell r="E130">
            <v>0.14285714285714285</v>
          </cell>
        </row>
        <row r="131">
          <cell r="B131" t="str">
            <v>Estudiando</v>
          </cell>
          <cell r="E131">
            <v>0</v>
          </cell>
        </row>
        <row r="132">
          <cell r="B132" t="str">
            <v>Oficios del hogar</v>
          </cell>
          <cell r="E132">
            <v>0</v>
          </cell>
        </row>
        <row r="133">
          <cell r="B133" t="str">
            <v xml:space="preserve">Incapacitado </v>
          </cell>
          <cell r="E133">
            <v>0</v>
          </cell>
        </row>
        <row r="134">
          <cell r="B134" t="str">
            <v>Otra actividad</v>
          </cell>
          <cell r="E134">
            <v>0</v>
          </cell>
        </row>
        <row r="179">
          <cell r="B179" t="str">
            <v>Si</v>
          </cell>
          <cell r="E179">
            <v>0</v>
          </cell>
        </row>
        <row r="180">
          <cell r="B180" t="str">
            <v>No</v>
          </cell>
          <cell r="E180">
            <v>1</v>
          </cell>
        </row>
        <row r="199">
          <cell r="B199" t="str">
            <v>Redes Sociales</v>
          </cell>
          <cell r="F199">
            <v>0.21052631578947367</v>
          </cell>
        </row>
        <row r="200">
          <cell r="B200" t="str">
            <v>Campus Informa</v>
          </cell>
          <cell r="F200">
            <v>0.26315789473684209</v>
          </cell>
        </row>
        <row r="201">
          <cell r="B201" t="str">
            <v>Programa del cual egresó</v>
          </cell>
          <cell r="F201">
            <v>0.15789473684210525</v>
          </cell>
        </row>
        <row r="202">
          <cell r="B202" t="str">
            <v xml:space="preserve">Oficina de egresados </v>
          </cell>
          <cell r="F202">
            <v>5.2631578947368418E-2</v>
          </cell>
        </row>
        <row r="203">
          <cell r="B203" t="str">
            <v>Universitaria Estéreo</v>
          </cell>
          <cell r="F203">
            <v>5.2631578947368418E-2</v>
          </cell>
        </row>
        <row r="204">
          <cell r="B204" t="str">
            <v>Ninguno</v>
          </cell>
          <cell r="F204">
            <v>0.26315789473684209</v>
          </cell>
        </row>
        <row r="205">
          <cell r="B205" t="str">
            <v>Otros</v>
          </cell>
          <cell r="F205">
            <v>0</v>
          </cell>
        </row>
        <row r="214">
          <cell r="B214" t="str">
            <v>Excelente</v>
          </cell>
          <cell r="D214">
            <v>0</v>
          </cell>
        </row>
        <row r="215">
          <cell r="B215" t="str">
            <v>Bueno</v>
          </cell>
          <cell r="D215">
            <v>0.8571428571428571</v>
          </cell>
        </row>
        <row r="216">
          <cell r="B216" t="str">
            <v>Regular</v>
          </cell>
          <cell r="D216">
            <v>0.14285714285714285</v>
          </cell>
        </row>
        <row r="217">
          <cell r="B217" t="str">
            <v>Malo</v>
          </cell>
          <cell r="D217">
            <v>0</v>
          </cell>
        </row>
        <row r="231">
          <cell r="B231" t="str">
            <v>Si</v>
          </cell>
          <cell r="D231">
            <v>0.7857142857142857</v>
          </cell>
        </row>
        <row r="232">
          <cell r="B232" t="str">
            <v xml:space="preserve">No </v>
          </cell>
          <cell r="D232">
            <v>0.21428571428571427</v>
          </cell>
        </row>
        <row r="244">
          <cell r="B244" t="str">
            <v>Si</v>
          </cell>
          <cell r="D244">
            <v>0.8571428571428571</v>
          </cell>
        </row>
        <row r="245">
          <cell r="B245" t="str">
            <v xml:space="preserve">No </v>
          </cell>
          <cell r="D245">
            <v>0.14285714285714285</v>
          </cell>
        </row>
        <row r="255">
          <cell r="B255">
            <v>1</v>
          </cell>
          <cell r="E255">
            <v>0</v>
          </cell>
        </row>
        <row r="256">
          <cell r="B256">
            <v>2</v>
          </cell>
          <cell r="E256">
            <v>0</v>
          </cell>
        </row>
        <row r="257">
          <cell r="B257">
            <v>3</v>
          </cell>
          <cell r="E257">
            <v>0.42857142857142855</v>
          </cell>
        </row>
        <row r="258">
          <cell r="B258">
            <v>4</v>
          </cell>
          <cell r="E258">
            <v>0.5714285714285714</v>
          </cell>
        </row>
        <row r="259">
          <cell r="B259">
            <v>5</v>
          </cell>
          <cell r="E259">
            <v>0</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1"/>
  <sheetViews>
    <sheetView zoomScaleNormal="100" workbookViewId="0">
      <selection activeCell="P6" sqref="P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4" t="s">
        <v>0</v>
      </c>
      <c r="C46" s="54"/>
      <c r="D46" s="54"/>
      <c r="E46" s="54"/>
      <c r="F46" s="54"/>
      <c r="G46" s="54"/>
      <c r="H46" s="54"/>
      <c r="I46" s="54"/>
      <c r="J46" s="54"/>
      <c r="K46" s="54"/>
      <c r="L46" s="54"/>
      <c r="M46" s="54"/>
      <c r="N46" s="54"/>
      <c r="O46" s="54"/>
    </row>
    <row r="47" spans="2:18" ht="409.6" customHeight="1">
      <c r="B47" s="55" t="s">
        <v>126</v>
      </c>
      <c r="C47" s="55"/>
      <c r="D47" s="55"/>
      <c r="E47" s="55"/>
      <c r="F47" s="55"/>
      <c r="G47" s="55"/>
      <c r="H47" s="55"/>
      <c r="I47" s="55"/>
      <c r="J47" s="55"/>
      <c r="K47" s="55"/>
      <c r="L47" s="55"/>
      <c r="M47" s="55"/>
      <c r="N47" s="55"/>
      <c r="O47" s="55"/>
      <c r="R47" s="3"/>
    </row>
    <row r="49" spans="2:15" ht="36.75" customHeight="1">
      <c r="B49" s="4" t="s">
        <v>1</v>
      </c>
    </row>
    <row r="50" spans="2:15" ht="14.45" customHeight="1">
      <c r="B50" s="56" t="s">
        <v>124</v>
      </c>
      <c r="C50" s="57"/>
      <c r="D50" s="57"/>
      <c r="E50" s="57"/>
      <c r="F50" s="57"/>
      <c r="G50" s="57"/>
      <c r="H50" s="57"/>
      <c r="I50" s="57"/>
      <c r="J50" s="57"/>
      <c r="K50" s="57"/>
      <c r="L50" s="57"/>
      <c r="M50" s="57"/>
      <c r="N50" s="57"/>
    </row>
    <row r="51" spans="2:15" ht="14.45" customHeight="1">
      <c r="B51" s="57"/>
      <c r="C51" s="57"/>
      <c r="D51" s="57"/>
      <c r="E51" s="57"/>
      <c r="F51" s="57"/>
      <c r="G51" s="57"/>
      <c r="H51" s="57"/>
      <c r="I51" s="57"/>
      <c r="J51" s="57"/>
      <c r="K51" s="57"/>
      <c r="L51" s="57"/>
      <c r="M51" s="57"/>
      <c r="N51" s="57"/>
    </row>
    <row r="52" spans="2:15" ht="14.45" customHeight="1">
      <c r="B52" s="57"/>
      <c r="C52" s="57"/>
      <c r="D52" s="57"/>
      <c r="E52" s="57"/>
      <c r="F52" s="57"/>
      <c r="G52" s="57"/>
      <c r="H52" s="57"/>
      <c r="I52" s="57"/>
      <c r="J52" s="57"/>
      <c r="K52" s="57"/>
      <c r="L52" s="57"/>
      <c r="M52" s="57"/>
      <c r="N52" s="57"/>
    </row>
    <row r="53" spans="2:15" ht="14.45" customHeight="1">
      <c r="B53" s="57"/>
      <c r="C53" s="57"/>
      <c r="D53" s="57"/>
      <c r="E53" s="57"/>
      <c r="F53" s="57"/>
      <c r="G53" s="57"/>
      <c r="H53" s="57"/>
      <c r="I53" s="57"/>
      <c r="J53" s="57"/>
      <c r="K53" s="57"/>
      <c r="L53" s="57"/>
      <c r="M53" s="57"/>
      <c r="N53" s="57"/>
    </row>
    <row r="54" spans="2:15" ht="14.45" customHeight="1">
      <c r="B54" s="57"/>
      <c r="C54" s="57"/>
      <c r="D54" s="57"/>
      <c r="E54" s="57"/>
      <c r="F54" s="57"/>
      <c r="G54" s="57"/>
      <c r="H54" s="57"/>
      <c r="I54" s="57"/>
      <c r="J54" s="57"/>
      <c r="K54" s="57"/>
      <c r="L54" s="57"/>
      <c r="M54" s="57"/>
      <c r="N54" s="57"/>
    </row>
    <row r="55" spans="2:15" ht="14.45" customHeight="1">
      <c r="B55" s="57"/>
      <c r="C55" s="57"/>
      <c r="D55" s="57"/>
      <c r="E55" s="57"/>
      <c r="F55" s="57"/>
      <c r="G55" s="57"/>
      <c r="H55" s="57"/>
      <c r="I55" s="57"/>
      <c r="J55" s="57"/>
      <c r="K55" s="57"/>
      <c r="L55" s="57"/>
      <c r="M55" s="57"/>
      <c r="N55" s="57"/>
    </row>
    <row r="56" spans="2:15" ht="14.45" customHeight="1">
      <c r="B56" s="57"/>
      <c r="C56" s="57"/>
      <c r="D56" s="57"/>
      <c r="E56" s="57"/>
      <c r="F56" s="57"/>
      <c r="G56" s="57"/>
      <c r="H56" s="57"/>
      <c r="I56" s="57"/>
      <c r="J56" s="57"/>
      <c r="K56" s="57"/>
      <c r="L56" s="57"/>
      <c r="M56" s="57"/>
      <c r="N56" s="57"/>
    </row>
    <row r="57" spans="2:15" ht="14.45" customHeight="1">
      <c r="B57" s="57"/>
      <c r="C57" s="57"/>
      <c r="D57" s="57"/>
      <c r="E57" s="57"/>
      <c r="F57" s="57"/>
      <c r="G57" s="57"/>
      <c r="H57" s="57"/>
      <c r="I57" s="57"/>
      <c r="J57" s="57"/>
      <c r="K57" s="57"/>
      <c r="L57" s="57"/>
      <c r="M57" s="57"/>
      <c r="N57" s="57"/>
    </row>
    <row r="58" spans="2:15" ht="14.45" customHeight="1">
      <c r="B58" s="57"/>
      <c r="C58" s="57"/>
      <c r="D58" s="57"/>
      <c r="E58" s="57"/>
      <c r="F58" s="57"/>
      <c r="G58" s="57"/>
      <c r="H58" s="57"/>
      <c r="I58" s="57"/>
      <c r="J58" s="57"/>
      <c r="K58" s="57"/>
      <c r="L58" s="57"/>
      <c r="M58" s="57"/>
      <c r="N58" s="57"/>
    </row>
    <row r="59" spans="2:15" ht="54" customHeight="1">
      <c r="B59" s="57"/>
      <c r="C59" s="57"/>
      <c r="D59" s="57"/>
      <c r="E59" s="57"/>
      <c r="F59" s="57"/>
      <c r="G59" s="57"/>
      <c r="H59" s="57"/>
      <c r="I59" s="57"/>
      <c r="J59" s="57"/>
      <c r="K59" s="57"/>
      <c r="L59" s="57"/>
      <c r="M59" s="57"/>
      <c r="N59" s="57"/>
    </row>
    <row r="61" spans="2:15" ht="132.75" customHeight="1">
      <c r="B61" s="58" t="s">
        <v>125</v>
      </c>
      <c r="C61" s="59"/>
      <c r="D61" s="59"/>
      <c r="E61" s="59"/>
      <c r="F61" s="59"/>
      <c r="G61" s="59"/>
      <c r="H61" s="59"/>
      <c r="I61" s="59"/>
      <c r="J61" s="59"/>
      <c r="K61" s="59"/>
      <c r="L61" s="59"/>
      <c r="M61" s="59"/>
      <c r="N61" s="59"/>
      <c r="O61" s="59"/>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71"/>
  <sheetViews>
    <sheetView topLeftCell="A21" workbookViewId="0">
      <selection activeCell="E11" sqref="E11"/>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9" width="30.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76" t="s">
        <v>134</v>
      </c>
      <c r="C12" s="76"/>
      <c r="D12" s="76"/>
      <c r="E12" s="76"/>
      <c r="F12" s="76"/>
    </row>
    <row r="13" spans="2:6">
      <c r="B13" s="5" t="s">
        <v>3</v>
      </c>
    </row>
    <row r="14" spans="2:6">
      <c r="B14" s="5"/>
    </row>
    <row r="15" spans="2:6">
      <c r="B15" s="5"/>
    </row>
    <row r="16" spans="2:6">
      <c r="B16" s="5"/>
    </row>
    <row r="17" spans="2:4">
      <c r="B17" s="5"/>
    </row>
    <row r="18" spans="2:4">
      <c r="B18" s="5"/>
    </row>
    <row r="28" spans="2:4" ht="48" customHeight="1"/>
    <row r="29" spans="2:4" ht="21.75" customHeight="1">
      <c r="B29" s="46" t="s">
        <v>97</v>
      </c>
      <c r="C29" s="46" t="s">
        <v>98</v>
      </c>
      <c r="D29" s="46" t="s">
        <v>99</v>
      </c>
    </row>
    <row r="30" spans="2:4" ht="21.75" customHeight="1">
      <c r="B30" s="47">
        <v>14</v>
      </c>
      <c r="C30" s="47">
        <v>0</v>
      </c>
      <c r="D30" s="47">
        <v>0</v>
      </c>
    </row>
    <row r="31" spans="2:4" ht="21.75" customHeight="1"/>
    <row r="32" spans="2:4" ht="21.75" customHeight="1">
      <c r="B32" s="6" t="s">
        <v>206</v>
      </c>
    </row>
    <row r="33" spans="2:4" ht="21.75" customHeight="1">
      <c r="B33" s="6" t="s">
        <v>136</v>
      </c>
    </row>
    <row r="34" spans="2:4" ht="21.75" customHeight="1">
      <c r="B34" s="6" t="s">
        <v>207</v>
      </c>
    </row>
    <row r="35" spans="2:4" ht="21.75" customHeight="1">
      <c r="B35" s="6" t="s">
        <v>208</v>
      </c>
    </row>
    <row r="37" spans="2:4" ht="15.75">
      <c r="B37" s="7" t="s">
        <v>4</v>
      </c>
    </row>
    <row r="39" spans="2:4">
      <c r="B39" s="8" t="s">
        <v>4</v>
      </c>
      <c r="C39" s="50" t="s">
        <v>5</v>
      </c>
      <c r="D39" s="50" t="s">
        <v>6</v>
      </c>
    </row>
    <row r="40" spans="2:4">
      <c r="B40" s="9" t="s">
        <v>7</v>
      </c>
      <c r="C40" s="18">
        <v>8</v>
      </c>
      <c r="D40" s="10">
        <f>C40/$C$42</f>
        <v>0.5714285714285714</v>
      </c>
    </row>
    <row r="41" spans="2:4">
      <c r="B41" s="9" t="s">
        <v>8</v>
      </c>
      <c r="C41" s="18">
        <v>6</v>
      </c>
      <c r="D41" s="10">
        <f>C41/$C$42</f>
        <v>0.42857142857142855</v>
      </c>
    </row>
    <row r="42" spans="2:4">
      <c r="B42" s="9" t="s">
        <v>9</v>
      </c>
      <c r="C42" s="19">
        <f>SUM(C40:C41)</f>
        <v>14</v>
      </c>
      <c r="D42" s="10">
        <f>C42/$C$42</f>
        <v>1</v>
      </c>
    </row>
    <row r="62" spans="2:4" ht="15.75">
      <c r="B62" s="7" t="s">
        <v>10</v>
      </c>
    </row>
    <row r="64" spans="2:4">
      <c r="B64" s="8" t="s">
        <v>10</v>
      </c>
      <c r="C64" s="50" t="s">
        <v>5</v>
      </c>
      <c r="D64" s="50" t="s">
        <v>6</v>
      </c>
    </row>
    <row r="65" spans="2:4">
      <c r="B65" s="9" t="s">
        <v>11</v>
      </c>
      <c r="C65" s="18">
        <v>3</v>
      </c>
      <c r="D65" s="10">
        <f>C65/$C$68</f>
        <v>0.21428571428571427</v>
      </c>
    </row>
    <row r="66" spans="2:4">
      <c r="B66" s="9" t="s">
        <v>12</v>
      </c>
      <c r="C66" s="18">
        <v>10</v>
      </c>
      <c r="D66" s="10">
        <f>C66/$C$68</f>
        <v>0.7142857142857143</v>
      </c>
    </row>
    <row r="67" spans="2:4">
      <c r="B67" s="9" t="s">
        <v>13</v>
      </c>
      <c r="C67" s="18">
        <v>1</v>
      </c>
      <c r="D67" s="10">
        <f>C67/$C$68</f>
        <v>7.1428571428571425E-2</v>
      </c>
    </row>
    <row r="68" spans="2:4">
      <c r="B68" s="9" t="s">
        <v>9</v>
      </c>
      <c r="C68" s="19">
        <f>SUM(C65:C67)</f>
        <v>14</v>
      </c>
      <c r="D68" s="10">
        <f>C68/$C$42</f>
        <v>1</v>
      </c>
    </row>
    <row r="88" spans="2:4" ht="15.75">
      <c r="B88" s="7" t="s">
        <v>14</v>
      </c>
    </row>
    <row r="90" spans="2:4">
      <c r="B90" s="50" t="s">
        <v>15</v>
      </c>
      <c r="C90" s="50" t="s">
        <v>5</v>
      </c>
      <c r="D90" s="50" t="s">
        <v>6</v>
      </c>
    </row>
    <row r="91" spans="2:4">
      <c r="B91" s="20">
        <v>0</v>
      </c>
      <c r="C91" s="18">
        <v>12</v>
      </c>
      <c r="D91" s="10">
        <f>C91/$C$95</f>
        <v>0.8571428571428571</v>
      </c>
    </row>
    <row r="92" spans="2:4">
      <c r="B92" s="20">
        <v>1</v>
      </c>
      <c r="C92" s="18">
        <v>2</v>
      </c>
      <c r="D92" s="10">
        <f>C92/$C$95</f>
        <v>0.14285714285714285</v>
      </c>
    </row>
    <row r="93" spans="2:4">
      <c r="B93" s="20">
        <v>2</v>
      </c>
      <c r="C93" s="18">
        <v>0</v>
      </c>
      <c r="D93" s="10">
        <f>C93/$C$95</f>
        <v>0</v>
      </c>
    </row>
    <row r="94" spans="2:4">
      <c r="B94" s="48" t="s">
        <v>16</v>
      </c>
      <c r="C94" s="18">
        <v>0</v>
      </c>
      <c r="D94" s="10">
        <f>C94/$C$95</f>
        <v>0</v>
      </c>
    </row>
    <row r="95" spans="2:4">
      <c r="B95" s="20" t="s">
        <v>9</v>
      </c>
      <c r="C95" s="19">
        <f>SUM(C91:C94)</f>
        <v>14</v>
      </c>
      <c r="D95" s="10">
        <f>C95/$C$42</f>
        <v>1</v>
      </c>
    </row>
    <row r="115" spans="2:6" ht="15.75">
      <c r="B115" s="7" t="s">
        <v>17</v>
      </c>
    </row>
    <row r="116" spans="2:6" ht="15.75">
      <c r="B116" s="7"/>
    </row>
    <row r="118" spans="2:6" ht="84" customHeight="1">
      <c r="B118" s="77" t="s">
        <v>18</v>
      </c>
      <c r="C118" s="77"/>
      <c r="D118" s="77"/>
      <c r="E118" s="78" t="s">
        <v>5</v>
      </c>
      <c r="F118" s="78"/>
    </row>
    <row r="119" spans="2:6">
      <c r="B119" s="72" t="s">
        <v>19</v>
      </c>
      <c r="C119" s="72"/>
      <c r="D119" s="72"/>
      <c r="E119" s="74">
        <v>12</v>
      </c>
      <c r="F119" s="74"/>
    </row>
    <row r="120" spans="2:6">
      <c r="B120" s="72" t="s">
        <v>20</v>
      </c>
      <c r="C120" s="72"/>
      <c r="D120" s="72"/>
      <c r="E120" s="74">
        <v>2</v>
      </c>
      <c r="F120" s="74"/>
    </row>
    <row r="121" spans="2:6">
      <c r="B121" s="72" t="s">
        <v>21</v>
      </c>
      <c r="C121" s="72"/>
      <c r="D121" s="72"/>
      <c r="E121" s="74">
        <v>0</v>
      </c>
      <c r="F121" s="74"/>
    </row>
    <row r="122" spans="2:6">
      <c r="B122" s="72" t="s">
        <v>22</v>
      </c>
      <c r="C122" s="72"/>
      <c r="D122" s="72"/>
      <c r="E122" s="74">
        <v>0</v>
      </c>
      <c r="F122" s="74"/>
    </row>
    <row r="123" spans="2:6">
      <c r="B123" s="72" t="s">
        <v>23</v>
      </c>
      <c r="C123" s="72"/>
      <c r="D123" s="72"/>
      <c r="E123" s="74">
        <v>0</v>
      </c>
      <c r="F123" s="74"/>
    </row>
    <row r="124" spans="2:6">
      <c r="B124" s="72" t="s">
        <v>24</v>
      </c>
      <c r="C124" s="72"/>
      <c r="D124" s="72"/>
      <c r="E124" s="74">
        <v>0</v>
      </c>
      <c r="F124" s="74"/>
    </row>
    <row r="125" spans="2:6">
      <c r="B125" s="72" t="s">
        <v>9</v>
      </c>
      <c r="C125" s="72"/>
      <c r="D125" s="72"/>
      <c r="E125" s="74">
        <f>SUM(E119:F124)</f>
        <v>14</v>
      </c>
      <c r="F125" s="74"/>
    </row>
    <row r="126" spans="2:6">
      <c r="B126" s="43"/>
      <c r="C126" s="43"/>
      <c r="D126" s="43"/>
      <c r="E126" s="49"/>
      <c r="F126" s="49"/>
    </row>
    <row r="128" spans="2:6">
      <c r="B128" s="75" t="s">
        <v>25</v>
      </c>
      <c r="C128" s="75"/>
      <c r="D128" s="75"/>
      <c r="E128" s="75" t="s">
        <v>6</v>
      </c>
      <c r="F128" s="75"/>
    </row>
    <row r="129" spans="2:6">
      <c r="B129" s="72" t="s">
        <v>19</v>
      </c>
      <c r="C129" s="72"/>
      <c r="D129" s="72"/>
      <c r="E129" s="73">
        <f t="shared" ref="E129:E134" si="0">E119/$E$125</f>
        <v>0.8571428571428571</v>
      </c>
      <c r="F129" s="73"/>
    </row>
    <row r="130" spans="2:6">
      <c r="B130" s="72" t="s">
        <v>20</v>
      </c>
      <c r="C130" s="72"/>
      <c r="D130" s="72"/>
      <c r="E130" s="73">
        <f t="shared" si="0"/>
        <v>0.14285714285714285</v>
      </c>
      <c r="F130" s="73"/>
    </row>
    <row r="131" spans="2:6">
      <c r="B131" s="72" t="s">
        <v>21</v>
      </c>
      <c r="C131" s="72"/>
      <c r="D131" s="72"/>
      <c r="E131" s="73">
        <f t="shared" si="0"/>
        <v>0</v>
      </c>
      <c r="F131" s="73"/>
    </row>
    <row r="132" spans="2:6">
      <c r="B132" s="72" t="s">
        <v>22</v>
      </c>
      <c r="C132" s="72"/>
      <c r="D132" s="72"/>
      <c r="E132" s="73">
        <f t="shared" si="0"/>
        <v>0</v>
      </c>
      <c r="F132" s="73"/>
    </row>
    <row r="133" spans="2:6">
      <c r="B133" s="72" t="s">
        <v>23</v>
      </c>
      <c r="C133" s="72"/>
      <c r="D133" s="72"/>
      <c r="E133" s="73">
        <f t="shared" si="0"/>
        <v>0</v>
      </c>
      <c r="F133" s="73"/>
    </row>
    <row r="134" spans="2:6">
      <c r="B134" s="72" t="s">
        <v>24</v>
      </c>
      <c r="C134" s="72"/>
      <c r="D134" s="72"/>
      <c r="E134" s="73">
        <f t="shared" si="0"/>
        <v>0</v>
      </c>
      <c r="F134" s="73"/>
    </row>
    <row r="156" spans="2:9" ht="15.75">
      <c r="B156" s="7" t="s">
        <v>27</v>
      </c>
    </row>
    <row r="158" spans="2:9">
      <c r="B158" s="22" t="s">
        <v>110</v>
      </c>
      <c r="C158" s="22" t="s">
        <v>28</v>
      </c>
      <c r="D158" s="22" t="s">
        <v>29</v>
      </c>
      <c r="E158" s="22" t="s">
        <v>30</v>
      </c>
      <c r="F158" s="51" t="s">
        <v>31</v>
      </c>
      <c r="G158" s="51" t="s">
        <v>32</v>
      </c>
      <c r="H158" s="51" t="s">
        <v>116</v>
      </c>
      <c r="I158" s="51" t="s">
        <v>33</v>
      </c>
    </row>
    <row r="159" spans="2:9">
      <c r="B159" s="35" t="s">
        <v>137</v>
      </c>
      <c r="C159" s="35" t="s">
        <v>138</v>
      </c>
      <c r="D159" s="35" t="s">
        <v>158</v>
      </c>
      <c r="E159" s="35" t="s">
        <v>159</v>
      </c>
      <c r="F159" s="35" t="s">
        <v>112</v>
      </c>
      <c r="G159" s="35" t="s">
        <v>181</v>
      </c>
      <c r="H159" s="35" t="s">
        <v>182</v>
      </c>
      <c r="I159" s="35" t="s">
        <v>183</v>
      </c>
    </row>
    <row r="160" spans="2:9" ht="30">
      <c r="B160" s="12" t="s">
        <v>139</v>
      </c>
      <c r="C160" s="12" t="s">
        <v>140</v>
      </c>
      <c r="D160" s="12" t="s">
        <v>160</v>
      </c>
      <c r="E160" s="12" t="s">
        <v>161</v>
      </c>
      <c r="F160" s="12" t="s">
        <v>112</v>
      </c>
      <c r="G160" s="12" t="s">
        <v>184</v>
      </c>
      <c r="H160" s="12" t="s">
        <v>185</v>
      </c>
      <c r="I160" s="36" t="s">
        <v>209</v>
      </c>
    </row>
    <row r="161" spans="2:9">
      <c r="B161" s="35" t="s">
        <v>141</v>
      </c>
      <c r="C161" s="35" t="s">
        <v>142</v>
      </c>
      <c r="D161" s="35" t="s">
        <v>162</v>
      </c>
      <c r="E161" s="35" t="s">
        <v>163</v>
      </c>
      <c r="F161" s="35" t="s">
        <v>112</v>
      </c>
      <c r="G161" s="35" t="s">
        <v>115</v>
      </c>
      <c r="H161" s="35" t="s">
        <v>186</v>
      </c>
      <c r="I161" s="35" t="s">
        <v>132</v>
      </c>
    </row>
    <row r="162" spans="2:9">
      <c r="B162" s="12" t="s">
        <v>85</v>
      </c>
      <c r="C162" s="12" t="s">
        <v>85</v>
      </c>
      <c r="D162" s="12" t="s">
        <v>85</v>
      </c>
      <c r="E162" s="12" t="s">
        <v>85</v>
      </c>
      <c r="F162" s="12" t="s">
        <v>85</v>
      </c>
      <c r="G162" s="12" t="s">
        <v>85</v>
      </c>
      <c r="H162" s="12" t="s">
        <v>85</v>
      </c>
      <c r="I162" s="12" t="s">
        <v>85</v>
      </c>
    </row>
    <row r="163" spans="2:9">
      <c r="B163" s="35" t="s">
        <v>128</v>
      </c>
      <c r="C163" s="35" t="s">
        <v>143</v>
      </c>
      <c r="D163" s="35" t="s">
        <v>164</v>
      </c>
      <c r="E163" s="35" t="s">
        <v>165</v>
      </c>
      <c r="F163" s="35" t="s">
        <v>112</v>
      </c>
      <c r="G163" s="35" t="s">
        <v>114</v>
      </c>
      <c r="H163" s="35" t="s">
        <v>127</v>
      </c>
      <c r="I163" s="35" t="s">
        <v>187</v>
      </c>
    </row>
    <row r="164" spans="2:9">
      <c r="B164" s="12" t="s">
        <v>85</v>
      </c>
      <c r="C164" s="12" t="s">
        <v>85</v>
      </c>
      <c r="D164" s="12" t="s">
        <v>85</v>
      </c>
      <c r="E164" s="12" t="s">
        <v>85</v>
      </c>
      <c r="F164" s="12" t="s">
        <v>85</v>
      </c>
      <c r="G164" s="12" t="s">
        <v>85</v>
      </c>
      <c r="H164" s="12" t="s">
        <v>85</v>
      </c>
      <c r="I164" s="12" t="s">
        <v>85</v>
      </c>
    </row>
    <row r="165" spans="2:9" ht="30">
      <c r="B165" s="35" t="s">
        <v>144</v>
      </c>
      <c r="C165" s="35" t="s">
        <v>145</v>
      </c>
      <c r="D165" s="35" t="s">
        <v>166</v>
      </c>
      <c r="E165" s="35" t="s">
        <v>167</v>
      </c>
      <c r="F165" s="35" t="s">
        <v>112</v>
      </c>
      <c r="G165" s="35" t="s">
        <v>115</v>
      </c>
      <c r="H165" s="35" t="s">
        <v>188</v>
      </c>
      <c r="I165" s="39" t="s">
        <v>133</v>
      </c>
    </row>
    <row r="166" spans="2:9" ht="30">
      <c r="B166" s="12" t="s">
        <v>86</v>
      </c>
      <c r="C166" s="12" t="s">
        <v>146</v>
      </c>
      <c r="D166" s="12" t="s">
        <v>111</v>
      </c>
      <c r="E166" s="12" t="s">
        <v>168</v>
      </c>
      <c r="F166" s="12" t="s">
        <v>112</v>
      </c>
      <c r="G166" s="12" t="s">
        <v>114</v>
      </c>
      <c r="H166" s="12" t="s">
        <v>83</v>
      </c>
      <c r="I166" s="36" t="s">
        <v>210</v>
      </c>
    </row>
    <row r="167" spans="2:9" ht="30">
      <c r="B167" s="35" t="s">
        <v>147</v>
      </c>
      <c r="C167" s="35" t="s">
        <v>148</v>
      </c>
      <c r="D167" s="35" t="s">
        <v>169</v>
      </c>
      <c r="E167" s="35" t="s">
        <v>170</v>
      </c>
      <c r="F167" s="35" t="s">
        <v>112</v>
      </c>
      <c r="G167" s="35" t="s">
        <v>130</v>
      </c>
      <c r="H167" s="35" t="s">
        <v>189</v>
      </c>
      <c r="I167" s="39" t="s">
        <v>211</v>
      </c>
    </row>
    <row r="168" spans="2:9">
      <c r="B168" s="12" t="s">
        <v>150</v>
      </c>
      <c r="C168" s="12" t="s">
        <v>151</v>
      </c>
      <c r="D168" s="12" t="s">
        <v>173</v>
      </c>
      <c r="E168" s="12" t="s">
        <v>174</v>
      </c>
      <c r="F168" s="12" t="s">
        <v>112</v>
      </c>
      <c r="G168" s="12" t="s">
        <v>184</v>
      </c>
      <c r="H168" s="12" t="s">
        <v>190</v>
      </c>
      <c r="I168" s="12" t="s">
        <v>191</v>
      </c>
    </row>
    <row r="169" spans="2:9">
      <c r="B169" s="35" t="s">
        <v>152</v>
      </c>
      <c r="C169" s="35" t="s">
        <v>153</v>
      </c>
      <c r="D169" s="35" t="s">
        <v>175</v>
      </c>
      <c r="E169" s="35" t="s">
        <v>176</v>
      </c>
      <c r="F169" s="35" t="s">
        <v>112</v>
      </c>
      <c r="G169" s="35" t="s">
        <v>130</v>
      </c>
      <c r="H169" s="35" t="s">
        <v>192</v>
      </c>
      <c r="I169" s="35" t="s">
        <v>193</v>
      </c>
    </row>
    <row r="170" spans="2:9">
      <c r="B170" s="12" t="s">
        <v>85</v>
      </c>
      <c r="C170" s="12" t="s">
        <v>85</v>
      </c>
      <c r="D170" s="12" t="s">
        <v>85</v>
      </c>
      <c r="E170" s="12" t="s">
        <v>85</v>
      </c>
      <c r="F170" s="12" t="s">
        <v>113</v>
      </c>
      <c r="G170" s="12" t="s">
        <v>85</v>
      </c>
      <c r="H170" s="12" t="s">
        <v>85</v>
      </c>
      <c r="I170" s="12" t="s">
        <v>85</v>
      </c>
    </row>
    <row r="171" spans="2:9">
      <c r="B171" s="35" t="s">
        <v>85</v>
      </c>
      <c r="C171" s="35" t="s">
        <v>85</v>
      </c>
      <c r="D171" s="35" t="s">
        <v>85</v>
      </c>
      <c r="E171" s="35" t="s">
        <v>85</v>
      </c>
      <c r="F171" s="35" t="s">
        <v>113</v>
      </c>
      <c r="G171" s="35" t="s">
        <v>85</v>
      </c>
      <c r="H171" s="35" t="s">
        <v>85</v>
      </c>
      <c r="I171" s="35" t="s">
        <v>85</v>
      </c>
    </row>
    <row r="172" spans="2:9">
      <c r="B172" s="12" t="s">
        <v>156</v>
      </c>
      <c r="C172" s="12" t="s">
        <v>157</v>
      </c>
      <c r="D172" s="12" t="s">
        <v>179</v>
      </c>
      <c r="E172" s="12" t="s">
        <v>180</v>
      </c>
      <c r="F172" s="12" t="s">
        <v>112</v>
      </c>
      <c r="G172" s="12" t="s">
        <v>130</v>
      </c>
      <c r="H172" s="12" t="s">
        <v>196</v>
      </c>
      <c r="I172" s="12" t="s">
        <v>212</v>
      </c>
    </row>
    <row r="176" spans="2:9" ht="15.75">
      <c r="B176" s="7" t="s">
        <v>34</v>
      </c>
    </row>
    <row r="178" spans="2:5" ht="69" customHeight="1">
      <c r="B178" s="67" t="s">
        <v>118</v>
      </c>
      <c r="C178" s="68"/>
      <c r="D178" s="13" t="s">
        <v>5</v>
      </c>
      <c r="E178" s="13" t="s">
        <v>6</v>
      </c>
    </row>
    <row r="179" spans="2:5">
      <c r="B179" s="69" t="s">
        <v>26</v>
      </c>
      <c r="C179" s="70"/>
      <c r="D179" s="48">
        <v>0</v>
      </c>
      <c r="E179" s="14">
        <f>D179/$D$181</f>
        <v>0</v>
      </c>
    </row>
    <row r="180" spans="2:5">
      <c r="B180" s="71" t="s">
        <v>35</v>
      </c>
      <c r="C180" s="71"/>
      <c r="D180" s="48">
        <v>14</v>
      </c>
      <c r="E180" s="14">
        <f>D180/$D$181</f>
        <v>1</v>
      </c>
    </row>
    <row r="181" spans="2:5">
      <c r="B181" s="71" t="s">
        <v>36</v>
      </c>
      <c r="C181" s="71"/>
      <c r="D181" s="48">
        <f>SUM(D179:D180)</f>
        <v>14</v>
      </c>
      <c r="E181" s="21">
        <f>SUM(E179:E180)</f>
        <v>1</v>
      </c>
    </row>
    <row r="182" spans="2:5">
      <c r="B182" s="66"/>
      <c r="C182" s="66"/>
      <c r="D182" s="66"/>
    </row>
    <row r="183" spans="2:5">
      <c r="B183" s="66"/>
      <c r="C183" s="66"/>
      <c r="D183" s="66"/>
    </row>
    <row r="184" spans="2:5">
      <c r="B184" s="66"/>
      <c r="C184" s="66"/>
      <c r="D184" s="66"/>
    </row>
    <row r="185" spans="2:5">
      <c r="B185" s="66"/>
      <c r="C185" s="66"/>
      <c r="D185" s="66"/>
    </row>
    <row r="186" spans="2:5">
      <c r="B186" s="66"/>
      <c r="C186" s="66"/>
      <c r="D186" s="66"/>
    </row>
    <row r="187" spans="2:5">
      <c r="B187" s="66"/>
      <c r="C187" s="66"/>
      <c r="D187" s="66"/>
    </row>
    <row r="193" spans="2:6" ht="15.75">
      <c r="B193" s="7" t="s">
        <v>37</v>
      </c>
    </row>
    <row r="194" spans="2:6" ht="15.75">
      <c r="B194" s="7"/>
    </row>
    <row r="195" spans="2:6">
      <c r="B195" s="15" t="s">
        <v>38</v>
      </c>
    </row>
    <row r="196" spans="2:6">
      <c r="B196" s="15"/>
    </row>
    <row r="197" spans="2:6">
      <c r="B197" s="15"/>
    </row>
    <row r="198" spans="2:6">
      <c r="B198" s="65" t="s">
        <v>39</v>
      </c>
      <c r="C198" s="65"/>
      <c r="D198" s="65"/>
      <c r="E198" s="53" t="s">
        <v>5</v>
      </c>
      <c r="F198" s="53" t="s">
        <v>6</v>
      </c>
    </row>
    <row r="199" spans="2:6">
      <c r="B199" s="63" t="s">
        <v>40</v>
      </c>
      <c r="C199" s="63"/>
      <c r="D199" s="63"/>
      <c r="E199" s="48">
        <v>4</v>
      </c>
      <c r="F199" s="52">
        <f t="shared" ref="F199:F205" si="1">E199/$E$206</f>
        <v>0.21052631578947367</v>
      </c>
    </row>
    <row r="200" spans="2:6">
      <c r="B200" s="63" t="s">
        <v>41</v>
      </c>
      <c r="C200" s="63"/>
      <c r="D200" s="63"/>
      <c r="E200" s="48">
        <v>5</v>
      </c>
      <c r="F200" s="52">
        <f t="shared" si="1"/>
        <v>0.26315789473684209</v>
      </c>
    </row>
    <row r="201" spans="2:6">
      <c r="B201" s="63" t="s">
        <v>119</v>
      </c>
      <c r="C201" s="63"/>
      <c r="D201" s="63"/>
      <c r="E201" s="48">
        <v>3</v>
      </c>
      <c r="F201" s="52">
        <f t="shared" si="1"/>
        <v>0.15789473684210525</v>
      </c>
    </row>
    <row r="202" spans="2:6">
      <c r="B202" s="63" t="s">
        <v>120</v>
      </c>
      <c r="C202" s="63"/>
      <c r="D202" s="63"/>
      <c r="E202" s="48">
        <v>1</v>
      </c>
      <c r="F202" s="52">
        <f t="shared" si="1"/>
        <v>5.2631578947368418E-2</v>
      </c>
    </row>
    <row r="203" spans="2:6">
      <c r="B203" s="63" t="s">
        <v>42</v>
      </c>
      <c r="C203" s="63"/>
      <c r="D203" s="63"/>
      <c r="E203" s="48">
        <v>1</v>
      </c>
      <c r="F203" s="52">
        <f t="shared" si="1"/>
        <v>5.2631578947368418E-2</v>
      </c>
    </row>
    <row r="204" spans="2:6">
      <c r="B204" s="63" t="s">
        <v>44</v>
      </c>
      <c r="C204" s="63"/>
      <c r="D204" s="63"/>
      <c r="E204" s="48">
        <v>5</v>
      </c>
      <c r="F204" s="52">
        <f t="shared" si="1"/>
        <v>0.26315789473684209</v>
      </c>
    </row>
    <row r="205" spans="2:6">
      <c r="B205" s="63" t="s">
        <v>43</v>
      </c>
      <c r="C205" s="63"/>
      <c r="D205" s="63"/>
      <c r="E205" s="48">
        <v>0</v>
      </c>
      <c r="F205" s="52">
        <f t="shared" si="1"/>
        <v>0</v>
      </c>
    </row>
    <row r="206" spans="2:6">
      <c r="B206" s="63" t="s">
        <v>9</v>
      </c>
      <c r="C206" s="63"/>
      <c r="D206" s="63"/>
      <c r="E206" s="48">
        <f>SUM(E199:E205)</f>
        <v>19</v>
      </c>
      <c r="F206" s="52">
        <f>SUM(F199:F205)</f>
        <v>0.99999999999999978</v>
      </c>
    </row>
    <row r="207" spans="2:6" ht="10.5" customHeight="1"/>
    <row r="208" spans="2:6" ht="18.75" customHeight="1">
      <c r="B208" s="7" t="s">
        <v>45</v>
      </c>
    </row>
    <row r="209" spans="2:4" ht="10.5" customHeight="1">
      <c r="B209" s="7"/>
    </row>
    <row r="210" spans="2:4" ht="18.75" customHeight="1">
      <c r="B210" s="15" t="s">
        <v>121</v>
      </c>
    </row>
    <row r="211" spans="2:4">
      <c r="B211" s="15"/>
    </row>
    <row r="212" spans="2:4">
      <c r="B212" s="15"/>
    </row>
    <row r="213" spans="2:4">
      <c r="B213" s="53" t="s">
        <v>46</v>
      </c>
      <c r="C213" s="53" t="s">
        <v>5</v>
      </c>
      <c r="D213" s="53" t="s">
        <v>6</v>
      </c>
    </row>
    <row r="214" spans="2:4">
      <c r="B214" s="48" t="s">
        <v>78</v>
      </c>
      <c r="C214" s="48">
        <v>0</v>
      </c>
      <c r="D214" s="52">
        <f>C214/$C$218</f>
        <v>0</v>
      </c>
    </row>
    <row r="215" spans="2:4">
      <c r="B215" s="48" t="s">
        <v>79</v>
      </c>
      <c r="C215" s="48">
        <v>12</v>
      </c>
      <c r="D215" s="52">
        <f>C215/$C$218</f>
        <v>0.8571428571428571</v>
      </c>
    </row>
    <row r="216" spans="2:4">
      <c r="B216" s="48" t="s">
        <v>81</v>
      </c>
      <c r="C216" s="48">
        <v>2</v>
      </c>
      <c r="D216" s="52">
        <f>C216/$C$218</f>
        <v>0.14285714285714285</v>
      </c>
    </row>
    <row r="217" spans="2:4">
      <c r="B217" s="48" t="s">
        <v>122</v>
      </c>
      <c r="C217" s="48">
        <v>0</v>
      </c>
      <c r="D217" s="52">
        <f>C217/$C$218</f>
        <v>0</v>
      </c>
    </row>
    <row r="218" spans="2:4">
      <c r="B218" s="48" t="s">
        <v>9</v>
      </c>
      <c r="C218" s="48">
        <f>SUM(C214:C217)</f>
        <v>14</v>
      </c>
      <c r="D218" s="52">
        <f>SUM(D214:D217)</f>
        <v>1</v>
      </c>
    </row>
    <row r="226" spans="2:11" ht="15" customHeight="1">
      <c r="B226" s="64" t="s">
        <v>49</v>
      </c>
      <c r="C226" s="64"/>
      <c r="D226" s="64"/>
      <c r="F226" s="64"/>
      <c r="G226" s="64"/>
      <c r="H226" s="64"/>
      <c r="I226" s="64"/>
      <c r="J226" s="64"/>
      <c r="K226" s="64"/>
    </row>
    <row r="227" spans="2:11" ht="15" customHeight="1">
      <c r="B227" s="64"/>
      <c r="C227" s="64"/>
      <c r="D227" s="64"/>
      <c r="F227" s="64"/>
      <c r="G227" s="64"/>
      <c r="H227" s="64"/>
      <c r="I227" s="64"/>
      <c r="J227" s="64"/>
      <c r="K227" s="64"/>
    </row>
    <row r="228" spans="2:11" ht="15" customHeight="1">
      <c r="B228" s="64"/>
      <c r="C228" s="64"/>
      <c r="D228" s="64"/>
      <c r="F228" s="64"/>
      <c r="G228" s="64"/>
      <c r="H228" s="64"/>
      <c r="I228" s="64"/>
      <c r="J228" s="64"/>
      <c r="K228" s="64"/>
    </row>
    <row r="229" spans="2:11">
      <c r="F229" s="64"/>
      <c r="G229" s="64"/>
      <c r="H229" s="64"/>
      <c r="I229" s="64"/>
      <c r="J229" s="64"/>
      <c r="K229" s="64"/>
    </row>
    <row r="230" spans="2:11">
      <c r="B230" s="46" t="s">
        <v>51</v>
      </c>
      <c r="C230" s="46" t="s">
        <v>5</v>
      </c>
      <c r="D230" s="46" t="s">
        <v>6</v>
      </c>
    </row>
    <row r="231" spans="2:11">
      <c r="B231" s="47" t="s">
        <v>26</v>
      </c>
      <c r="C231" s="48">
        <v>11</v>
      </c>
      <c r="D231" s="52">
        <f>C231/$C$233</f>
        <v>0.7857142857142857</v>
      </c>
    </row>
    <row r="232" spans="2:11">
      <c r="B232" s="47" t="s">
        <v>48</v>
      </c>
      <c r="C232" s="48">
        <v>3</v>
      </c>
      <c r="D232" s="52">
        <f>C232/$C$233</f>
        <v>0.21428571428571427</v>
      </c>
    </row>
    <row r="233" spans="2:11">
      <c r="B233" s="47" t="s">
        <v>9</v>
      </c>
      <c r="C233" s="48">
        <f>SUM(C231:C232)</f>
        <v>14</v>
      </c>
      <c r="D233" s="52">
        <f>SUM(D231:D232)</f>
        <v>1</v>
      </c>
    </row>
    <row r="239" spans="2:11">
      <c r="I239" s="17"/>
    </row>
    <row r="240" spans="2:11">
      <c r="B240" s="1" t="s">
        <v>50</v>
      </c>
      <c r="I240" s="17"/>
    </row>
    <row r="241" spans="2:9">
      <c r="I241" s="17"/>
    </row>
    <row r="242" spans="2:9">
      <c r="I242" s="17"/>
    </row>
    <row r="243" spans="2:9">
      <c r="B243" s="46" t="s">
        <v>51</v>
      </c>
      <c r="C243" s="46" t="s">
        <v>5</v>
      </c>
      <c r="D243" s="46" t="s">
        <v>6</v>
      </c>
      <c r="I243" s="17"/>
    </row>
    <row r="244" spans="2:9">
      <c r="B244" s="47" t="s">
        <v>26</v>
      </c>
      <c r="C244" s="48">
        <v>12</v>
      </c>
      <c r="D244" s="52">
        <f>C244/$C$246</f>
        <v>0.8571428571428571</v>
      </c>
      <c r="I244" s="17"/>
    </row>
    <row r="245" spans="2:9">
      <c r="B245" s="47" t="s">
        <v>48</v>
      </c>
      <c r="C245" s="48">
        <v>2</v>
      </c>
      <c r="D245" s="52">
        <f>C245/$C$246</f>
        <v>0.14285714285714285</v>
      </c>
      <c r="I245" s="17"/>
    </row>
    <row r="246" spans="2:9">
      <c r="B246" s="47" t="s">
        <v>9</v>
      </c>
      <c r="C246" s="48">
        <f>SUM(C244:C245)</f>
        <v>14</v>
      </c>
      <c r="D246" s="52">
        <f>SUM(D244:D245)</f>
        <v>1</v>
      </c>
      <c r="I246" s="17"/>
    </row>
    <row r="247" spans="2:9">
      <c r="I247" s="17"/>
    </row>
    <row r="248" spans="2:9">
      <c r="I248" s="17"/>
    </row>
    <row r="249" spans="2:9">
      <c r="I249" s="17"/>
    </row>
    <row r="250" spans="2:9" ht="15" customHeight="1">
      <c r="B250" s="64" t="s">
        <v>123</v>
      </c>
      <c r="C250" s="64"/>
      <c r="D250" s="64"/>
    </row>
    <row r="251" spans="2:9">
      <c r="B251" s="64"/>
      <c r="C251" s="64"/>
      <c r="D251" s="64"/>
    </row>
    <row r="252" spans="2:9">
      <c r="B252" s="64"/>
      <c r="C252" s="64"/>
      <c r="D252" s="64"/>
    </row>
    <row r="254" spans="2:9">
      <c r="B254" s="53" t="s">
        <v>52</v>
      </c>
      <c r="C254" s="65" t="s">
        <v>5</v>
      </c>
      <c r="D254" s="65"/>
      <c r="E254" s="65" t="s">
        <v>6</v>
      </c>
      <c r="F254" s="65"/>
    </row>
    <row r="255" spans="2:9">
      <c r="B255" s="48">
        <v>1</v>
      </c>
      <c r="C255" s="61">
        <v>0</v>
      </c>
      <c r="D255" s="61"/>
      <c r="E255" s="62">
        <f>C255/$C$260</f>
        <v>0</v>
      </c>
      <c r="F255" s="62"/>
    </row>
    <row r="256" spans="2:9">
      <c r="B256" s="48">
        <v>2</v>
      </c>
      <c r="C256" s="61">
        <v>0</v>
      </c>
      <c r="D256" s="61"/>
      <c r="E256" s="62">
        <f>C256/$C$260</f>
        <v>0</v>
      </c>
      <c r="F256" s="62"/>
    </row>
    <row r="257" spans="2:6">
      <c r="B257" s="48">
        <v>3</v>
      </c>
      <c r="C257" s="61">
        <v>6</v>
      </c>
      <c r="D257" s="61"/>
      <c r="E257" s="62">
        <f>C257/$C$260</f>
        <v>0.42857142857142855</v>
      </c>
      <c r="F257" s="62"/>
    </row>
    <row r="258" spans="2:6">
      <c r="B258" s="48">
        <v>4</v>
      </c>
      <c r="C258" s="61">
        <v>8</v>
      </c>
      <c r="D258" s="61"/>
      <c r="E258" s="62">
        <f>C258/$C$260</f>
        <v>0.5714285714285714</v>
      </c>
      <c r="F258" s="62"/>
    </row>
    <row r="259" spans="2:6">
      <c r="B259" s="48">
        <v>5</v>
      </c>
      <c r="C259" s="61">
        <v>0</v>
      </c>
      <c r="D259" s="61"/>
      <c r="E259" s="62">
        <f>C259/$C$260</f>
        <v>0</v>
      </c>
      <c r="F259" s="62"/>
    </row>
    <row r="260" spans="2:6">
      <c r="B260" s="48" t="s">
        <v>9</v>
      </c>
      <c r="C260" s="61">
        <f>SUM(C255:D259)</f>
        <v>14</v>
      </c>
      <c r="D260" s="61"/>
      <c r="E260" s="62">
        <f>SUM(E255:F259)</f>
        <v>1</v>
      </c>
      <c r="F260" s="62"/>
    </row>
    <row r="262" spans="2:6" ht="15.75">
      <c r="B262" s="7" t="s">
        <v>53</v>
      </c>
    </row>
    <row r="264" spans="2:6" ht="60.75" customHeight="1">
      <c r="B264" s="60" t="s">
        <v>197</v>
      </c>
      <c r="C264" s="60"/>
      <c r="D264" s="60"/>
      <c r="E264" s="60"/>
    </row>
    <row r="265" spans="2:6" ht="21.75" customHeight="1">
      <c r="B265" s="60" t="s">
        <v>198</v>
      </c>
      <c r="C265" s="60"/>
      <c r="D265" s="60"/>
      <c r="E265" s="60"/>
    </row>
    <row r="266" spans="2:6" ht="51.75" customHeight="1">
      <c r="B266" s="60" t="s">
        <v>199</v>
      </c>
      <c r="C266" s="60"/>
      <c r="D266" s="60"/>
      <c r="E266" s="60"/>
    </row>
    <row r="267" spans="2:6" ht="23.25" customHeight="1">
      <c r="B267" s="60" t="s">
        <v>200</v>
      </c>
      <c r="C267" s="60"/>
      <c r="D267" s="60"/>
      <c r="E267" s="60"/>
    </row>
    <row r="268" spans="2:6">
      <c r="B268" s="60" t="s">
        <v>201</v>
      </c>
      <c r="C268" s="60"/>
      <c r="D268" s="60"/>
      <c r="E268" s="60"/>
    </row>
    <row r="269" spans="2:6">
      <c r="B269" s="60" t="s">
        <v>202</v>
      </c>
      <c r="C269" s="60"/>
      <c r="D269" s="60"/>
      <c r="E269" s="60"/>
    </row>
    <row r="270" spans="2:6">
      <c r="B270" s="60" t="s">
        <v>203</v>
      </c>
      <c r="C270" s="60"/>
      <c r="D270" s="60"/>
      <c r="E270" s="60"/>
    </row>
    <row r="271" spans="2:6" ht="30.75" customHeight="1">
      <c r="B271" s="60" t="s">
        <v>205</v>
      </c>
      <c r="C271" s="60"/>
      <c r="D271" s="60"/>
      <c r="E271" s="60"/>
    </row>
  </sheetData>
  <mergeCells count="75">
    <mergeCell ref="B120:D120"/>
    <mergeCell ref="E120:F120"/>
    <mergeCell ref="B12:F12"/>
    <mergeCell ref="B118:D118"/>
    <mergeCell ref="E118:F118"/>
    <mergeCell ref="B119:D119"/>
    <mergeCell ref="E119:F119"/>
    <mergeCell ref="B121:D121"/>
    <mergeCell ref="E121:F121"/>
    <mergeCell ref="B122:D122"/>
    <mergeCell ref="E122:F122"/>
    <mergeCell ref="B123:D123"/>
    <mergeCell ref="E123:F123"/>
    <mergeCell ref="B124:D124"/>
    <mergeCell ref="E124:F124"/>
    <mergeCell ref="B125:D125"/>
    <mergeCell ref="E125:F125"/>
    <mergeCell ref="B128:D128"/>
    <mergeCell ref="E128:F128"/>
    <mergeCell ref="B129:D129"/>
    <mergeCell ref="E129:F129"/>
    <mergeCell ref="B130:D130"/>
    <mergeCell ref="E130:F130"/>
    <mergeCell ref="B131:D131"/>
    <mergeCell ref="E131:F131"/>
    <mergeCell ref="B183:D183"/>
    <mergeCell ref="B132:D132"/>
    <mergeCell ref="E132:F132"/>
    <mergeCell ref="B133:D133"/>
    <mergeCell ref="E133:F133"/>
    <mergeCell ref="B134:D134"/>
    <mergeCell ref="E134:F134"/>
    <mergeCell ref="B178:C178"/>
    <mergeCell ref="B179:C179"/>
    <mergeCell ref="B180:C180"/>
    <mergeCell ref="B181:C181"/>
    <mergeCell ref="B182:D182"/>
    <mergeCell ref="B205:D205"/>
    <mergeCell ref="B184:D184"/>
    <mergeCell ref="B185:D185"/>
    <mergeCell ref="B186:D186"/>
    <mergeCell ref="B187:D187"/>
    <mergeCell ref="B198:D198"/>
    <mergeCell ref="B199:D199"/>
    <mergeCell ref="B200:D200"/>
    <mergeCell ref="B201:D201"/>
    <mergeCell ref="B202:D202"/>
    <mergeCell ref="B203:D203"/>
    <mergeCell ref="B204:D204"/>
    <mergeCell ref="B206:D206"/>
    <mergeCell ref="B226:D228"/>
    <mergeCell ref="F226:K229"/>
    <mergeCell ref="B250:D252"/>
    <mergeCell ref="C254:D254"/>
    <mergeCell ref="E254:F254"/>
    <mergeCell ref="C255:D255"/>
    <mergeCell ref="E255:F255"/>
    <mergeCell ref="C256:D256"/>
    <mergeCell ref="E256:F256"/>
    <mergeCell ref="C257:D257"/>
    <mergeCell ref="E257:F257"/>
    <mergeCell ref="C258:D258"/>
    <mergeCell ref="E258:F258"/>
    <mergeCell ref="C259:D259"/>
    <mergeCell ref="E259:F259"/>
    <mergeCell ref="C260:D260"/>
    <mergeCell ref="E260:F260"/>
    <mergeCell ref="B270:E270"/>
    <mergeCell ref="B271:E271"/>
    <mergeCell ref="B264:E264"/>
    <mergeCell ref="B265:E265"/>
    <mergeCell ref="B266:E266"/>
    <mergeCell ref="B267:E267"/>
    <mergeCell ref="B268:E268"/>
    <mergeCell ref="B269:E26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56"/>
  <sheetViews>
    <sheetView tabSelected="1" topLeftCell="A254" workbookViewId="0">
      <selection activeCell="B257" sqref="B257"/>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9" width="30.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76" t="s">
        <v>134</v>
      </c>
      <c r="C12" s="76"/>
      <c r="D12" s="76"/>
      <c r="E12" s="76"/>
      <c r="F12" s="76"/>
    </row>
    <row r="13" spans="2:6">
      <c r="B13" s="5" t="s">
        <v>3</v>
      </c>
    </row>
    <row r="14" spans="2:6">
      <c r="B14" s="5"/>
    </row>
    <row r="15" spans="2:6">
      <c r="B15" s="5"/>
    </row>
    <row r="16" spans="2:6">
      <c r="B16" s="5"/>
    </row>
    <row r="17" spans="2:4">
      <c r="B17" s="5"/>
    </row>
    <row r="18" spans="2:4">
      <c r="B18" s="5"/>
    </row>
    <row r="28" spans="2:4" ht="48" customHeight="1"/>
    <row r="29" spans="2:4" ht="21.75" customHeight="1">
      <c r="B29" s="23" t="s">
        <v>97</v>
      </c>
      <c r="C29" s="23" t="s">
        <v>98</v>
      </c>
      <c r="D29" s="23" t="s">
        <v>99</v>
      </c>
    </row>
    <row r="30" spans="2:4" ht="21.75" customHeight="1">
      <c r="B30" s="25">
        <v>5</v>
      </c>
      <c r="C30" s="25">
        <v>0</v>
      </c>
      <c r="D30" s="25">
        <v>0</v>
      </c>
    </row>
    <row r="31" spans="2:4" ht="21.75" customHeight="1"/>
    <row r="32" spans="2:4" ht="21.75" customHeight="1">
      <c r="B32" s="6" t="s">
        <v>214</v>
      </c>
    </row>
    <row r="33" spans="2:4" ht="21.75" customHeight="1">
      <c r="B33" s="6" t="s">
        <v>207</v>
      </c>
    </row>
    <row r="34" spans="2:4" ht="21.75" customHeight="1">
      <c r="B34" s="6" t="s">
        <v>213</v>
      </c>
    </row>
    <row r="35" spans="2:4" ht="21.75" customHeight="1">
      <c r="B35" s="6" t="s">
        <v>215</v>
      </c>
    </row>
    <row r="37" spans="2:4" ht="15.75">
      <c r="B37" s="7" t="s">
        <v>4</v>
      </c>
    </row>
    <row r="39" spans="2:4">
      <c r="B39" s="8" t="s">
        <v>4</v>
      </c>
      <c r="C39" s="28" t="s">
        <v>5</v>
      </c>
      <c r="D39" s="28" t="s">
        <v>6</v>
      </c>
    </row>
    <row r="40" spans="2:4">
      <c r="B40" s="9" t="s">
        <v>7</v>
      </c>
      <c r="C40" s="18">
        <v>4</v>
      </c>
      <c r="D40" s="10">
        <f>C40/$C$42</f>
        <v>0.8</v>
      </c>
    </row>
    <row r="41" spans="2:4">
      <c r="B41" s="9" t="s">
        <v>8</v>
      </c>
      <c r="C41" s="18">
        <v>1</v>
      </c>
      <c r="D41" s="10">
        <f>C41/$C$42</f>
        <v>0.2</v>
      </c>
    </row>
    <row r="42" spans="2:4">
      <c r="B42" s="9" t="s">
        <v>9</v>
      </c>
      <c r="C42" s="19">
        <f>SUM(C40:C41)</f>
        <v>5</v>
      </c>
      <c r="D42" s="10">
        <f>C42/$C$42</f>
        <v>1</v>
      </c>
    </row>
    <row r="62" spans="2:4" ht="15.75">
      <c r="B62" s="7" t="s">
        <v>10</v>
      </c>
    </row>
    <row r="64" spans="2:4">
      <c r="B64" s="8" t="s">
        <v>10</v>
      </c>
      <c r="C64" s="28" t="s">
        <v>5</v>
      </c>
      <c r="D64" s="28" t="s">
        <v>6</v>
      </c>
    </row>
    <row r="65" spans="2:4">
      <c r="B65" s="9" t="s">
        <v>11</v>
      </c>
      <c r="C65" s="18">
        <v>3</v>
      </c>
      <c r="D65" s="10">
        <f>C65/$C$68</f>
        <v>0.6</v>
      </c>
    </row>
    <row r="66" spans="2:4">
      <c r="B66" s="9" t="s">
        <v>12</v>
      </c>
      <c r="C66" s="18">
        <v>2</v>
      </c>
      <c r="D66" s="10">
        <f>C66/$C$68</f>
        <v>0.4</v>
      </c>
    </row>
    <row r="67" spans="2:4">
      <c r="B67" s="9" t="s">
        <v>13</v>
      </c>
      <c r="C67" s="18">
        <v>0</v>
      </c>
      <c r="D67" s="10">
        <f>C67/$C$68</f>
        <v>0</v>
      </c>
    </row>
    <row r="68" spans="2:4">
      <c r="B68" s="9" t="s">
        <v>9</v>
      </c>
      <c r="C68" s="19">
        <f>SUM(C65:C67)</f>
        <v>5</v>
      </c>
      <c r="D68" s="10">
        <f>C68/$C$42</f>
        <v>1</v>
      </c>
    </row>
    <row r="88" spans="2:4" ht="15.75">
      <c r="B88" s="7" t="s">
        <v>14</v>
      </c>
    </row>
    <row r="90" spans="2:4">
      <c r="B90" s="28" t="s">
        <v>15</v>
      </c>
      <c r="C90" s="28" t="s">
        <v>5</v>
      </c>
      <c r="D90" s="28" t="s">
        <v>6</v>
      </c>
    </row>
    <row r="91" spans="2:4">
      <c r="B91" s="20">
        <v>0</v>
      </c>
      <c r="C91" s="18">
        <v>3</v>
      </c>
      <c r="D91" s="10">
        <f>C91/$C$95</f>
        <v>0.6</v>
      </c>
    </row>
    <row r="92" spans="2:4">
      <c r="B92" s="20">
        <v>1</v>
      </c>
      <c r="C92" s="18">
        <v>1</v>
      </c>
      <c r="D92" s="10">
        <f>C92/$C$95</f>
        <v>0.2</v>
      </c>
    </row>
    <row r="93" spans="2:4">
      <c r="B93" s="20">
        <v>2</v>
      </c>
      <c r="C93" s="18">
        <v>1</v>
      </c>
      <c r="D93" s="10">
        <f>C93/$C$95</f>
        <v>0.2</v>
      </c>
    </row>
    <row r="94" spans="2:4">
      <c r="B94" s="24" t="s">
        <v>16</v>
      </c>
      <c r="C94" s="18">
        <v>0</v>
      </c>
      <c r="D94" s="10">
        <f>C94/$C$95</f>
        <v>0</v>
      </c>
    </row>
    <row r="95" spans="2:4">
      <c r="B95" s="20" t="s">
        <v>9</v>
      </c>
      <c r="C95" s="19">
        <f>SUM(C91:C94)</f>
        <v>5</v>
      </c>
      <c r="D95" s="10">
        <f>C95/$C$42</f>
        <v>1</v>
      </c>
    </row>
    <row r="115" spans="2:6" ht="15.75">
      <c r="B115" s="7" t="s">
        <v>17</v>
      </c>
    </row>
    <row r="116" spans="2:6" ht="15.75">
      <c r="B116" s="7"/>
    </row>
    <row r="118" spans="2:6" ht="84" customHeight="1">
      <c r="B118" s="77" t="s">
        <v>18</v>
      </c>
      <c r="C118" s="77"/>
      <c r="D118" s="77"/>
      <c r="E118" s="78" t="s">
        <v>5</v>
      </c>
      <c r="F118" s="78"/>
    </row>
    <row r="119" spans="2:6">
      <c r="B119" s="72" t="s">
        <v>19</v>
      </c>
      <c r="C119" s="72"/>
      <c r="D119" s="72"/>
      <c r="E119" s="74">
        <v>5</v>
      </c>
      <c r="F119" s="74"/>
    </row>
    <row r="120" spans="2:6">
      <c r="B120" s="72" t="s">
        <v>20</v>
      </c>
      <c r="C120" s="72"/>
      <c r="D120" s="72"/>
      <c r="E120" s="74">
        <v>0</v>
      </c>
      <c r="F120" s="74"/>
    </row>
    <row r="121" spans="2:6">
      <c r="B121" s="72" t="s">
        <v>21</v>
      </c>
      <c r="C121" s="72"/>
      <c r="D121" s="72"/>
      <c r="E121" s="74">
        <v>0</v>
      </c>
      <c r="F121" s="74"/>
    </row>
    <row r="122" spans="2:6">
      <c r="B122" s="72" t="s">
        <v>22</v>
      </c>
      <c r="C122" s="72"/>
      <c r="D122" s="72"/>
      <c r="E122" s="74">
        <v>0</v>
      </c>
      <c r="F122" s="74"/>
    </row>
    <row r="123" spans="2:6">
      <c r="B123" s="72" t="s">
        <v>23</v>
      </c>
      <c r="C123" s="72"/>
      <c r="D123" s="72"/>
      <c r="E123" s="74">
        <v>0</v>
      </c>
      <c r="F123" s="74"/>
    </row>
    <row r="124" spans="2:6">
      <c r="B124" s="72" t="s">
        <v>24</v>
      </c>
      <c r="C124" s="72"/>
      <c r="D124" s="72"/>
      <c r="E124" s="74">
        <v>0</v>
      </c>
      <c r="F124" s="74"/>
    </row>
    <row r="125" spans="2:6">
      <c r="B125" s="72" t="s">
        <v>9</v>
      </c>
      <c r="C125" s="72"/>
      <c r="D125" s="72"/>
      <c r="E125" s="74">
        <f>SUM(E119:F124)</f>
        <v>5</v>
      </c>
      <c r="F125" s="74"/>
    </row>
    <row r="126" spans="2:6">
      <c r="B126" s="11"/>
      <c r="C126" s="11"/>
      <c r="D126" s="11"/>
      <c r="E126" s="27"/>
      <c r="F126" s="27"/>
    </row>
    <row r="128" spans="2:6">
      <c r="B128" s="75" t="s">
        <v>25</v>
      </c>
      <c r="C128" s="75"/>
      <c r="D128" s="75"/>
      <c r="E128" s="75" t="s">
        <v>6</v>
      </c>
      <c r="F128" s="75"/>
    </row>
    <row r="129" spans="2:6">
      <c r="B129" s="72" t="s">
        <v>19</v>
      </c>
      <c r="C129" s="72"/>
      <c r="D129" s="72"/>
      <c r="E129" s="73">
        <f t="shared" ref="E129:E134" si="0">E119/$E$125</f>
        <v>1</v>
      </c>
      <c r="F129" s="73"/>
    </row>
    <row r="130" spans="2:6">
      <c r="B130" s="72" t="s">
        <v>20</v>
      </c>
      <c r="C130" s="72"/>
      <c r="D130" s="72"/>
      <c r="E130" s="73">
        <f t="shared" si="0"/>
        <v>0</v>
      </c>
      <c r="F130" s="73"/>
    </row>
    <row r="131" spans="2:6">
      <c r="B131" s="72" t="s">
        <v>21</v>
      </c>
      <c r="C131" s="72"/>
      <c r="D131" s="72"/>
      <c r="E131" s="73">
        <f t="shared" si="0"/>
        <v>0</v>
      </c>
      <c r="F131" s="73"/>
    </row>
    <row r="132" spans="2:6">
      <c r="B132" s="72" t="s">
        <v>22</v>
      </c>
      <c r="C132" s="72"/>
      <c r="D132" s="72"/>
      <c r="E132" s="73">
        <f t="shared" si="0"/>
        <v>0</v>
      </c>
      <c r="F132" s="73"/>
    </row>
    <row r="133" spans="2:6">
      <c r="B133" s="72" t="s">
        <v>23</v>
      </c>
      <c r="C133" s="72"/>
      <c r="D133" s="72"/>
      <c r="E133" s="73">
        <f t="shared" si="0"/>
        <v>0</v>
      </c>
      <c r="F133" s="73"/>
    </row>
    <row r="134" spans="2:6">
      <c r="B134" s="72" t="s">
        <v>24</v>
      </c>
      <c r="C134" s="72"/>
      <c r="D134" s="72"/>
      <c r="E134" s="73">
        <f t="shared" si="0"/>
        <v>0</v>
      </c>
      <c r="F134" s="73"/>
    </row>
    <row r="156" spans="2:9" ht="15.75">
      <c r="B156" s="7" t="s">
        <v>27</v>
      </c>
    </row>
    <row r="158" spans="2:9">
      <c r="B158" s="22" t="s">
        <v>110</v>
      </c>
      <c r="C158" s="22" t="s">
        <v>28</v>
      </c>
      <c r="D158" s="22" t="s">
        <v>29</v>
      </c>
      <c r="E158" s="22" t="s">
        <v>30</v>
      </c>
      <c r="F158" s="29" t="s">
        <v>31</v>
      </c>
      <c r="G158" s="29" t="s">
        <v>32</v>
      </c>
      <c r="H158" s="29" t="s">
        <v>116</v>
      </c>
      <c r="I158" s="29" t="s">
        <v>33</v>
      </c>
    </row>
    <row r="159" spans="2:9">
      <c r="B159" s="35" t="s">
        <v>86</v>
      </c>
      <c r="C159" s="35" t="s">
        <v>149</v>
      </c>
      <c r="D159" s="35" t="s">
        <v>171</v>
      </c>
      <c r="E159" s="35" t="s">
        <v>172</v>
      </c>
      <c r="F159" s="35" t="s">
        <v>112</v>
      </c>
      <c r="G159" s="35" t="s">
        <v>114</v>
      </c>
      <c r="H159" s="35" t="s">
        <v>117</v>
      </c>
      <c r="I159" s="35" t="s">
        <v>87</v>
      </c>
    </row>
    <row r="160" spans="2:9">
      <c r="B160" s="12" t="s">
        <v>216</v>
      </c>
      <c r="C160" s="12" t="s">
        <v>219</v>
      </c>
      <c r="D160" s="12" t="s">
        <v>162</v>
      </c>
      <c r="E160" s="12" t="s">
        <v>224</v>
      </c>
      <c r="F160" s="12" t="s">
        <v>112</v>
      </c>
      <c r="G160" s="12" t="s">
        <v>130</v>
      </c>
      <c r="H160" s="12" t="s">
        <v>228</v>
      </c>
      <c r="I160" s="36" t="s">
        <v>231</v>
      </c>
    </row>
    <row r="161" spans="2:9">
      <c r="B161" s="35" t="s">
        <v>217</v>
      </c>
      <c r="C161" s="35" t="s">
        <v>220</v>
      </c>
      <c r="D161" s="35" t="s">
        <v>222</v>
      </c>
      <c r="E161" s="35" t="s">
        <v>225</v>
      </c>
      <c r="F161" s="35" t="s">
        <v>112</v>
      </c>
      <c r="G161" s="35" t="s">
        <v>227</v>
      </c>
      <c r="H161" s="35" t="s">
        <v>229</v>
      </c>
      <c r="I161" s="35" t="s">
        <v>232</v>
      </c>
    </row>
    <row r="162" spans="2:9">
      <c r="B162" s="12" t="s">
        <v>154</v>
      </c>
      <c r="C162" s="12" t="s">
        <v>155</v>
      </c>
      <c r="D162" s="12" t="s">
        <v>177</v>
      </c>
      <c r="E162" s="12" t="s">
        <v>178</v>
      </c>
      <c r="F162" s="12" t="s">
        <v>112</v>
      </c>
      <c r="G162" s="12" t="s">
        <v>184</v>
      </c>
      <c r="H162" s="12" t="s">
        <v>194</v>
      </c>
      <c r="I162" s="12" t="s">
        <v>195</v>
      </c>
    </row>
    <row r="163" spans="2:9">
      <c r="B163" s="35" t="s">
        <v>218</v>
      </c>
      <c r="C163" s="35" t="s">
        <v>221</v>
      </c>
      <c r="D163" s="35" t="s">
        <v>223</v>
      </c>
      <c r="E163" s="35" t="s">
        <v>226</v>
      </c>
      <c r="F163" s="35" t="s">
        <v>112</v>
      </c>
      <c r="G163" s="35" t="s">
        <v>184</v>
      </c>
      <c r="H163" s="35" t="s">
        <v>230</v>
      </c>
      <c r="I163" s="35" t="s">
        <v>233</v>
      </c>
    </row>
    <row r="167" spans="2:9" ht="15.75">
      <c r="B167" s="7" t="s">
        <v>34</v>
      </c>
    </row>
    <row r="169" spans="2:9" ht="69" customHeight="1">
      <c r="B169" s="67" t="s">
        <v>118</v>
      </c>
      <c r="C169" s="68"/>
      <c r="D169" s="13" t="s">
        <v>5</v>
      </c>
      <c r="E169" s="13" t="s">
        <v>6</v>
      </c>
    </row>
    <row r="170" spans="2:9">
      <c r="B170" s="69" t="s">
        <v>26</v>
      </c>
      <c r="C170" s="70"/>
      <c r="D170" s="24">
        <v>0</v>
      </c>
      <c r="E170" s="14">
        <f>D170/$D$172</f>
        <v>0</v>
      </c>
    </row>
    <row r="171" spans="2:9">
      <c r="B171" s="71" t="s">
        <v>35</v>
      </c>
      <c r="C171" s="71"/>
      <c r="D171" s="24">
        <v>5</v>
      </c>
      <c r="E171" s="14">
        <f>D171/$D$172</f>
        <v>1</v>
      </c>
    </row>
    <row r="172" spans="2:9">
      <c r="B172" s="71" t="s">
        <v>36</v>
      </c>
      <c r="C172" s="71"/>
      <c r="D172" s="24">
        <f>SUM(D170:D171)</f>
        <v>5</v>
      </c>
      <c r="E172" s="21">
        <f>SUM(E170:E171)</f>
        <v>1</v>
      </c>
    </row>
    <row r="173" spans="2:9">
      <c r="B173" s="80"/>
      <c r="C173" s="80"/>
      <c r="D173" s="80"/>
    </row>
    <row r="174" spans="2:9">
      <c r="B174" s="80"/>
      <c r="C174" s="80"/>
      <c r="D174" s="80"/>
    </row>
    <row r="175" spans="2:9">
      <c r="B175" s="80"/>
      <c r="C175" s="80"/>
      <c r="D175" s="80"/>
    </row>
    <row r="176" spans="2:9">
      <c r="B176" s="80"/>
      <c r="C176" s="80"/>
      <c r="D176" s="80"/>
    </row>
    <row r="177" spans="2:6">
      <c r="B177" s="80"/>
      <c r="C177" s="80"/>
      <c r="D177" s="80"/>
    </row>
    <row r="178" spans="2:6">
      <c r="B178" s="80"/>
      <c r="C178" s="80"/>
      <c r="D178" s="80"/>
    </row>
    <row r="184" spans="2:6" ht="15.75">
      <c r="B184" s="7" t="s">
        <v>37</v>
      </c>
    </row>
    <row r="185" spans="2:6" ht="15.75">
      <c r="B185" s="7"/>
    </row>
    <row r="186" spans="2:6">
      <c r="B186" s="15" t="s">
        <v>38</v>
      </c>
    </row>
    <row r="187" spans="2:6">
      <c r="B187" s="15"/>
    </row>
    <row r="188" spans="2:6">
      <c r="B188" s="15"/>
    </row>
    <row r="189" spans="2:6">
      <c r="B189" s="65" t="s">
        <v>39</v>
      </c>
      <c r="C189" s="65"/>
      <c r="D189" s="65"/>
      <c r="E189" s="26" t="s">
        <v>5</v>
      </c>
      <c r="F189" s="26" t="s">
        <v>6</v>
      </c>
    </row>
    <row r="190" spans="2:6">
      <c r="B190" s="63" t="s">
        <v>40</v>
      </c>
      <c r="C190" s="63"/>
      <c r="D190" s="63"/>
      <c r="E190" s="24">
        <v>4</v>
      </c>
      <c r="F190" s="41">
        <f t="shared" ref="F190:F196" si="1">E190/$E$197</f>
        <v>0.44444444444444442</v>
      </c>
    </row>
    <row r="191" spans="2:6">
      <c r="B191" s="63" t="s">
        <v>41</v>
      </c>
      <c r="C191" s="63"/>
      <c r="D191" s="63"/>
      <c r="E191" s="24">
        <v>2</v>
      </c>
      <c r="F191" s="41">
        <f t="shared" si="1"/>
        <v>0.22222222222222221</v>
      </c>
    </row>
    <row r="192" spans="2:6">
      <c r="B192" s="63" t="s">
        <v>119</v>
      </c>
      <c r="C192" s="63"/>
      <c r="D192" s="63"/>
      <c r="E192" s="24">
        <v>1</v>
      </c>
      <c r="F192" s="41">
        <f t="shared" si="1"/>
        <v>0.1111111111111111</v>
      </c>
    </row>
    <row r="193" spans="2:6">
      <c r="B193" s="63" t="s">
        <v>120</v>
      </c>
      <c r="C193" s="63"/>
      <c r="D193" s="63"/>
      <c r="E193" s="24">
        <v>1</v>
      </c>
      <c r="F193" s="41">
        <f t="shared" si="1"/>
        <v>0.1111111111111111</v>
      </c>
    </row>
    <row r="194" spans="2:6">
      <c r="B194" s="63" t="s">
        <v>42</v>
      </c>
      <c r="C194" s="63"/>
      <c r="D194" s="63"/>
      <c r="E194" s="24">
        <v>0</v>
      </c>
      <c r="F194" s="41">
        <f t="shared" si="1"/>
        <v>0</v>
      </c>
    </row>
    <row r="195" spans="2:6">
      <c r="B195" s="63" t="s">
        <v>44</v>
      </c>
      <c r="C195" s="63"/>
      <c r="D195" s="63"/>
      <c r="E195" s="24">
        <v>1</v>
      </c>
      <c r="F195" s="41">
        <f t="shared" si="1"/>
        <v>0.1111111111111111</v>
      </c>
    </row>
    <row r="196" spans="2:6">
      <c r="B196" s="63" t="s">
        <v>43</v>
      </c>
      <c r="C196" s="63"/>
      <c r="D196" s="63"/>
      <c r="E196" s="24">
        <v>0</v>
      </c>
      <c r="F196" s="41">
        <f t="shared" si="1"/>
        <v>0</v>
      </c>
    </row>
    <row r="197" spans="2:6">
      <c r="B197" s="63" t="s">
        <v>9</v>
      </c>
      <c r="C197" s="63"/>
      <c r="D197" s="63"/>
      <c r="E197" s="24">
        <f>SUM(E190:E196)</f>
        <v>9</v>
      </c>
      <c r="F197" s="41">
        <f>SUM(F190:F196)</f>
        <v>1</v>
      </c>
    </row>
    <row r="198" spans="2:6" ht="10.5" customHeight="1"/>
    <row r="199" spans="2:6" ht="18.75" customHeight="1">
      <c r="B199" s="7" t="s">
        <v>45</v>
      </c>
    </row>
    <row r="200" spans="2:6" ht="10.5" customHeight="1">
      <c r="B200" s="7"/>
    </row>
    <row r="201" spans="2:6" ht="18.75" customHeight="1">
      <c r="B201" s="15" t="s">
        <v>121</v>
      </c>
    </row>
    <row r="202" spans="2:6">
      <c r="B202" s="15"/>
    </row>
    <row r="203" spans="2:6">
      <c r="B203" s="15"/>
    </row>
    <row r="204" spans="2:6">
      <c r="B204" s="26" t="s">
        <v>46</v>
      </c>
      <c r="C204" s="26" t="s">
        <v>5</v>
      </c>
      <c r="D204" s="26" t="s">
        <v>6</v>
      </c>
    </row>
    <row r="205" spans="2:6">
      <c r="B205" s="24" t="s">
        <v>78</v>
      </c>
      <c r="C205" s="24">
        <v>2</v>
      </c>
      <c r="D205" s="41">
        <f>C205/$C$209</f>
        <v>0.4</v>
      </c>
    </row>
    <row r="206" spans="2:6">
      <c r="B206" s="24" t="s">
        <v>79</v>
      </c>
      <c r="C206" s="24">
        <v>3</v>
      </c>
      <c r="D206" s="41">
        <f>C206/$C$209</f>
        <v>0.6</v>
      </c>
    </row>
    <row r="207" spans="2:6">
      <c r="B207" s="24" t="s">
        <v>81</v>
      </c>
      <c r="C207" s="24">
        <v>0</v>
      </c>
      <c r="D207" s="41">
        <f>C207/$C$209</f>
        <v>0</v>
      </c>
    </row>
    <row r="208" spans="2:6">
      <c r="B208" s="24" t="s">
        <v>122</v>
      </c>
      <c r="C208" s="24">
        <v>0</v>
      </c>
      <c r="D208" s="41">
        <f>C208/$C$209</f>
        <v>0</v>
      </c>
    </row>
    <row r="209" spans="2:11">
      <c r="B209" s="24" t="s">
        <v>9</v>
      </c>
      <c r="C209" s="24">
        <f>SUM(C205:C208)</f>
        <v>5</v>
      </c>
      <c r="D209" s="41">
        <f>SUM(D205:D208)</f>
        <v>1</v>
      </c>
    </row>
    <row r="217" spans="2:11" ht="15" customHeight="1">
      <c r="B217" s="64" t="s">
        <v>49</v>
      </c>
      <c r="C217" s="64"/>
      <c r="D217" s="64"/>
      <c r="F217" s="79"/>
      <c r="G217" s="79"/>
      <c r="H217" s="79"/>
      <c r="I217" s="79"/>
      <c r="J217" s="79"/>
      <c r="K217" s="79"/>
    </row>
    <row r="218" spans="2:11" ht="15" customHeight="1">
      <c r="B218" s="64"/>
      <c r="C218" s="64"/>
      <c r="D218" s="64"/>
      <c r="F218" s="79"/>
      <c r="G218" s="79"/>
      <c r="H218" s="79"/>
      <c r="I218" s="79"/>
      <c r="J218" s="79"/>
      <c r="K218" s="79"/>
    </row>
    <row r="219" spans="2:11" ht="15" customHeight="1">
      <c r="B219" s="64"/>
      <c r="C219" s="64"/>
      <c r="D219" s="64"/>
      <c r="F219" s="79"/>
      <c r="G219" s="79"/>
      <c r="H219" s="79"/>
      <c r="I219" s="79"/>
      <c r="J219" s="79"/>
      <c r="K219" s="79"/>
    </row>
    <row r="220" spans="2:11">
      <c r="F220" s="79"/>
      <c r="G220" s="79"/>
      <c r="H220" s="79"/>
      <c r="I220" s="79"/>
      <c r="J220" s="79"/>
      <c r="K220" s="79"/>
    </row>
    <row r="221" spans="2:11">
      <c r="B221" s="23" t="s">
        <v>51</v>
      </c>
      <c r="C221" s="23" t="s">
        <v>5</v>
      </c>
      <c r="D221" s="23" t="s">
        <v>6</v>
      </c>
    </row>
    <row r="222" spans="2:11">
      <c r="B222" s="25" t="s">
        <v>26</v>
      </c>
      <c r="C222" s="24">
        <v>4</v>
      </c>
      <c r="D222" s="41">
        <f>C222/$C$224</f>
        <v>0.8</v>
      </c>
    </row>
    <row r="223" spans="2:11">
      <c r="B223" s="25" t="s">
        <v>48</v>
      </c>
      <c r="C223" s="24">
        <v>1</v>
      </c>
      <c r="D223" s="41">
        <f>C223/$C$224</f>
        <v>0.2</v>
      </c>
    </row>
    <row r="224" spans="2:11">
      <c r="B224" s="25" t="s">
        <v>9</v>
      </c>
      <c r="C224" s="24">
        <f>SUM(C222:C223)</f>
        <v>5</v>
      </c>
      <c r="D224" s="41">
        <f>SUM(D222:D223)</f>
        <v>1</v>
      </c>
    </row>
    <row r="230" spans="2:9">
      <c r="H230" s="2"/>
      <c r="I230" s="42"/>
    </row>
    <row r="231" spans="2:9">
      <c r="B231" s="1" t="s">
        <v>50</v>
      </c>
      <c r="H231" s="2"/>
      <c r="I231" s="42"/>
    </row>
    <row r="232" spans="2:9">
      <c r="H232" s="2"/>
      <c r="I232" s="42"/>
    </row>
    <row r="233" spans="2:9">
      <c r="H233" s="2"/>
      <c r="I233" s="42"/>
    </row>
    <row r="234" spans="2:9">
      <c r="B234" s="23" t="s">
        <v>51</v>
      </c>
      <c r="C234" s="23" t="s">
        <v>5</v>
      </c>
      <c r="D234" s="23" t="s">
        <v>6</v>
      </c>
      <c r="H234" s="2"/>
      <c r="I234" s="42"/>
    </row>
    <row r="235" spans="2:9">
      <c r="B235" s="25" t="s">
        <v>26</v>
      </c>
      <c r="C235" s="24">
        <v>5</v>
      </c>
      <c r="D235" s="41">
        <f>C235/$C$237</f>
        <v>1</v>
      </c>
      <c r="H235" s="2"/>
      <c r="I235" s="42"/>
    </row>
    <row r="236" spans="2:9">
      <c r="B236" s="25" t="s">
        <v>48</v>
      </c>
      <c r="C236" s="24">
        <v>0</v>
      </c>
      <c r="D236" s="41">
        <f>C236/$C$237</f>
        <v>0</v>
      </c>
      <c r="H236" s="2"/>
      <c r="I236" s="42"/>
    </row>
    <row r="237" spans="2:9">
      <c r="B237" s="25" t="s">
        <v>9</v>
      </c>
      <c r="C237" s="24">
        <f>SUM(C235:C236)</f>
        <v>5</v>
      </c>
      <c r="D237" s="41">
        <f>SUM(D235:D236)</f>
        <v>1</v>
      </c>
      <c r="H237" s="2"/>
      <c r="I237" s="42"/>
    </row>
    <row r="238" spans="2:9">
      <c r="H238" s="2"/>
      <c r="I238" s="42"/>
    </row>
    <row r="239" spans="2:9">
      <c r="H239" s="2"/>
      <c r="I239" s="42"/>
    </row>
    <row r="240" spans="2:9">
      <c r="H240" s="2"/>
      <c r="I240" s="42"/>
    </row>
    <row r="241" spans="2:11" ht="15" customHeight="1">
      <c r="B241" s="64" t="s">
        <v>123</v>
      </c>
      <c r="C241" s="64"/>
      <c r="D241" s="64"/>
    </row>
    <row r="242" spans="2:11">
      <c r="B242" s="64"/>
      <c r="C242" s="64"/>
      <c r="D242" s="64"/>
    </row>
    <row r="243" spans="2:11">
      <c r="B243" s="64"/>
      <c r="C243" s="64"/>
      <c r="D243" s="64"/>
    </row>
    <row r="245" spans="2:11">
      <c r="B245" s="26" t="s">
        <v>52</v>
      </c>
      <c r="C245" s="65" t="s">
        <v>5</v>
      </c>
      <c r="D245" s="65"/>
      <c r="E245" s="65" t="s">
        <v>6</v>
      </c>
      <c r="F245" s="65"/>
    </row>
    <row r="246" spans="2:11">
      <c r="B246" s="24">
        <v>1</v>
      </c>
      <c r="C246" s="61">
        <v>0</v>
      </c>
      <c r="D246" s="61"/>
      <c r="E246" s="62">
        <f>C246/$C$251</f>
        <v>0</v>
      </c>
      <c r="F246" s="62"/>
    </row>
    <row r="247" spans="2:11">
      <c r="B247" s="24">
        <v>2</v>
      </c>
      <c r="C247" s="61">
        <v>0</v>
      </c>
      <c r="D247" s="61"/>
      <c r="E247" s="62">
        <f>C247/$C$251</f>
        <v>0</v>
      </c>
      <c r="F247" s="62"/>
    </row>
    <row r="248" spans="2:11">
      <c r="B248" s="24">
        <v>3</v>
      </c>
      <c r="C248" s="61">
        <v>1</v>
      </c>
      <c r="D248" s="61"/>
      <c r="E248" s="62">
        <f>C248/$C$251</f>
        <v>0.2</v>
      </c>
      <c r="F248" s="62"/>
    </row>
    <row r="249" spans="2:11">
      <c r="B249" s="24">
        <v>4</v>
      </c>
      <c r="C249" s="61">
        <v>0</v>
      </c>
      <c r="D249" s="61"/>
      <c r="E249" s="62">
        <f>C249/$C$251</f>
        <v>0</v>
      </c>
      <c r="F249" s="62"/>
    </row>
    <row r="250" spans="2:11">
      <c r="B250" s="24">
        <v>5</v>
      </c>
      <c r="C250" s="61">
        <v>4</v>
      </c>
      <c r="D250" s="61"/>
      <c r="E250" s="62">
        <f>C250/$C$251</f>
        <v>0.8</v>
      </c>
      <c r="F250" s="62"/>
    </row>
    <row r="251" spans="2:11">
      <c r="B251" s="24" t="s">
        <v>9</v>
      </c>
      <c r="C251" s="61">
        <f>SUM(C246:D250)</f>
        <v>5</v>
      </c>
      <c r="D251" s="61"/>
      <c r="E251" s="62">
        <f>SUM(E246:F250)</f>
        <v>1</v>
      </c>
      <c r="F251" s="62"/>
    </row>
    <row r="253" spans="2:11" ht="15.75">
      <c r="B253" s="7" t="s">
        <v>53</v>
      </c>
    </row>
    <row r="255" spans="2:11" ht="62.25" customHeight="1">
      <c r="B255" s="60" t="s">
        <v>204</v>
      </c>
      <c r="C255" s="60"/>
      <c r="D255" s="60"/>
      <c r="E255" s="60"/>
      <c r="F255" s="2"/>
      <c r="G255" s="2"/>
      <c r="H255" s="2"/>
      <c r="I255" s="2"/>
      <c r="J255" s="2"/>
      <c r="K255" s="2"/>
    </row>
    <row r="256" spans="2:11" ht="30.75" customHeight="1">
      <c r="B256" s="60" t="s">
        <v>234</v>
      </c>
      <c r="C256" s="60"/>
      <c r="D256" s="60"/>
      <c r="E256" s="60"/>
      <c r="F256" s="2"/>
      <c r="G256" s="2"/>
      <c r="H256" s="2"/>
      <c r="I256" s="2"/>
      <c r="J256" s="2"/>
      <c r="K256" s="2"/>
    </row>
  </sheetData>
  <mergeCells count="69">
    <mergeCell ref="B255:E255"/>
    <mergeCell ref="B256:E256"/>
    <mergeCell ref="B120:D120"/>
    <mergeCell ref="E120:F120"/>
    <mergeCell ref="B121:D121"/>
    <mergeCell ref="E121:F121"/>
    <mergeCell ref="B122:D122"/>
    <mergeCell ref="E122:F122"/>
    <mergeCell ref="B123:D123"/>
    <mergeCell ref="E123:F123"/>
    <mergeCell ref="B124:D124"/>
    <mergeCell ref="E124:F124"/>
    <mergeCell ref="B130:D130"/>
    <mergeCell ref="E130:F130"/>
    <mergeCell ref="B12:F12"/>
    <mergeCell ref="B118:D118"/>
    <mergeCell ref="E118:F118"/>
    <mergeCell ref="B119:D119"/>
    <mergeCell ref="E119:F119"/>
    <mergeCell ref="B131:D131"/>
    <mergeCell ref="E131:F131"/>
    <mergeCell ref="B128:D128"/>
    <mergeCell ref="E128:F128"/>
    <mergeCell ref="B129:D129"/>
    <mergeCell ref="E129:F129"/>
    <mergeCell ref="B132:D132"/>
    <mergeCell ref="E132:F132"/>
    <mergeCell ref="B133:D133"/>
    <mergeCell ref="E133:F133"/>
    <mergeCell ref="B134:D134"/>
    <mergeCell ref="E134:F134"/>
    <mergeCell ref="B169:C169"/>
    <mergeCell ref="B170:C170"/>
    <mergeCell ref="B171:C171"/>
    <mergeCell ref="B172:C172"/>
    <mergeCell ref="B173:D173"/>
    <mergeCell ref="B189:D189"/>
    <mergeCell ref="B190:D190"/>
    <mergeCell ref="B174:D174"/>
    <mergeCell ref="B175:D175"/>
    <mergeCell ref="B176:D176"/>
    <mergeCell ref="B177:D177"/>
    <mergeCell ref="B178:D178"/>
    <mergeCell ref="B191:D191"/>
    <mergeCell ref="B192:D192"/>
    <mergeCell ref="B193:D193"/>
    <mergeCell ref="B194:D194"/>
    <mergeCell ref="B195:D195"/>
    <mergeCell ref="C245:D245"/>
    <mergeCell ref="C246:D246"/>
    <mergeCell ref="C247:D247"/>
    <mergeCell ref="E247:F247"/>
    <mergeCell ref="B196:D196"/>
    <mergeCell ref="E248:F248"/>
    <mergeCell ref="E249:F249"/>
    <mergeCell ref="E250:F250"/>
    <mergeCell ref="E251:F251"/>
    <mergeCell ref="B125:D125"/>
    <mergeCell ref="E125:F125"/>
    <mergeCell ref="B197:D197"/>
    <mergeCell ref="C251:D251"/>
    <mergeCell ref="E245:F245"/>
    <mergeCell ref="E246:F246"/>
    <mergeCell ref="C248:D248"/>
    <mergeCell ref="C249:D249"/>
    <mergeCell ref="C250:D250"/>
    <mergeCell ref="B217:D219"/>
    <mergeCell ref="F217:K220"/>
    <mergeCell ref="B241:D24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47"/>
  <sheetViews>
    <sheetView zoomScale="80" zoomScaleNormal="80" workbookViewId="0">
      <selection activeCell="C55" sqref="C55"/>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16" t="s">
        <v>54</v>
      </c>
      <c r="C17" s="16" t="s">
        <v>55</v>
      </c>
      <c r="D17" s="16" t="s">
        <v>56</v>
      </c>
      <c r="E17" s="16" t="s">
        <v>57</v>
      </c>
      <c r="F17" s="16" t="s">
        <v>58</v>
      </c>
      <c r="G17" s="16" t="s">
        <v>59</v>
      </c>
      <c r="H17" s="16" t="s">
        <v>60</v>
      </c>
      <c r="I17" s="15"/>
    </row>
    <row r="18" spans="2:9" ht="35.1" customHeight="1">
      <c r="B18" s="35" t="s">
        <v>86</v>
      </c>
      <c r="C18" s="35" t="s">
        <v>102</v>
      </c>
      <c r="D18" s="35" t="s">
        <v>129</v>
      </c>
      <c r="E18" s="35" t="s">
        <v>103</v>
      </c>
      <c r="F18" s="35" t="s">
        <v>104</v>
      </c>
      <c r="G18" s="35" t="s">
        <v>84</v>
      </c>
      <c r="H18" s="35" t="s">
        <v>82</v>
      </c>
    </row>
    <row r="21" spans="2:9" ht="30" customHeight="1">
      <c r="B21" s="37" t="s">
        <v>61</v>
      </c>
      <c r="C21" s="37" t="s">
        <v>63</v>
      </c>
    </row>
    <row r="22" spans="2:9">
      <c r="B22" s="35" t="s">
        <v>62</v>
      </c>
      <c r="C22" s="35" t="s">
        <v>64</v>
      </c>
    </row>
    <row r="23" spans="2:9" ht="18" customHeight="1"/>
    <row r="25" spans="2:9" ht="92.25" customHeight="1">
      <c r="B25" s="38" t="s">
        <v>65</v>
      </c>
      <c r="C25" s="26" t="s">
        <v>67</v>
      </c>
    </row>
    <row r="26" spans="2:9" ht="23.25" customHeight="1">
      <c r="B26" s="35" t="s">
        <v>66</v>
      </c>
      <c r="C26" s="39" t="s">
        <v>105</v>
      </c>
    </row>
    <row r="29" spans="2:9" ht="47.25" customHeight="1">
      <c r="B29" s="37" t="s">
        <v>68</v>
      </c>
    </row>
    <row r="30" spans="2:9">
      <c r="B30" s="35" t="s">
        <v>69</v>
      </c>
    </row>
    <row r="33" spans="2:5" ht="48" customHeight="1">
      <c r="B33" s="37" t="s">
        <v>70</v>
      </c>
      <c r="C33" s="37" t="s">
        <v>71</v>
      </c>
      <c r="D33" s="26" t="s">
        <v>72</v>
      </c>
    </row>
    <row r="34" spans="2:5" ht="30">
      <c r="B34" s="35" t="s">
        <v>47</v>
      </c>
      <c r="C34" s="35" t="s">
        <v>47</v>
      </c>
      <c r="D34" s="39" t="s">
        <v>135</v>
      </c>
    </row>
    <row r="35" spans="2:5">
      <c r="C35" s="17"/>
    </row>
    <row r="37" spans="2:5" ht="41.25" customHeight="1">
      <c r="B37" s="37" t="s">
        <v>73</v>
      </c>
      <c r="C37" s="38" t="s">
        <v>106</v>
      </c>
    </row>
    <row r="38" spans="2:5" ht="30">
      <c r="B38" s="35" t="s">
        <v>66</v>
      </c>
      <c r="C38" s="39" t="s">
        <v>107</v>
      </c>
    </row>
    <row r="42" spans="2:5" ht="55.5" customHeight="1">
      <c r="B42" s="37" t="s">
        <v>74</v>
      </c>
      <c r="C42" s="37" t="s">
        <v>75</v>
      </c>
    </row>
    <row r="43" spans="2:5">
      <c r="B43" s="40" t="s">
        <v>47</v>
      </c>
      <c r="C43" s="40">
        <v>5</v>
      </c>
    </row>
    <row r="44" spans="2:5" ht="45" customHeight="1">
      <c r="B44" s="2"/>
      <c r="C44" s="2"/>
    </row>
    <row r="45" spans="2:5" ht="45">
      <c r="B45" s="38" t="s">
        <v>108</v>
      </c>
      <c r="C45" s="37" t="s">
        <v>76</v>
      </c>
      <c r="D45" s="37" t="s">
        <v>77</v>
      </c>
      <c r="E45" s="37" t="s">
        <v>80</v>
      </c>
    </row>
    <row r="46" spans="2:5">
      <c r="B46" s="35" t="s">
        <v>109</v>
      </c>
      <c r="C46" s="35" t="s">
        <v>78</v>
      </c>
      <c r="D46" s="35" t="s">
        <v>78</v>
      </c>
      <c r="E46" s="35" t="s">
        <v>78</v>
      </c>
    </row>
    <row r="47" spans="2:5">
      <c r="C47"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4"/>
  <sheetViews>
    <sheetView workbookViewId="0">
      <selection activeCell="E24" sqref="E24"/>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30" t="s">
        <v>88</v>
      </c>
    </row>
    <row r="15" spans="2:7">
      <c r="B15" s="81" t="s">
        <v>89</v>
      </c>
      <c r="C15" s="82" t="s">
        <v>90</v>
      </c>
      <c r="D15" s="82"/>
      <c r="E15" s="82"/>
      <c r="G15" s="31"/>
    </row>
    <row r="16" spans="2:7">
      <c r="B16" s="81"/>
      <c r="C16" s="82" t="s">
        <v>91</v>
      </c>
      <c r="D16" s="82"/>
      <c r="E16" s="32" t="s">
        <v>92</v>
      </c>
      <c r="F16" s="32" t="s">
        <v>93</v>
      </c>
      <c r="G16" s="32" t="s">
        <v>101</v>
      </c>
    </row>
    <row r="17" spans="2:7" ht="26.25" customHeight="1">
      <c r="B17" s="34">
        <v>2016</v>
      </c>
      <c r="C17" s="83" t="s">
        <v>100</v>
      </c>
      <c r="D17" s="83"/>
      <c r="E17" s="84" t="s">
        <v>131</v>
      </c>
      <c r="F17" s="44">
        <v>1</v>
      </c>
      <c r="G17" s="45">
        <v>2870000</v>
      </c>
    </row>
    <row r="18" spans="2:7" ht="26.25" customHeight="1">
      <c r="B18" s="34">
        <v>2015</v>
      </c>
      <c r="C18" s="83"/>
      <c r="D18" s="83"/>
      <c r="E18" s="84"/>
      <c r="F18" s="44">
        <v>1</v>
      </c>
      <c r="G18" s="45">
        <v>2610500</v>
      </c>
    </row>
    <row r="19" spans="2:7" ht="26.25" customHeight="1">
      <c r="B19" s="34">
        <v>2014</v>
      </c>
      <c r="C19" s="83"/>
      <c r="D19" s="83"/>
      <c r="E19" s="84"/>
      <c r="F19" s="44">
        <v>1</v>
      </c>
      <c r="G19" s="45">
        <v>4557000</v>
      </c>
    </row>
    <row r="20" spans="2:7" ht="26.25" customHeight="1">
      <c r="B20" s="34">
        <v>2013</v>
      </c>
      <c r="C20" s="83"/>
      <c r="D20" s="83"/>
      <c r="E20" s="84"/>
      <c r="F20" s="44">
        <v>0.8</v>
      </c>
      <c r="G20" s="45">
        <v>3388333</v>
      </c>
    </row>
    <row r="21" spans="2:7">
      <c r="B21" s="31"/>
      <c r="C21" s="31"/>
      <c r="D21" s="31"/>
      <c r="E21" s="31"/>
      <c r="F21" s="31"/>
      <c r="G21" s="31"/>
    </row>
    <row r="22" spans="2:7">
      <c r="B22" s="31" t="s">
        <v>94</v>
      </c>
      <c r="C22" s="33"/>
      <c r="D22" s="33"/>
      <c r="E22" s="31"/>
      <c r="F22" s="31"/>
      <c r="G22" s="31"/>
    </row>
    <row r="23" spans="2:7">
      <c r="B23" s="31" t="s">
        <v>95</v>
      </c>
      <c r="C23" s="31"/>
      <c r="D23" s="31"/>
      <c r="E23" s="31"/>
      <c r="F23" s="31"/>
      <c r="G23" s="31"/>
    </row>
    <row r="24" spans="2:7">
      <c r="B24" s="31" t="s">
        <v>96</v>
      </c>
      <c r="C24" s="31"/>
      <c r="D24" s="31"/>
      <c r="E24" s="31"/>
      <c r="F24" s="31"/>
      <c r="G24" s="31"/>
    </row>
  </sheetData>
  <mergeCells count="5">
    <mergeCell ref="B15:B16"/>
    <mergeCell ref="C15:E15"/>
    <mergeCell ref="C16:D16"/>
    <mergeCell ref="C17:D20"/>
    <mergeCell ref="E17:E20"/>
  </mergeCells>
  <phoneticPr fontId="2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 2020</vt:lpstr>
      <vt:lpstr>Empleadores</vt:lpstr>
      <vt:lpstr>OLE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WIN8</cp:lastModifiedBy>
  <dcterms:created xsi:type="dcterms:W3CDTF">2018-09-28T15:27:34Z</dcterms:created>
  <dcterms:modified xsi:type="dcterms:W3CDTF">2021-03-11T16:00:07Z</dcterms:modified>
</cp:coreProperties>
</file>