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490" windowHeight="7650"/>
  </bookViews>
  <sheets>
    <sheet name="Presentación" sheetId="1" r:id="rId1"/>
    <sheet name="Egresados" sheetId="2" r:id="rId2"/>
    <sheet name="Empleadores" sheetId="4" r:id="rId3"/>
  </sheets>
  <definedNames>
    <definedName name="_xlnm._FilterDatabase" localSheetId="1" hidden="1">Egresados!$F$156:$G$174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1" i="2" l="1"/>
  <c r="D205" i="2" l="1"/>
  <c r="C179" i="2"/>
  <c r="C94" i="2"/>
  <c r="C67" i="2"/>
  <c r="C41" i="2"/>
  <c r="C406" i="2" s="1"/>
  <c r="D177" i="2" l="1"/>
  <c r="D94" i="2"/>
  <c r="G94" i="2" s="1"/>
  <c r="C369" i="2"/>
  <c r="D64" i="2"/>
  <c r="G64" i="2" s="1"/>
  <c r="E127" i="2"/>
  <c r="F240" i="2"/>
  <c r="J240" i="2" s="1"/>
  <c r="C372" i="2"/>
  <c r="D66" i="2"/>
  <c r="G66" i="2" s="1"/>
  <c r="E129" i="2"/>
  <c r="C295" i="2"/>
  <c r="I390" i="2"/>
  <c r="D39" i="2"/>
  <c r="G39" i="2" s="1"/>
  <c r="D67" i="2"/>
  <c r="G67" i="2" s="1"/>
  <c r="E132" i="2"/>
  <c r="E204" i="2"/>
  <c r="C299" i="2"/>
  <c r="C407" i="2"/>
  <c r="D90" i="2"/>
  <c r="G90" i="2" s="1"/>
  <c r="D92" i="2"/>
  <c r="G92" i="2" s="1"/>
  <c r="K127" i="2"/>
  <c r="K129" i="2"/>
  <c r="C296" i="2"/>
  <c r="C319" i="2"/>
  <c r="H369" i="2"/>
  <c r="C387" i="2"/>
  <c r="C404" i="2"/>
  <c r="C408" i="2"/>
  <c r="D41" i="2"/>
  <c r="G41" i="2" s="1"/>
  <c r="D65" i="2"/>
  <c r="G65" i="2" s="1"/>
  <c r="E128" i="2"/>
  <c r="E130" i="2"/>
  <c r="D178" i="2"/>
  <c r="D179" i="2" s="1"/>
  <c r="F239" i="2"/>
  <c r="J239" i="2" s="1"/>
  <c r="F241" i="2"/>
  <c r="J241" i="2" s="1"/>
  <c r="C297" i="2"/>
  <c r="C320" i="2"/>
  <c r="C370" i="2"/>
  <c r="C388" i="2"/>
  <c r="C405" i="2"/>
  <c r="D40" i="2"/>
  <c r="G40" i="2" s="1"/>
  <c r="D91" i="2"/>
  <c r="G91" i="2" s="1"/>
  <c r="D93" i="2"/>
  <c r="G93" i="2" s="1"/>
  <c r="K128" i="2"/>
  <c r="E131" i="2"/>
  <c r="E203" i="2"/>
  <c r="C298" i="2"/>
  <c r="H368" i="2"/>
  <c r="C371" i="2"/>
  <c r="I389" i="2"/>
  <c r="E205" i="2" l="1"/>
</calcChain>
</file>

<file path=xl/sharedStrings.xml><?xml version="1.0" encoding="utf-8"?>
<sst xmlns="http://schemas.openxmlformats.org/spreadsheetml/2006/main" count="536" uniqueCount="225">
  <si>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</si>
  <si>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</si>
  <si>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</si>
  <si>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</si>
  <si>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</si>
  <si>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</si>
  <si>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</si>
  <si>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</si>
  <si>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</si>
  <si>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</si>
  <si>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</si>
  <si>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</si>
  <si>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</si>
  <si>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</si>
  <si>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</si>
  <si>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</si>
  <si>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</si>
  <si>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</si>
  <si>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</si>
  <si>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</si>
  <si>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</si>
  <si>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</si>
  <si>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</si>
  <si>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</si>
  <si>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</si>
  <si>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</si>
  <si>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</si>
  <si>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</si>
  <si>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</si>
  <si>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</si>
  <si>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</si>
  <si>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</si>
  <si>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</si>
  <si>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</si>
  <si>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</si>
  <si>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</si>
  <si>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</si>
  <si>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</si>
  <si>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</si>
  <si>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</si>
  <si>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</si>
  <si>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</si>
  <si>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</si>
  <si>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</si>
  <si>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</si>
  <si>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</si>
  <si>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</si>
  <si>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</si>
  <si>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</si>
  <si>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</si>
  <si>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</si>
  <si>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</si>
  <si>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</si>
  <si>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</si>
  <si>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</si>
  <si>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</si>
  <si>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</si>
  <si>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</si>
  <si>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</si>
  <si>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</si>
  <si>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</si>
  <si>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</si>
  <si>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</si>
  <si>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</si>
  <si>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</si>
  <si>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</si>
  <si>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</si>
  <si>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</si>
  <si>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</si>
  <si>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</si>
  <si>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</si>
  <si>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</si>
  <si>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</si>
  <si>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</si>
  <si>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</si>
  <si>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</si>
  <si>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</si>
  <si>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</si>
  <si>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</si>
  <si>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</si>
  <si>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</si>
  <si>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</si>
  <si>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</si>
  <si>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</si>
  <si>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</si>
  <si>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</si>
  <si>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</si>
  <si>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</si>
  <si>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</si>
  <si>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</si>
  <si>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</si>
  <si>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</si>
  <si>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</si>
  <si>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</si>
  <si>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</si>
  <si>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</si>
  <si>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</si>
  <si>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</si>
  <si>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</si>
  <si>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</si>
  <si>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</si>
  <si>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</si>
  <si>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</si>
  <si>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</si>
  <si>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</si>
  <si>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</si>
  <si>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</si>
  <si>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</si>
  <si>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</si>
  <si>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</si>
  <si>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</si>
  <si>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</si>
  <si>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</si>
  <si>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</si>
  <si>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</si>
  <si>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</si>
  <si>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</si>
  <si>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</si>
  <si>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</si>
  <si>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</si>
  <si>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</si>
  <si>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</si>
  <si>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</si>
  <si>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</si>
  <si>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Especialización en Medicina Crítica y Cuidado Intensivo
</t>
  </si>
  <si>
    <t>No hay datos de empleadores para la Especialización en Medicina Crítica y Cuidado Intensivo</t>
  </si>
  <si>
    <t>Total egresados encuestados 18</t>
  </si>
  <si>
    <t>SIN RESPUESTA</t>
  </si>
  <si>
    <t xml:space="preserve">Trabajador  independiente    (Sector público o privado)  </t>
  </si>
  <si>
    <t>Ucimed</t>
  </si>
  <si>
    <t>Calle 6 N 6-28</t>
  </si>
  <si>
    <t>Ucimedsa@gmail.com</t>
  </si>
  <si>
    <t>Ocupaciones en Ventas y Servicios</t>
  </si>
  <si>
    <t xml:space="preserve">Empleado de empresa particular  </t>
  </si>
  <si>
    <t>Contrato a término indefinido</t>
  </si>
  <si>
    <t xml:space="preserve">Privada 	</t>
  </si>
  <si>
    <t>entre 3 SMLV y menos de 4 SMLV</t>
  </si>
  <si>
    <t>Unidad de cuidado intensivo</t>
  </si>
  <si>
    <t>Intensivista</t>
  </si>
  <si>
    <t>Juan Carlos Cobo Alvarado</t>
  </si>
  <si>
    <t>Risaralda</t>
  </si>
  <si>
    <t>Pereira</t>
  </si>
  <si>
    <t>Colombia</t>
  </si>
  <si>
    <t>comfamiliar</t>
  </si>
  <si>
    <t>av circ 2 E 04</t>
  </si>
  <si>
    <t>www.comfamiliar.com</t>
  </si>
  <si>
    <t>Ocupaciones en  Salud</t>
  </si>
  <si>
    <t xml:space="preserve">Contrato de prestación de servicios	</t>
  </si>
  <si>
    <t>entre 2 SMLV y menos de 3 SMLV</t>
  </si>
  <si>
    <t>urgencias</t>
  </si>
  <si>
    <t>coordinador</t>
  </si>
  <si>
    <t>Dr. Pino</t>
  </si>
  <si>
    <t>pereira</t>
  </si>
  <si>
    <t>Clinica De Marly</t>
  </si>
  <si>
    <t>Carrera 13 # 49-40</t>
  </si>
  <si>
    <t>director.uci@marly.com.co</t>
  </si>
  <si>
    <t>más de 6 SMLV</t>
  </si>
  <si>
    <t>UCI</t>
  </si>
  <si>
    <t>Jefe UCI</t>
  </si>
  <si>
    <t>Subdireccion cientifica</t>
  </si>
  <si>
    <t>Bogota</t>
  </si>
  <si>
    <t>Clinica Versalles</t>
  </si>
  <si>
    <t>Calle 51 24 - 50</t>
  </si>
  <si>
    <t>johnramirezv@gmail.com</t>
  </si>
  <si>
    <t>Contrato a término fijo</t>
  </si>
  <si>
    <t>Cuidado Intensivo</t>
  </si>
  <si>
    <t>Coordinador de Cuidado Intensivo</t>
  </si>
  <si>
    <t>Director Médico</t>
  </si>
  <si>
    <t>Caldas</t>
  </si>
  <si>
    <t>Manizales</t>
  </si>
  <si>
    <t>DUMIAN MEDICAL SAS</t>
  </si>
  <si>
    <t>ARMENIA CLINICA DEL CAFE</t>
  </si>
  <si>
    <t>NO APLICA</t>
  </si>
  <si>
    <t>UNIDAD DE CUIDADOS INTENSIVOS</t>
  </si>
  <si>
    <t>MEDICO INTENSIVISTA</t>
  </si>
  <si>
    <t>QUINDIO</t>
  </si>
  <si>
    <t>ARMENIA</t>
  </si>
  <si>
    <t>COLOMBIA</t>
  </si>
  <si>
    <t>COODESME</t>
  </si>
  <si>
    <t xml:space="preserve">BARRIO GRANADA </t>
  </si>
  <si>
    <t>coodesmecta@yahoo.co</t>
  </si>
  <si>
    <t>Otro tipo de contrato</t>
  </si>
  <si>
    <t>entre 5 SMLV y menos de 6 SMLV</t>
  </si>
  <si>
    <t>ASISTENCIAL</t>
  </si>
  <si>
    <t xml:space="preserve">MEDICO UCI </t>
  </si>
  <si>
    <t>COORDINADOR</t>
  </si>
  <si>
    <t>CUNDINAMARCA</t>
  </si>
  <si>
    <t>GIRARDOT</t>
  </si>
  <si>
    <t xml:space="preserve">COLOMBIA </t>
  </si>
  <si>
    <t>clinica pinares medica</t>
  </si>
  <si>
    <t>calle 9 numero 25 -25</t>
  </si>
  <si>
    <t>gipis82@yahoo.es</t>
  </si>
  <si>
    <t>entre 4 SMLV y menos de 5 SMLV</t>
  </si>
  <si>
    <t xml:space="preserve">unidad de cuidado intensivo </t>
  </si>
  <si>
    <t>medico intensivista</t>
  </si>
  <si>
    <t>risaralda</t>
  </si>
  <si>
    <t>colombia</t>
  </si>
  <si>
    <t>Clínica nuestra señora de los Remedios</t>
  </si>
  <si>
    <t>Av 2 N No 42-35</t>
  </si>
  <si>
    <t>032 6081000</t>
  </si>
  <si>
    <t>Clinicaremdios@clinicaremedios.com.co</t>
  </si>
  <si>
    <t>Cuidados intensivos</t>
  </si>
  <si>
    <t>Valle</t>
  </si>
  <si>
    <t>Cali</t>
  </si>
  <si>
    <t>Instituto del Corazon de Manizales</t>
  </si>
  <si>
    <t>.</t>
  </si>
  <si>
    <t>Unidad de Cuidado Intensivo</t>
  </si>
  <si>
    <t>Subgerencia Medica</t>
  </si>
  <si>
    <t>NO</t>
  </si>
  <si>
    <t>Requiere elemento de evolucionar Del grupo que lo conforma</t>
  </si>
  <si>
    <t>Continuar con alta calidad</t>
  </si>
  <si>
    <t>Mejorar en centros de práctica, permitir que los residentes salgan de la ciudad o del país a realizar rotaciones con expertos internacionales, volver obligatoria la producción científica desde primer año, incluir dentro del grupo de docentes, al personal mejor calificado.</t>
  </si>
  <si>
    <t>Acompañamiento en tesis</t>
  </si>
  <si>
    <t>Ninguna</t>
  </si>
  <si>
    <t>Facilitar rotaciones en instituciones académicas fuera de la ciudad</t>
  </si>
  <si>
    <t>Vinculación de los egresados como docentes.</t>
  </si>
  <si>
    <t>CONTRATAR INTENSIVISTAS FORMADOS ACADEMICAMENTE COMO DOCENTES Y QUE TENGAN ENFASIS ENEDUCACION</t>
  </si>
  <si>
    <t xml:space="preserve">sugiero ampliar las rotaciones extramurales en el programa de medicina critica y cuidado intensivo </t>
  </si>
  <si>
    <t>QUE HAYA UN COMPROMISO MAYOR DE LOS DOCENTES PRINCIPALES EN LAS DIFERENTES ACTIVIDADES ACADÉMICAS, QUE HAYAN MAS ACTIVIDADES ACADÉMICAS DEL POSGRADO DE CUIDADO INTENSIVO EN LA SEMANA, QUE HAYA MAS PARTICIPACIÓN ACADÉMICA EN LOS DIFERENTES TURNOS ASISTENCIALES DE LAS UNIDADES DE CUIDADOS INTENSIVOS DONDE ROTAMOS.</t>
  </si>
  <si>
    <t>seguir en la consolidacion de los grupos de investigacion</t>
  </si>
  <si>
    <t>Continuar investigando</t>
  </si>
  <si>
    <t>DEBE DESMONTARSE EL NEGOCIO COMERCIAL QUE ACTUALMENTE TIENE EN GRUPO DE ORIENTADORES DEL POSTGRADO DE MEDICINA CRÍTICA &amp; CUIDADOS INTENSIVOS PARA DAR VÍA LIBRE A LA ADMISIÓN DE OTROS EGRESADOS DEL POSTGRADO &amp; DE LOS OTROS POSTGRADOS DE LA UNIVERSIDAD PARA ENRIQUECER DESDE LA ACADEMIA LA FORMACIÓN DE LOS EDUCANDOS.</t>
  </si>
  <si>
    <t>HAY QUE AUTOEVALUARSE, EVALUAR A LOS DOCENTES, EVALUAR A LOS ESTUDIANTES, TENER LINEAS DE INVESTIGACION, ACOMPAÑAR A LOS ESTUDIANTES EN EL PROYECTO DE INVESTIGACION, PEDIRLES AVANCES SEMESTRALES.</t>
  </si>
  <si>
    <t>Mayor diversidad de convenios interinstitucionales.</t>
  </si>
  <si>
    <t>Total graduados: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</si>
</sst>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0">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3" fontId="0" fillId="2" borderId="1" xfId="0" applyNumberFormat="1" applyFill="1" applyBorder="1"/>
    <xf numFmtId="9" fontId="1" fillId="2" borderId="1" xfId="1" applyFont="1" applyFill="1" applyBorder="1"/>
    <xf numFmtId="3" fontId="1" fillId="2" borderId="1" xfId="1" applyNumberFormat="1" applyFont="1" applyFill="1" applyBorder="1"/>
    <xf numFmtId="0" fontId="0" fillId="2" borderId="1" xfId="0" applyFill="1" applyBorder="1"/>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1" xfId="0" applyFill="1" applyBorder="1" applyAlignment="1">
      <alignment horizontal="center" vertical="center"/>
    </xf>
    <xf numFmtId="0" fontId="13" fillId="2" borderId="1" xfId="0" applyFont="1" applyFill="1" applyBorder="1" applyAlignment="1">
      <alignment horizontal="center" vertical="center" wrapText="1"/>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12" fillId="2" borderId="1" xfId="0" applyFont="1" applyFill="1" applyBorder="1" applyAlignment="1">
      <alignment horizontal="center" vertical="top" wrapText="1"/>
    </xf>
    <xf numFmtId="0" fontId="0" fillId="0" borderId="1" xfId="0" applyBorder="1" applyAlignment="1">
      <alignment horizont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wrapText="1"/>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Egresados!$F$64:$F$66</c:f>
              <c:strCache>
                <c:ptCount val="3"/>
                <c:pt idx="0">
                  <c:v>Casado(a)/unión libre</c:v>
                </c:pt>
                <c:pt idx="1">
                  <c:v>Soltero</c:v>
                </c:pt>
                <c:pt idx="2">
                  <c:v>Otro</c:v>
                </c:pt>
              </c:strCache>
            </c:strRef>
          </c:cat>
          <c:val>
            <c:numRef>
              <c:f>Egresados!$G$64:$G$66</c:f>
              <c:numCache>
                <c:formatCode>0%</c:formatCode>
                <c:ptCount val="3"/>
                <c:pt idx="0">
                  <c:v>0.94444444444444442</c:v>
                </c:pt>
                <c:pt idx="1">
                  <c:v>5.5555555555555552E-2</c:v>
                </c:pt>
                <c:pt idx="2">
                  <c:v>0</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txPr>
              <a:bodyPr wrap="square" lIns="38100" tIns="19050" rIns="38100" bIns="19050" anchor="ctr">
                <a:spAutoFit/>
              </a:bodyPr>
              <a:lstStyle/>
              <a:p>
                <a:pPr>
                  <a:defRPr sz="14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Egresados!$B$319:$B$320</c:f>
              <c:strCache>
                <c:ptCount val="2"/>
                <c:pt idx="0">
                  <c:v>Si</c:v>
                </c:pt>
                <c:pt idx="1">
                  <c:v>No</c:v>
                </c:pt>
              </c:strCache>
            </c:strRef>
          </c:cat>
          <c:val>
            <c:numRef>
              <c:f>Egresados!$C$319:$C$320</c:f>
              <c:numCache>
                <c:formatCode>0%</c:formatCode>
                <c:ptCount val="2"/>
                <c:pt idx="0">
                  <c:v>0.61111111111111116</c:v>
                </c:pt>
                <c:pt idx="1">
                  <c:v>0.3888888888888889</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Egresados!$F$39:$F$40</c:f>
              <c:strCache>
                <c:ptCount val="2"/>
                <c:pt idx="0">
                  <c:v>Masculino</c:v>
                </c:pt>
                <c:pt idx="1">
                  <c:v>Femenino</c:v>
                </c:pt>
              </c:strCache>
            </c:strRef>
          </c:cat>
          <c:val>
            <c:numRef>
              <c:f>Egresados!$G$39:$G$40</c:f>
              <c:numCache>
                <c:formatCode>0%</c:formatCode>
                <c:ptCount val="2"/>
                <c:pt idx="0">
                  <c:v>0.83333333333333337</c:v>
                </c:pt>
                <c:pt idx="1">
                  <c:v>0.16666666666666666</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Egresados!$F$90:$F$93</c:f>
              <c:strCache>
                <c:ptCount val="4"/>
                <c:pt idx="0">
                  <c:v>0</c:v>
                </c:pt>
                <c:pt idx="1">
                  <c:v>1</c:v>
                </c:pt>
                <c:pt idx="2">
                  <c:v>2</c:v>
                </c:pt>
                <c:pt idx="3">
                  <c:v>Más de 2</c:v>
                </c:pt>
              </c:strCache>
            </c:strRef>
          </c:cat>
          <c:val>
            <c:numRef>
              <c:f>Egresados!$G$90:$G$93</c:f>
              <c:numCache>
                <c:formatCode>0%</c:formatCode>
                <c:ptCount val="4"/>
                <c:pt idx="0">
                  <c:v>0.22222222222222221</c:v>
                </c:pt>
                <c:pt idx="1">
                  <c:v>0.44444444444444442</c:v>
                </c:pt>
                <c:pt idx="2">
                  <c:v>0.22222222222222221</c:v>
                </c:pt>
                <c:pt idx="3">
                  <c:v>0.1111111111111111</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Egresados!$B$127:$B$132</c:f>
              <c:strCache>
                <c:ptCount val="6"/>
                <c:pt idx="0">
                  <c:v>Trabajando</c:v>
                </c:pt>
                <c:pt idx="1">
                  <c:v>Buscando trabajo</c:v>
                </c:pt>
                <c:pt idx="2">
                  <c:v>Estudiando</c:v>
                </c:pt>
                <c:pt idx="3">
                  <c:v>Oficios del hogar</c:v>
                </c:pt>
                <c:pt idx="4">
                  <c:v>Incapacitado </c:v>
                </c:pt>
                <c:pt idx="5">
                  <c:v>Otra actividad</c:v>
                </c:pt>
              </c:strCache>
            </c:strRef>
          </c:cat>
          <c:val>
            <c:numRef>
              <c:f>Egresados!$C$127:$C$132</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Egresados!$B$127:$B$132</c:f>
              <c:strCache>
                <c:ptCount val="6"/>
                <c:pt idx="0">
                  <c:v>Trabajando</c:v>
                </c:pt>
                <c:pt idx="1">
                  <c:v>Buscando trabajo</c:v>
                </c:pt>
                <c:pt idx="2">
                  <c:v>Estudiando</c:v>
                </c:pt>
                <c:pt idx="3">
                  <c:v>Oficios del hogar</c:v>
                </c:pt>
                <c:pt idx="4">
                  <c:v>Incapacitado </c:v>
                </c:pt>
                <c:pt idx="5">
                  <c:v>Otra actividad</c:v>
                </c:pt>
              </c:strCache>
            </c:strRef>
          </c:cat>
          <c:val>
            <c:numRef>
              <c:f>Egresados!$D$127:$D$132</c:f>
              <c:numCache>
                <c:formatCode>General</c:formatCode>
                <c:ptCount val="6"/>
              </c:numCache>
            </c:numRef>
          </c:val>
          <c:extLst>
            <c:ext xmlns:c16="http://schemas.microsoft.com/office/drawing/2014/chart" uri="{C3380CC4-5D6E-409C-BE32-E72D297353CC}">
              <c16:uniqueId val="{00000000-124C-41EA-A42C-70B2E1EA147A}"/>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Egresados!$B$127:$B$132</c:f>
              <c:strCache>
                <c:ptCount val="6"/>
                <c:pt idx="0">
                  <c:v>Trabajando</c:v>
                </c:pt>
                <c:pt idx="1">
                  <c:v>Buscando trabajo</c:v>
                </c:pt>
                <c:pt idx="2">
                  <c:v>Estudiando</c:v>
                </c:pt>
                <c:pt idx="3">
                  <c:v>Oficios del hogar</c:v>
                </c:pt>
                <c:pt idx="4">
                  <c:v>Incapacitado </c:v>
                </c:pt>
                <c:pt idx="5">
                  <c:v>Otra actividad</c:v>
                </c:pt>
              </c:strCache>
            </c:strRef>
          </c:cat>
          <c:val>
            <c:numRef>
              <c:f>Egresados!$E$127:$E$132</c:f>
              <c:numCache>
                <c:formatCode>0%</c:formatCode>
                <c:ptCount val="6"/>
                <c:pt idx="0">
                  <c:v>0.72222222222222221</c:v>
                </c:pt>
                <c:pt idx="1">
                  <c:v>0</c:v>
                </c:pt>
                <c:pt idx="2">
                  <c:v>0.27777777777777779</c:v>
                </c:pt>
                <c:pt idx="3">
                  <c:v>0</c:v>
                </c:pt>
                <c:pt idx="4">
                  <c:v>0</c:v>
                </c:pt>
                <c:pt idx="5">
                  <c:v>0</c:v>
                </c:pt>
              </c:numCache>
            </c:numRef>
          </c:val>
          <c:extLst>
            <c:ext xmlns:c16="http://schemas.microsoft.com/office/drawing/2014/chart" uri="{C3380CC4-5D6E-409C-BE32-E72D297353CC}">
              <c16:uniqueId val="{00000001-124C-41EA-A42C-70B2E1EA147A}"/>
            </c:ext>
          </c:extLst>
        </c:ser>
        <c:ser>
          <c:idx val="3"/>
          <c:order val="3"/>
          <c:invertIfNegative val="0"/>
          <c:cat>
            <c:strRef>
              <c:f>Egresados!$B$127:$B$132</c:f>
              <c:strCache>
                <c:ptCount val="6"/>
                <c:pt idx="0">
                  <c:v>Trabajando</c:v>
                </c:pt>
                <c:pt idx="1">
                  <c:v>Buscando trabajo</c:v>
                </c:pt>
                <c:pt idx="2">
                  <c:v>Estudiando</c:v>
                </c:pt>
                <c:pt idx="3">
                  <c:v>Oficios del hogar</c:v>
                </c:pt>
                <c:pt idx="4">
                  <c:v>Incapacitado </c:v>
                </c:pt>
                <c:pt idx="5">
                  <c:v>Otra actividad</c:v>
                </c:pt>
              </c:strCache>
            </c:strRef>
          </c:cat>
          <c:val>
            <c:numRef>
              <c:f>Egresados!$F$127:$F$132</c:f>
              <c:numCache>
                <c:formatCode>0%</c:formatCode>
                <c:ptCount val="6"/>
              </c:numCache>
            </c:numRef>
          </c:val>
          <c:extLst>
            <c:ext xmlns:c16="http://schemas.microsoft.com/office/drawing/2014/chart" uri="{C3380CC4-5D6E-409C-BE32-E72D297353CC}">
              <c16:uniqueId val="{00000002-124C-41EA-A42C-70B2E1EA147A}"/>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Egresados!$H$127:$H$129</c:f>
              <c:strCache>
                <c:ptCount val="3"/>
                <c:pt idx="0">
                  <c:v>Si</c:v>
                </c:pt>
                <c:pt idx="1">
                  <c:v>no </c:v>
                </c:pt>
                <c:pt idx="2">
                  <c:v>no respondio </c:v>
                </c:pt>
              </c:strCache>
            </c:strRef>
          </c:cat>
          <c:val>
            <c:numRef>
              <c:f>Egresados!$I$127:$I$129</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Egresados!$H$127:$H$129</c:f>
              <c:strCache>
                <c:ptCount val="3"/>
                <c:pt idx="0">
                  <c:v>Si</c:v>
                </c:pt>
                <c:pt idx="1">
                  <c:v>no </c:v>
                </c:pt>
                <c:pt idx="2">
                  <c:v>no respondio </c:v>
                </c:pt>
              </c:strCache>
            </c:strRef>
          </c:cat>
          <c:val>
            <c:numRef>
              <c:f>Egresados!$J$127:$J$129</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Egresados!$H$127:$H$129</c:f>
              <c:strCache>
                <c:ptCount val="3"/>
                <c:pt idx="0">
                  <c:v>Si</c:v>
                </c:pt>
                <c:pt idx="1">
                  <c:v>no </c:v>
                </c:pt>
                <c:pt idx="2">
                  <c:v>no respondio </c:v>
                </c:pt>
              </c:strCache>
            </c:strRef>
          </c:cat>
          <c:val>
            <c:numRef>
              <c:f>Egresados!$K$127:$K$129</c:f>
              <c:numCache>
                <c:formatCode>0%</c:formatCode>
                <c:ptCount val="3"/>
                <c:pt idx="0">
                  <c:v>0.5</c:v>
                </c:pt>
                <c:pt idx="1">
                  <c:v>0</c:v>
                </c:pt>
                <c:pt idx="2">
                  <c:v>0.5</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Egresados!$H$127:$H$129</c:f>
              <c:strCache>
                <c:ptCount val="3"/>
                <c:pt idx="0">
                  <c:v>Si</c:v>
                </c:pt>
                <c:pt idx="1">
                  <c:v>no </c:v>
                </c:pt>
                <c:pt idx="2">
                  <c:v>no respondio </c:v>
                </c:pt>
              </c:strCache>
            </c:strRef>
          </c:cat>
          <c:val>
            <c:numRef>
              <c:f>Egresados!$L$127:$L$129</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Egresados!$B$177</c:f>
              <c:strCache>
                <c:ptCount val="1"/>
                <c:pt idx="0">
                  <c:v>Servicios Sociales y de Salud</c:v>
                </c:pt>
              </c:strCache>
            </c:strRef>
          </c:cat>
          <c:val>
            <c:numRef>
              <c:f>Egresados!$D$177</c:f>
              <c:numCache>
                <c:formatCode>0%</c:formatCode>
                <c:ptCount val="1"/>
                <c:pt idx="0">
                  <c:v>0.5</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Egresados!$E$203:$E$204</c:f>
              <c:numCache>
                <c:formatCode>0%</c:formatCode>
                <c:ptCount val="2"/>
                <c:pt idx="0">
                  <c:v>0.55555555555555558</c:v>
                </c:pt>
                <c:pt idx="1">
                  <c:v>0.44444444444444442</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8449606642479097"/>
          <c:y val="0.43716745822269076"/>
          <c:w val="3.2320189721816876E-2"/>
          <c:h val="0.167144171882954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Egresados!$F$238</c:f>
              <c:strCache>
                <c:ptCount val="1"/>
                <c:pt idx="0">
                  <c:v>Porcentaje</c:v>
                </c:pt>
              </c:strCache>
            </c:strRef>
          </c:tx>
          <c:explosion val="20"/>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Egresados!$F$239:$F$240</c:f>
              <c:numCache>
                <c:formatCode>0%</c:formatCode>
                <c:ptCount val="2"/>
                <c:pt idx="0">
                  <c:v>0.66666666666666663</c:v>
                </c:pt>
                <c:pt idx="1">
                  <c:v>0.33333333333333331</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1507086893464953"/>
          <c:y val="0.52081538978243835"/>
          <c:w val="4.479205163850678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txPr>
              <a:bodyPr wrap="square" lIns="38100" tIns="19050" rIns="38100" bIns="19050" anchor="ctr">
                <a:spAutoFit/>
              </a:bodyPr>
              <a:lstStyle/>
              <a:p>
                <a:pPr>
                  <a:defRPr sz="14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Egresados!$C$295:$C$299</c:f>
              <c:numCache>
                <c:formatCode>0%</c:formatCode>
                <c:ptCount val="5"/>
                <c:pt idx="0">
                  <c:v>0</c:v>
                </c:pt>
                <c:pt idx="1">
                  <c:v>5.5555555555555552E-2</c:v>
                </c:pt>
                <c:pt idx="2">
                  <c:v>0.27777777777777779</c:v>
                </c:pt>
                <c:pt idx="3">
                  <c:v>0.3888888888888889</c:v>
                </c:pt>
                <c:pt idx="4">
                  <c:v>0.27777777777777779</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869157</xdr:colOff>
      <xdr:row>0</xdr:row>
      <xdr:rowOff>0</xdr:rowOff>
    </xdr:from>
    <xdr:to>
      <xdr:col>16</xdr:col>
      <xdr:colOff>511969</xdr:colOff>
      <xdr:row>10</xdr:row>
      <xdr:rowOff>107156</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869157" y="0"/>
          <a:ext cx="12108656" cy="20121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Medicina Crítica y Cuidado Intensivo</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69</xdr:row>
      <xdr:rowOff>44450</xdr:rowOff>
    </xdr:from>
    <xdr:to>
      <xdr:col>7</xdr:col>
      <xdr:colOff>19050</xdr:colOff>
      <xdr:row>83</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42</xdr:row>
      <xdr:rowOff>25400</xdr:rowOff>
    </xdr:from>
    <xdr:to>
      <xdr:col>7</xdr:col>
      <xdr:colOff>12700</xdr:colOff>
      <xdr:row>56</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96</xdr:row>
      <xdr:rowOff>19050</xdr:rowOff>
    </xdr:from>
    <xdr:to>
      <xdr:col>7</xdr:col>
      <xdr:colOff>0</xdr:colOff>
      <xdr:row>110</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133</xdr:row>
      <xdr:rowOff>165100</xdr:rowOff>
    </xdr:from>
    <xdr:to>
      <xdr:col>6</xdr:col>
      <xdr:colOff>241300</xdr:colOff>
      <xdr:row>148</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133</xdr:row>
      <xdr:rowOff>146050</xdr:rowOff>
    </xdr:from>
    <xdr:to>
      <xdr:col>13</xdr:col>
      <xdr:colOff>38100</xdr:colOff>
      <xdr:row>148</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182</xdr:row>
      <xdr:rowOff>19050</xdr:rowOff>
    </xdr:from>
    <xdr:to>
      <xdr:col>4</xdr:col>
      <xdr:colOff>1670050</xdr:colOff>
      <xdr:row>196</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200</xdr:row>
      <xdr:rowOff>57150</xdr:rowOff>
    </xdr:from>
    <xdr:to>
      <xdr:col>11</xdr:col>
      <xdr:colOff>222250</xdr:colOff>
      <xdr:row>211</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242</xdr:row>
      <xdr:rowOff>177800</xdr:rowOff>
    </xdr:from>
    <xdr:to>
      <xdr:col>5</xdr:col>
      <xdr:colOff>152400</xdr:colOff>
      <xdr:row>257</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285</xdr:row>
      <xdr:rowOff>165100</xdr:rowOff>
    </xdr:from>
    <xdr:to>
      <xdr:col>9</xdr:col>
      <xdr:colOff>622300</xdr:colOff>
      <xdr:row>300</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312</xdr:row>
      <xdr:rowOff>19050</xdr:rowOff>
    </xdr:from>
    <xdr:to>
      <xdr:col>8</xdr:col>
      <xdr:colOff>590550</xdr:colOff>
      <xdr:row>326</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9</xdr:col>
      <xdr:colOff>23812</xdr:colOff>
      <xdr:row>202</xdr:row>
      <xdr:rowOff>166686</xdr:rowOff>
    </xdr:from>
    <xdr:to>
      <xdr:col>9</xdr:col>
      <xdr:colOff>500062</xdr:colOff>
      <xdr:row>204</xdr:row>
      <xdr:rowOff>83343</xdr:rowOff>
    </xdr:to>
    <xdr:sp macro="" textlink="">
      <xdr:nvSpPr>
        <xdr:cNvPr id="16" name="CuadroTexto 15"/>
        <xdr:cNvSpPr txBox="1"/>
      </xdr:nvSpPr>
      <xdr:spPr>
        <a:xfrm>
          <a:off x="14644687" y="43719749"/>
          <a:ext cx="476250"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Si</a:t>
          </a:r>
        </a:p>
      </xdr:txBody>
    </xdr:sp>
    <xdr:clientData/>
  </xdr:twoCellAnchor>
  <xdr:twoCellAnchor>
    <xdr:from>
      <xdr:col>9</xdr:col>
      <xdr:colOff>23813</xdr:colOff>
      <xdr:row>204</xdr:row>
      <xdr:rowOff>95249</xdr:rowOff>
    </xdr:from>
    <xdr:to>
      <xdr:col>9</xdr:col>
      <xdr:colOff>523875</xdr:colOff>
      <xdr:row>205</xdr:row>
      <xdr:rowOff>154781</xdr:rowOff>
    </xdr:to>
    <xdr:sp macro="" textlink="">
      <xdr:nvSpPr>
        <xdr:cNvPr id="17" name="CuadroTexto 16"/>
        <xdr:cNvSpPr txBox="1"/>
      </xdr:nvSpPr>
      <xdr:spPr>
        <a:xfrm>
          <a:off x="14644688" y="44029312"/>
          <a:ext cx="500062" cy="2500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a:t>
          </a:r>
        </a:p>
      </xdr:txBody>
    </xdr:sp>
    <xdr:clientData/>
  </xdr:twoCellAnchor>
  <xdr:twoCellAnchor>
    <xdr:from>
      <xdr:col>4</xdr:col>
      <xdr:colOff>892969</xdr:colOff>
      <xdr:row>249</xdr:row>
      <xdr:rowOff>178594</xdr:rowOff>
    </xdr:from>
    <xdr:to>
      <xdr:col>4</xdr:col>
      <xdr:colOff>1309688</xdr:colOff>
      <xdr:row>251</xdr:row>
      <xdr:rowOff>35719</xdr:rowOff>
    </xdr:to>
    <xdr:sp macro="" textlink="">
      <xdr:nvSpPr>
        <xdr:cNvPr id="18" name="CuadroTexto 17"/>
        <xdr:cNvSpPr txBox="1"/>
      </xdr:nvSpPr>
      <xdr:spPr>
        <a:xfrm>
          <a:off x="6429375" y="55245000"/>
          <a:ext cx="416719"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Si</a:t>
          </a:r>
        </a:p>
      </xdr:txBody>
    </xdr:sp>
    <xdr:clientData/>
  </xdr:twoCellAnchor>
  <xdr:twoCellAnchor>
    <xdr:from>
      <xdr:col>4</xdr:col>
      <xdr:colOff>892969</xdr:colOff>
      <xdr:row>251</xdr:row>
      <xdr:rowOff>95250</xdr:rowOff>
    </xdr:from>
    <xdr:to>
      <xdr:col>4</xdr:col>
      <xdr:colOff>1262062</xdr:colOff>
      <xdr:row>252</xdr:row>
      <xdr:rowOff>107157</xdr:rowOff>
    </xdr:to>
    <xdr:sp macro="" textlink="">
      <xdr:nvSpPr>
        <xdr:cNvPr id="19" name="CuadroTexto 18"/>
        <xdr:cNvSpPr txBox="1"/>
      </xdr:nvSpPr>
      <xdr:spPr>
        <a:xfrm>
          <a:off x="6429375" y="55542656"/>
          <a:ext cx="369093" cy="2024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a:t>
          </a:r>
        </a:p>
      </xdr:txBody>
    </xdr:sp>
    <xdr:clientData/>
  </xdr:twoCellAnchor>
  <xdr:twoCellAnchor editAs="oneCell">
    <xdr:from>
      <xdr:col>1</xdr:col>
      <xdr:colOff>0</xdr:colOff>
      <xdr:row>14</xdr:row>
      <xdr:rowOff>0</xdr:rowOff>
    </xdr:from>
    <xdr:to>
      <xdr:col>6</xdr:col>
      <xdr:colOff>1053783</xdr:colOff>
      <xdr:row>29</xdr:row>
      <xdr:rowOff>158182</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76563"/>
          <a:ext cx="9673908" cy="37504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457200</xdr:colOff>
      <xdr:row>0</xdr:row>
      <xdr:rowOff>0</xdr:rowOff>
    </xdr:from>
    <xdr:to>
      <xdr:col>6</xdr:col>
      <xdr:colOff>629444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2192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Medicina Crítica y Cuidado Intensivo</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0</xdr:colOff>
      <xdr:row>0</xdr:row>
      <xdr:rowOff>0</xdr:rowOff>
    </xdr:from>
    <xdr:to>
      <xdr:col>1</xdr:col>
      <xdr:colOff>825387</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0"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7" sqref="A17"/>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0" t="s">
        <v>0</v>
      </c>
      <c r="C46" s="50"/>
      <c r="D46" s="50"/>
      <c r="E46" s="50"/>
      <c r="F46" s="50"/>
      <c r="G46" s="50"/>
      <c r="H46" s="50"/>
      <c r="I46" s="50"/>
      <c r="J46" s="50"/>
      <c r="K46" s="50"/>
      <c r="L46" s="50"/>
      <c r="M46" s="50"/>
      <c r="N46" s="50"/>
      <c r="O46" s="50"/>
    </row>
    <row r="47" spans="2:18" ht="409.6" customHeight="1">
      <c r="B47" s="51" t="s">
        <v>1</v>
      </c>
      <c r="C47" s="51"/>
      <c r="D47" s="51"/>
      <c r="E47" s="51"/>
      <c r="F47" s="51"/>
      <c r="G47" s="51"/>
      <c r="H47" s="51"/>
      <c r="I47" s="51"/>
      <c r="J47" s="51"/>
      <c r="K47" s="51"/>
      <c r="L47" s="51"/>
      <c r="M47" s="51"/>
      <c r="N47" s="51"/>
      <c r="O47" s="51"/>
      <c r="R47" s="3"/>
    </row>
    <row r="48" spans="2:18" ht="14.45" customHeight="1">
      <c r="B48" s="51"/>
      <c r="C48" s="51"/>
      <c r="D48" s="51"/>
      <c r="E48" s="51"/>
      <c r="F48" s="51"/>
      <c r="G48" s="51"/>
      <c r="H48" s="51"/>
      <c r="I48" s="51"/>
      <c r="J48" s="51"/>
      <c r="K48" s="51"/>
      <c r="L48" s="51"/>
      <c r="M48" s="51"/>
      <c r="N48" s="51"/>
      <c r="O48" s="51"/>
    </row>
    <row r="49" spans="2:15" ht="14.45" customHeight="1">
      <c r="B49" s="51"/>
      <c r="C49" s="51"/>
      <c r="D49" s="51"/>
      <c r="E49" s="51"/>
      <c r="F49" s="51"/>
      <c r="G49" s="51"/>
      <c r="H49" s="51"/>
      <c r="I49" s="51"/>
      <c r="J49" s="51"/>
      <c r="K49" s="51"/>
      <c r="L49" s="51"/>
      <c r="M49" s="51"/>
      <c r="N49" s="51"/>
      <c r="O49" s="51"/>
    </row>
    <row r="50" spans="2:15" ht="14.45" customHeight="1">
      <c r="B50" s="51"/>
      <c r="C50" s="51"/>
      <c r="D50" s="51"/>
      <c r="E50" s="51"/>
      <c r="F50" s="51"/>
      <c r="G50" s="51"/>
      <c r="H50" s="51"/>
      <c r="I50" s="51"/>
      <c r="J50" s="51"/>
      <c r="K50" s="51"/>
      <c r="L50" s="51"/>
      <c r="M50" s="51"/>
      <c r="N50" s="51"/>
      <c r="O50" s="51"/>
    </row>
    <row r="51" spans="2:15" ht="14.45" customHeight="1">
      <c r="B51" s="51"/>
      <c r="C51" s="51"/>
      <c r="D51" s="51"/>
      <c r="E51" s="51"/>
      <c r="F51" s="51"/>
      <c r="G51" s="51"/>
      <c r="H51" s="51"/>
      <c r="I51" s="51"/>
      <c r="J51" s="51"/>
      <c r="K51" s="51"/>
      <c r="L51" s="51"/>
      <c r="M51" s="51"/>
      <c r="N51" s="51"/>
      <c r="O51" s="51"/>
    </row>
    <row r="52" spans="2:15" ht="93" customHeight="1">
      <c r="B52" s="51"/>
      <c r="C52" s="51"/>
      <c r="D52" s="51"/>
      <c r="E52" s="51"/>
      <c r="F52" s="51"/>
      <c r="G52" s="51"/>
      <c r="H52" s="51"/>
      <c r="I52" s="51"/>
      <c r="J52" s="51"/>
      <c r="K52" s="51"/>
      <c r="L52" s="51"/>
      <c r="M52" s="51"/>
      <c r="N52" s="51"/>
      <c r="O52" s="51"/>
    </row>
    <row r="54" spans="2:15" ht="36.75" customHeight="1">
      <c r="B54" s="4" t="s">
        <v>2</v>
      </c>
    </row>
    <row r="55" spans="2:15" ht="14.45" customHeight="1">
      <c r="B55" s="52" t="s">
        <v>3</v>
      </c>
      <c r="C55" s="53"/>
      <c r="D55" s="53"/>
      <c r="E55" s="53"/>
      <c r="F55" s="53"/>
      <c r="G55" s="53"/>
      <c r="H55" s="53"/>
      <c r="I55" s="53"/>
      <c r="J55" s="53"/>
      <c r="K55" s="53"/>
      <c r="L55" s="53"/>
      <c r="M55" s="53"/>
      <c r="N55" s="53"/>
    </row>
    <row r="56" spans="2:15" ht="14.45" customHeight="1">
      <c r="B56" s="53"/>
      <c r="C56" s="53"/>
      <c r="D56" s="53"/>
      <c r="E56" s="53"/>
      <c r="F56" s="53"/>
      <c r="G56" s="53"/>
      <c r="H56" s="53"/>
      <c r="I56" s="53"/>
      <c r="J56" s="53"/>
      <c r="K56" s="53"/>
      <c r="L56" s="53"/>
      <c r="M56" s="53"/>
      <c r="N56" s="53"/>
    </row>
    <row r="57" spans="2:15" ht="14.45" customHeight="1">
      <c r="B57" s="53"/>
      <c r="C57" s="53"/>
      <c r="D57" s="53"/>
      <c r="E57" s="53"/>
      <c r="F57" s="53"/>
      <c r="G57" s="53"/>
      <c r="H57" s="53"/>
      <c r="I57" s="53"/>
      <c r="J57" s="53"/>
      <c r="K57" s="53"/>
      <c r="L57" s="53"/>
      <c r="M57" s="53"/>
      <c r="N57" s="53"/>
    </row>
    <row r="58" spans="2:15" ht="14.45" customHeight="1">
      <c r="B58" s="53"/>
      <c r="C58" s="53"/>
      <c r="D58" s="53"/>
      <c r="E58" s="53"/>
      <c r="F58" s="53"/>
      <c r="G58" s="53"/>
      <c r="H58" s="53"/>
      <c r="I58" s="53"/>
      <c r="J58" s="53"/>
      <c r="K58" s="53"/>
      <c r="L58" s="53"/>
      <c r="M58" s="53"/>
      <c r="N58" s="53"/>
    </row>
    <row r="59" spans="2:15" ht="14.45" customHeight="1">
      <c r="B59" s="53"/>
      <c r="C59" s="53"/>
      <c r="D59" s="53"/>
      <c r="E59" s="53"/>
      <c r="F59" s="53"/>
      <c r="G59" s="53"/>
      <c r="H59" s="53"/>
      <c r="I59" s="53"/>
      <c r="J59" s="53"/>
      <c r="K59" s="53"/>
      <c r="L59" s="53"/>
      <c r="M59" s="53"/>
      <c r="N59" s="53"/>
    </row>
    <row r="60" spans="2:15" ht="14.45" customHeight="1">
      <c r="B60" s="53"/>
      <c r="C60" s="53"/>
      <c r="D60" s="53"/>
      <c r="E60" s="53"/>
      <c r="F60" s="53"/>
      <c r="G60" s="53"/>
      <c r="H60" s="53"/>
      <c r="I60" s="53"/>
      <c r="J60" s="53"/>
      <c r="K60" s="53"/>
      <c r="L60" s="53"/>
      <c r="M60" s="53"/>
      <c r="N60" s="53"/>
    </row>
    <row r="61" spans="2:15" ht="14.45" customHeight="1">
      <c r="B61" s="53"/>
      <c r="C61" s="53"/>
      <c r="D61" s="53"/>
      <c r="E61" s="53"/>
      <c r="F61" s="53"/>
      <c r="G61" s="53"/>
      <c r="H61" s="53"/>
      <c r="I61" s="53"/>
      <c r="J61" s="53"/>
      <c r="K61" s="53"/>
      <c r="L61" s="53"/>
      <c r="M61" s="53"/>
      <c r="N61" s="53"/>
    </row>
    <row r="62" spans="2:15" ht="14.45" customHeight="1">
      <c r="B62" s="53"/>
      <c r="C62" s="53"/>
      <c r="D62" s="53"/>
      <c r="E62" s="53"/>
      <c r="F62" s="53"/>
      <c r="G62" s="53"/>
      <c r="H62" s="53"/>
      <c r="I62" s="53"/>
      <c r="J62" s="53"/>
      <c r="K62" s="53"/>
      <c r="L62" s="53"/>
      <c r="M62" s="53"/>
      <c r="N62" s="53"/>
    </row>
    <row r="63" spans="2:15" ht="14.45" customHeight="1">
      <c r="B63" s="53"/>
      <c r="C63" s="53"/>
      <c r="D63" s="53"/>
      <c r="E63" s="53"/>
      <c r="F63" s="53"/>
      <c r="G63" s="53"/>
      <c r="H63" s="53"/>
      <c r="I63" s="53"/>
      <c r="J63" s="53"/>
      <c r="K63" s="53"/>
      <c r="L63" s="53"/>
      <c r="M63" s="53"/>
      <c r="N63" s="53"/>
    </row>
    <row r="64" spans="2:15" ht="54" customHeight="1">
      <c r="B64" s="53"/>
      <c r="C64" s="53"/>
      <c r="D64" s="53"/>
      <c r="E64" s="53"/>
      <c r="F64" s="53"/>
      <c r="G64" s="53"/>
      <c r="H64" s="53"/>
      <c r="I64" s="53"/>
      <c r="J64" s="53"/>
      <c r="K64" s="53"/>
      <c r="L64" s="53"/>
      <c r="M64" s="53"/>
      <c r="N64" s="53"/>
    </row>
    <row r="66" spans="2:15" ht="132.75" customHeight="1">
      <c r="B66" s="54" t="s">
        <v>4</v>
      </c>
      <c r="C66" s="55"/>
      <c r="D66" s="55"/>
      <c r="E66" s="55"/>
      <c r="F66" s="55"/>
      <c r="G66" s="55"/>
      <c r="H66" s="55"/>
      <c r="I66" s="55"/>
      <c r="J66" s="55"/>
      <c r="K66" s="55"/>
      <c r="L66" s="55"/>
      <c r="M66" s="55"/>
      <c r="N66" s="55"/>
      <c r="O66" s="55"/>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38"/>
  <sheetViews>
    <sheetView zoomScaleNormal="100" workbookViewId="0">
      <selection activeCell="A432" sqref="A432"/>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23.85546875" style="1" customWidth="1"/>
    <col min="9" max="9" width="14.5703125" style="1" customWidth="1"/>
    <col min="10" max="12" width="11.42578125" style="1"/>
    <col min="13" max="13" width="39.28515625" style="1" customWidth="1"/>
    <col min="14" max="17" width="11.42578125" style="1"/>
    <col min="18" max="18" width="17.28515625" style="1" customWidth="1"/>
    <col min="19" max="16384" width="11.42578125" style="1"/>
  </cols>
  <sheetData>
    <row r="10" spans="2:6" ht="26.25" customHeight="1"/>
    <row r="11" spans="2:6">
      <c r="B11" s="5" t="s">
        <v>5</v>
      </c>
    </row>
    <row r="12" spans="2:6" ht="28.5" customHeight="1">
      <c r="B12" s="61" t="s">
        <v>124</v>
      </c>
      <c r="C12" s="61"/>
      <c r="D12" s="61"/>
      <c r="E12" s="61"/>
      <c r="F12" s="61"/>
    </row>
    <row r="13" spans="2:6">
      <c r="B13" s="5" t="s">
        <v>6</v>
      </c>
    </row>
    <row r="14" spans="2:6">
      <c r="B14" s="5"/>
    </row>
    <row r="15" spans="2:6">
      <c r="B15" s="5"/>
    </row>
    <row r="16" spans="2:6">
      <c r="B16" s="5"/>
    </row>
    <row r="17" spans="2:2">
      <c r="B17" s="5"/>
    </row>
    <row r="18" spans="2:2">
      <c r="B18" s="5"/>
    </row>
    <row r="28" spans="2:2" ht="72.75" customHeight="1"/>
    <row r="33" spans="2:7" ht="21">
      <c r="B33" s="6" t="s">
        <v>224</v>
      </c>
    </row>
    <row r="34" spans="2:7" ht="21">
      <c r="B34" s="6" t="s">
        <v>126</v>
      </c>
    </row>
    <row r="36" spans="2:7" ht="15.75">
      <c r="B36" s="7" t="s">
        <v>7</v>
      </c>
    </row>
    <row r="38" spans="2:7">
      <c r="B38" s="8" t="s">
        <v>7</v>
      </c>
      <c r="C38" s="9" t="s">
        <v>8</v>
      </c>
      <c r="D38" s="9" t="s">
        <v>9</v>
      </c>
      <c r="F38" s="8" t="s">
        <v>7</v>
      </c>
      <c r="G38" s="9" t="s">
        <v>9</v>
      </c>
    </row>
    <row r="39" spans="2:7">
      <c r="B39" s="10" t="s">
        <v>10</v>
      </c>
      <c r="C39" s="41">
        <v>15</v>
      </c>
      <c r="D39" s="21">
        <f>C39/$C$41</f>
        <v>0.83333333333333337</v>
      </c>
      <c r="F39" s="10" t="s">
        <v>10</v>
      </c>
      <c r="G39" s="12">
        <f>D39</f>
        <v>0.83333333333333337</v>
      </c>
    </row>
    <row r="40" spans="2:7">
      <c r="B40" s="10" t="s">
        <v>11</v>
      </c>
      <c r="C40" s="41">
        <v>3</v>
      </c>
      <c r="D40" s="21">
        <f t="shared" ref="D40:D41" si="0">C40/$C$41</f>
        <v>0.16666666666666666</v>
      </c>
      <c r="F40" s="10" t="s">
        <v>11</v>
      </c>
      <c r="G40" s="12">
        <f>D40</f>
        <v>0.16666666666666666</v>
      </c>
    </row>
    <row r="41" spans="2:7">
      <c r="B41" s="10" t="s">
        <v>12</v>
      </c>
      <c r="C41" s="42">
        <f>SUM(C39:C40)</f>
        <v>18</v>
      </c>
      <c r="D41" s="21">
        <f t="shared" si="0"/>
        <v>1</v>
      </c>
      <c r="F41" s="10" t="s">
        <v>12</v>
      </c>
      <c r="G41" s="12">
        <f>D41</f>
        <v>1</v>
      </c>
    </row>
    <row r="61" spans="2:7" ht="15.75">
      <c r="B61" s="7" t="s">
        <v>13</v>
      </c>
    </row>
    <row r="63" spans="2:7">
      <c r="B63" s="8" t="s">
        <v>13</v>
      </c>
      <c r="C63" s="9" t="s">
        <v>8</v>
      </c>
      <c r="D63" s="9" t="s">
        <v>9</v>
      </c>
      <c r="F63" s="8" t="s">
        <v>13</v>
      </c>
      <c r="G63" s="9" t="s">
        <v>9</v>
      </c>
    </row>
    <row r="64" spans="2:7">
      <c r="B64" s="10" t="s">
        <v>14</v>
      </c>
      <c r="C64" s="11">
        <v>17</v>
      </c>
      <c r="D64" s="12">
        <f>C64/$C$41</f>
        <v>0.94444444444444442</v>
      </c>
      <c r="F64" s="10" t="s">
        <v>14</v>
      </c>
      <c r="G64" s="12">
        <f>D64</f>
        <v>0.94444444444444442</v>
      </c>
    </row>
    <row r="65" spans="2:7">
      <c r="B65" s="10" t="s">
        <v>15</v>
      </c>
      <c r="C65" s="11">
        <v>1</v>
      </c>
      <c r="D65" s="12">
        <f t="shared" ref="D65:D67" si="1">C65/$C$41</f>
        <v>5.5555555555555552E-2</v>
      </c>
      <c r="F65" s="10" t="s">
        <v>15</v>
      </c>
      <c r="G65" s="12">
        <f>D65</f>
        <v>5.5555555555555552E-2</v>
      </c>
    </row>
    <row r="66" spans="2:7">
      <c r="B66" s="10" t="s">
        <v>16</v>
      </c>
      <c r="C66" s="11">
        <v>0</v>
      </c>
      <c r="D66" s="12">
        <f t="shared" si="1"/>
        <v>0</v>
      </c>
      <c r="F66" s="10" t="s">
        <v>17</v>
      </c>
      <c r="G66" s="12">
        <f>D66</f>
        <v>0</v>
      </c>
    </row>
    <row r="67" spans="2:7">
      <c r="B67" s="10" t="s">
        <v>12</v>
      </c>
      <c r="C67" s="13">
        <f>SUM(C64:C66)</f>
        <v>18</v>
      </c>
      <c r="D67" s="12">
        <f t="shared" si="1"/>
        <v>1</v>
      </c>
      <c r="F67" s="10" t="s">
        <v>12</v>
      </c>
      <c r="G67" s="12">
        <f>D67</f>
        <v>1</v>
      </c>
    </row>
    <row r="87" spans="2:7" ht="15.75">
      <c r="B87" s="7" t="s">
        <v>18</v>
      </c>
    </row>
    <row r="89" spans="2:7">
      <c r="B89" s="8" t="s">
        <v>19</v>
      </c>
      <c r="C89" s="9" t="s">
        <v>8</v>
      </c>
      <c r="D89" s="9" t="s">
        <v>9</v>
      </c>
      <c r="F89" s="8" t="s">
        <v>19</v>
      </c>
      <c r="G89" s="9" t="s">
        <v>9</v>
      </c>
    </row>
    <row r="90" spans="2:7">
      <c r="B90" s="43">
        <v>0</v>
      </c>
      <c r="C90" s="41">
        <v>4</v>
      </c>
      <c r="D90" s="21">
        <f>C90/$C$41</f>
        <v>0.22222222222222221</v>
      </c>
      <c r="F90" s="43">
        <v>0</v>
      </c>
      <c r="G90" s="21">
        <f>D90</f>
        <v>0.22222222222222221</v>
      </c>
    </row>
    <row r="91" spans="2:7">
      <c r="B91" s="43">
        <v>1</v>
      </c>
      <c r="C91" s="41">
        <v>8</v>
      </c>
      <c r="D91" s="21">
        <f t="shared" ref="D91:D94" si="2">C91/$C$41</f>
        <v>0.44444444444444442</v>
      </c>
      <c r="F91" s="43">
        <v>1</v>
      </c>
      <c r="G91" s="21">
        <f>D91</f>
        <v>0.44444444444444442</v>
      </c>
    </row>
    <row r="92" spans="2:7">
      <c r="B92" s="43">
        <v>2</v>
      </c>
      <c r="C92" s="41">
        <v>4</v>
      </c>
      <c r="D92" s="21">
        <f t="shared" si="2"/>
        <v>0.22222222222222221</v>
      </c>
      <c r="F92" s="43">
        <v>2</v>
      </c>
      <c r="G92" s="21">
        <f>D92</f>
        <v>0.22222222222222221</v>
      </c>
    </row>
    <row r="93" spans="2:7">
      <c r="B93" s="39" t="s">
        <v>20</v>
      </c>
      <c r="C93" s="41">
        <v>2</v>
      </c>
      <c r="D93" s="21">
        <f t="shared" si="2"/>
        <v>0.1111111111111111</v>
      </c>
      <c r="F93" s="39" t="s">
        <v>20</v>
      </c>
      <c r="G93" s="21">
        <f>D93</f>
        <v>0.1111111111111111</v>
      </c>
    </row>
    <row r="94" spans="2:7">
      <c r="B94" s="10" t="s">
        <v>12</v>
      </c>
      <c r="C94" s="42">
        <f>SUM(C90:C93)</f>
        <v>18</v>
      </c>
      <c r="D94" s="21">
        <f t="shared" si="2"/>
        <v>1</v>
      </c>
      <c r="F94" s="43" t="s">
        <v>12</v>
      </c>
      <c r="G94" s="21">
        <f>D94</f>
        <v>1</v>
      </c>
    </row>
    <row r="114" spans="2:12" ht="15.75">
      <c r="B114" s="7" t="s">
        <v>21</v>
      </c>
    </row>
    <row r="115" spans="2:12" ht="15.75">
      <c r="B115" s="7"/>
    </row>
    <row r="117" spans="2:12" ht="84" customHeight="1">
      <c r="B117" s="62" t="s">
        <v>22</v>
      </c>
      <c r="C117" s="62"/>
      <c r="D117" s="62"/>
      <c r="E117" s="63" t="s">
        <v>8</v>
      </c>
      <c r="F117" s="63"/>
      <c r="H117" s="62" t="s">
        <v>23</v>
      </c>
      <c r="I117" s="62"/>
      <c r="J117" s="62"/>
      <c r="K117" s="63" t="s">
        <v>8</v>
      </c>
      <c r="L117" s="63"/>
    </row>
    <row r="118" spans="2:12">
      <c r="B118" s="58" t="s">
        <v>24</v>
      </c>
      <c r="C118" s="58"/>
      <c r="D118" s="58"/>
      <c r="E118" s="59">
        <v>13</v>
      </c>
      <c r="F118" s="59"/>
      <c r="H118" s="60" t="s">
        <v>25</v>
      </c>
      <c r="I118" s="60"/>
      <c r="J118" s="60"/>
      <c r="K118" s="56">
        <v>9</v>
      </c>
      <c r="L118" s="57"/>
    </row>
    <row r="119" spans="2:12">
      <c r="B119" s="58" t="s">
        <v>26</v>
      </c>
      <c r="C119" s="58"/>
      <c r="D119" s="58"/>
      <c r="E119" s="59">
        <v>0</v>
      </c>
      <c r="F119" s="59"/>
      <c r="H119" s="60" t="s">
        <v>27</v>
      </c>
      <c r="I119" s="60"/>
      <c r="J119" s="60"/>
      <c r="K119" s="56">
        <v>0</v>
      </c>
      <c r="L119" s="57"/>
    </row>
    <row r="120" spans="2:12">
      <c r="B120" s="58" t="s">
        <v>28</v>
      </c>
      <c r="C120" s="58"/>
      <c r="D120" s="58"/>
      <c r="E120" s="59">
        <v>5</v>
      </c>
      <c r="F120" s="59"/>
      <c r="H120" s="60" t="s">
        <v>29</v>
      </c>
      <c r="I120" s="60"/>
      <c r="J120" s="60"/>
      <c r="K120" s="56">
        <v>9</v>
      </c>
      <c r="L120" s="57"/>
    </row>
    <row r="121" spans="2:12">
      <c r="B121" s="58" t="s">
        <v>30</v>
      </c>
      <c r="C121" s="58"/>
      <c r="D121" s="58"/>
      <c r="E121" s="59">
        <v>0</v>
      </c>
      <c r="F121" s="59"/>
      <c r="H121" s="15"/>
      <c r="I121" s="15"/>
      <c r="J121" s="15"/>
      <c r="K121" s="16"/>
      <c r="L121" s="16"/>
    </row>
    <row r="122" spans="2:12">
      <c r="B122" s="58" t="s">
        <v>31</v>
      </c>
      <c r="C122" s="58"/>
      <c r="D122" s="58"/>
      <c r="E122" s="59">
        <v>0</v>
      </c>
      <c r="F122" s="59"/>
      <c r="H122" s="15"/>
      <c r="I122" s="15"/>
      <c r="J122" s="15"/>
      <c r="K122" s="16"/>
      <c r="L122" s="16"/>
    </row>
    <row r="123" spans="2:12">
      <c r="B123" s="58" t="s">
        <v>32</v>
      </c>
      <c r="C123" s="58"/>
      <c r="D123" s="58"/>
      <c r="E123" s="59">
        <v>0</v>
      </c>
      <c r="F123" s="59"/>
      <c r="H123" s="15"/>
      <c r="I123" s="15"/>
      <c r="J123" s="15"/>
      <c r="K123" s="16"/>
      <c r="L123" s="16"/>
    </row>
    <row r="124" spans="2:12">
      <c r="B124" s="17"/>
      <c r="C124" s="17"/>
      <c r="D124" s="17"/>
      <c r="E124" s="16"/>
      <c r="F124" s="16"/>
      <c r="H124" s="15"/>
      <c r="I124" s="15"/>
      <c r="J124" s="15"/>
      <c r="K124" s="16"/>
      <c r="L124" s="16"/>
    </row>
    <row r="126" spans="2:12">
      <c r="B126" s="67" t="s">
        <v>33</v>
      </c>
      <c r="C126" s="67"/>
      <c r="D126" s="67"/>
      <c r="E126" s="67" t="s">
        <v>9</v>
      </c>
      <c r="F126" s="67"/>
      <c r="H126" s="67" t="s">
        <v>34</v>
      </c>
      <c r="I126" s="67"/>
      <c r="J126" s="67"/>
      <c r="K126" s="68" t="s">
        <v>9</v>
      </c>
      <c r="L126" s="69"/>
    </row>
    <row r="127" spans="2:12">
      <c r="B127" s="58" t="s">
        <v>24</v>
      </c>
      <c r="C127" s="58"/>
      <c r="D127" s="58"/>
      <c r="E127" s="64">
        <f>E118/$C$41</f>
        <v>0.72222222222222221</v>
      </c>
      <c r="F127" s="64"/>
      <c r="H127" s="58" t="s">
        <v>35</v>
      </c>
      <c r="I127" s="58"/>
      <c r="J127" s="58"/>
      <c r="K127" s="65">
        <f>K118/$C$41</f>
        <v>0.5</v>
      </c>
      <c r="L127" s="66"/>
    </row>
    <row r="128" spans="2:12">
      <c r="B128" s="58" t="s">
        <v>26</v>
      </c>
      <c r="C128" s="58"/>
      <c r="D128" s="58"/>
      <c r="E128" s="64">
        <f t="shared" ref="E128:E132" si="3">E119/$C$41</f>
        <v>0</v>
      </c>
      <c r="F128" s="64"/>
      <c r="H128" s="60" t="s">
        <v>36</v>
      </c>
      <c r="I128" s="60"/>
      <c r="J128" s="60"/>
      <c r="K128" s="65">
        <f t="shared" ref="K128:K129" si="4">K119/$C$41</f>
        <v>0</v>
      </c>
      <c r="L128" s="66"/>
    </row>
    <row r="129" spans="2:12">
      <c r="B129" s="58" t="s">
        <v>28</v>
      </c>
      <c r="C129" s="58"/>
      <c r="D129" s="58"/>
      <c r="E129" s="64">
        <f t="shared" si="3"/>
        <v>0.27777777777777779</v>
      </c>
      <c r="F129" s="64"/>
      <c r="H129" s="60" t="s">
        <v>29</v>
      </c>
      <c r="I129" s="60"/>
      <c r="J129" s="60"/>
      <c r="K129" s="65">
        <f t="shared" si="4"/>
        <v>0.5</v>
      </c>
      <c r="L129" s="66"/>
    </row>
    <row r="130" spans="2:12">
      <c r="B130" s="58" t="s">
        <v>30</v>
      </c>
      <c r="C130" s="58"/>
      <c r="D130" s="58"/>
      <c r="E130" s="64">
        <f t="shared" si="3"/>
        <v>0</v>
      </c>
      <c r="F130" s="64"/>
    </row>
    <row r="131" spans="2:12">
      <c r="B131" s="58" t="s">
        <v>31</v>
      </c>
      <c r="C131" s="58"/>
      <c r="D131" s="58"/>
      <c r="E131" s="64">
        <f t="shared" si="3"/>
        <v>0</v>
      </c>
      <c r="F131" s="64"/>
    </row>
    <row r="132" spans="2:12">
      <c r="B132" s="58" t="s">
        <v>32</v>
      </c>
      <c r="C132" s="58"/>
      <c r="D132" s="58"/>
      <c r="E132" s="64">
        <f t="shared" si="3"/>
        <v>0</v>
      </c>
      <c r="F132" s="64"/>
    </row>
    <row r="154" spans="2:18" ht="15.75">
      <c r="B154" s="7" t="s">
        <v>37</v>
      </c>
    </row>
    <row r="156" spans="2:18" ht="96">
      <c r="B156" s="40" t="s">
        <v>38</v>
      </c>
      <c r="C156" s="40" t="s">
        <v>39</v>
      </c>
      <c r="D156" s="40" t="s">
        <v>40</v>
      </c>
      <c r="E156" s="40" t="s">
        <v>41</v>
      </c>
      <c r="F156" s="40" t="s">
        <v>42</v>
      </c>
      <c r="G156" s="40" t="s">
        <v>43</v>
      </c>
      <c r="H156" s="40" t="s">
        <v>44</v>
      </c>
      <c r="I156" s="40" t="s">
        <v>45</v>
      </c>
      <c r="J156" s="40" t="s">
        <v>46</v>
      </c>
      <c r="K156" s="40" t="s">
        <v>47</v>
      </c>
      <c r="L156" s="40" t="s">
        <v>48</v>
      </c>
      <c r="M156" s="40" t="s">
        <v>49</v>
      </c>
      <c r="N156" s="40" t="s">
        <v>50</v>
      </c>
      <c r="O156" s="40" t="s">
        <v>51</v>
      </c>
      <c r="P156" s="40" t="s">
        <v>52</v>
      </c>
      <c r="Q156" s="40" t="s">
        <v>53</v>
      </c>
      <c r="R156" s="40" t="s">
        <v>54</v>
      </c>
    </row>
    <row r="157" spans="2:18">
      <c r="B157" s="18" t="s">
        <v>127</v>
      </c>
      <c r="C157" s="18" t="s">
        <v>127</v>
      </c>
      <c r="D157" s="18" t="s">
        <v>127</v>
      </c>
      <c r="E157" s="18" t="s">
        <v>127</v>
      </c>
      <c r="F157" s="18" t="s">
        <v>127</v>
      </c>
      <c r="G157" s="18" t="s">
        <v>127</v>
      </c>
      <c r="H157" s="18" t="s">
        <v>128</v>
      </c>
      <c r="I157" s="18" t="s">
        <v>127</v>
      </c>
      <c r="J157" s="18" t="s">
        <v>127</v>
      </c>
      <c r="K157" s="18" t="s">
        <v>127</v>
      </c>
      <c r="L157" s="18" t="s">
        <v>127</v>
      </c>
      <c r="M157" s="18" t="s">
        <v>127</v>
      </c>
      <c r="N157" s="18" t="s">
        <v>127</v>
      </c>
      <c r="O157" s="18" t="s">
        <v>127</v>
      </c>
      <c r="P157" s="18" t="s">
        <v>127</v>
      </c>
      <c r="Q157" s="18" t="s">
        <v>127</v>
      </c>
      <c r="R157" s="18" t="s">
        <v>127</v>
      </c>
    </row>
    <row r="158" spans="2:18">
      <c r="B158" s="18" t="s">
        <v>127</v>
      </c>
      <c r="C158" s="18" t="s">
        <v>127</v>
      </c>
      <c r="D158" s="18" t="s">
        <v>127</v>
      </c>
      <c r="E158" s="18" t="s">
        <v>127</v>
      </c>
      <c r="F158" s="18" t="s">
        <v>127</v>
      </c>
      <c r="G158" s="18" t="s">
        <v>127</v>
      </c>
      <c r="H158" s="18" t="s">
        <v>127</v>
      </c>
      <c r="I158" s="18" t="s">
        <v>127</v>
      </c>
      <c r="J158" s="18" t="s">
        <v>127</v>
      </c>
      <c r="K158" s="18" t="s">
        <v>127</v>
      </c>
      <c r="L158" s="18" t="s">
        <v>127</v>
      </c>
      <c r="M158" s="18" t="s">
        <v>127</v>
      </c>
      <c r="N158" s="18" t="s">
        <v>127</v>
      </c>
      <c r="O158" s="18" t="s">
        <v>127</v>
      </c>
      <c r="P158" s="18" t="s">
        <v>127</v>
      </c>
      <c r="Q158" s="18" t="s">
        <v>127</v>
      </c>
      <c r="R158" s="18" t="s">
        <v>127</v>
      </c>
    </row>
    <row r="159" spans="2:18">
      <c r="B159" s="18" t="s">
        <v>129</v>
      </c>
      <c r="C159" s="18" t="s">
        <v>130</v>
      </c>
      <c r="D159" s="18">
        <v>3332099</v>
      </c>
      <c r="E159" s="18" t="s">
        <v>131</v>
      </c>
      <c r="F159" s="18" t="s">
        <v>132</v>
      </c>
      <c r="G159" s="18" t="s">
        <v>56</v>
      </c>
      <c r="H159" s="18" t="s">
        <v>133</v>
      </c>
      <c r="I159" s="18" t="s">
        <v>134</v>
      </c>
      <c r="J159" s="18" t="s">
        <v>60</v>
      </c>
      <c r="K159" s="18" t="s">
        <v>135</v>
      </c>
      <c r="L159" s="18" t="s">
        <v>136</v>
      </c>
      <c r="M159" s="18" t="s">
        <v>137</v>
      </c>
      <c r="N159" s="18" t="s">
        <v>138</v>
      </c>
      <c r="O159" s="18" t="s">
        <v>139</v>
      </c>
      <c r="P159" s="18" t="s">
        <v>140</v>
      </c>
      <c r="Q159" s="18" t="s">
        <v>141</v>
      </c>
      <c r="R159" s="18" t="s">
        <v>142</v>
      </c>
    </row>
    <row r="160" spans="2:18">
      <c r="B160" s="18" t="s">
        <v>127</v>
      </c>
      <c r="C160" s="18" t="s">
        <v>127</v>
      </c>
      <c r="D160" s="18" t="s">
        <v>127</v>
      </c>
      <c r="E160" s="18" t="s">
        <v>127</v>
      </c>
      <c r="F160" s="18" t="s">
        <v>127</v>
      </c>
      <c r="G160" s="18" t="s">
        <v>127</v>
      </c>
      <c r="H160" s="18" t="s">
        <v>128</v>
      </c>
      <c r="I160" s="18" t="s">
        <v>127</v>
      </c>
      <c r="J160" s="18" t="s">
        <v>127</v>
      </c>
      <c r="K160" s="18" t="s">
        <v>127</v>
      </c>
      <c r="L160" s="18" t="s">
        <v>127</v>
      </c>
      <c r="M160" s="18" t="s">
        <v>127</v>
      </c>
      <c r="N160" s="18" t="s">
        <v>127</v>
      </c>
      <c r="O160" s="18" t="s">
        <v>127</v>
      </c>
      <c r="P160" s="18" t="s">
        <v>127</v>
      </c>
      <c r="Q160" s="18" t="s">
        <v>127</v>
      </c>
      <c r="R160" s="18" t="s">
        <v>127</v>
      </c>
    </row>
    <row r="161" spans="2:18">
      <c r="B161" s="18" t="s">
        <v>127</v>
      </c>
      <c r="C161" s="18" t="s">
        <v>127</v>
      </c>
      <c r="D161" s="18" t="s">
        <v>127</v>
      </c>
      <c r="E161" s="18" t="s">
        <v>127</v>
      </c>
      <c r="F161" s="18" t="s">
        <v>127</v>
      </c>
      <c r="G161" s="18" t="s">
        <v>127</v>
      </c>
      <c r="H161" s="18" t="s">
        <v>127</v>
      </c>
      <c r="I161" s="18" t="s">
        <v>127</v>
      </c>
      <c r="J161" s="18" t="s">
        <v>127</v>
      </c>
      <c r="K161" s="18" t="s">
        <v>127</v>
      </c>
      <c r="L161" s="18" t="s">
        <v>127</v>
      </c>
      <c r="M161" s="18" t="s">
        <v>127</v>
      </c>
      <c r="N161" s="18" t="s">
        <v>127</v>
      </c>
      <c r="O161" s="18" t="s">
        <v>127</v>
      </c>
      <c r="P161" s="18" t="s">
        <v>127</v>
      </c>
      <c r="Q161" s="18" t="s">
        <v>127</v>
      </c>
      <c r="R161" s="18" t="s">
        <v>127</v>
      </c>
    </row>
    <row r="162" spans="2:18">
      <c r="B162" s="18" t="s">
        <v>143</v>
      </c>
      <c r="C162" s="18" t="s">
        <v>144</v>
      </c>
      <c r="D162" s="18">
        <v>3113677694</v>
      </c>
      <c r="E162" s="18" t="s">
        <v>145</v>
      </c>
      <c r="F162" s="18" t="s">
        <v>146</v>
      </c>
      <c r="G162" s="18" t="s">
        <v>56</v>
      </c>
      <c r="H162" s="18" t="s">
        <v>133</v>
      </c>
      <c r="I162" s="18" t="s">
        <v>147</v>
      </c>
      <c r="J162" s="18" t="s">
        <v>60</v>
      </c>
      <c r="K162" s="18" t="s">
        <v>135</v>
      </c>
      <c r="L162" s="18" t="s">
        <v>148</v>
      </c>
      <c r="M162" s="18" t="s">
        <v>149</v>
      </c>
      <c r="N162" s="18" t="s">
        <v>150</v>
      </c>
      <c r="O162" s="18" t="s">
        <v>151</v>
      </c>
      <c r="P162" s="18" t="s">
        <v>140</v>
      </c>
      <c r="Q162" s="18" t="s">
        <v>152</v>
      </c>
      <c r="R162" s="18" t="s">
        <v>142</v>
      </c>
    </row>
    <row r="163" spans="2:18">
      <c r="B163" s="18" t="s">
        <v>127</v>
      </c>
      <c r="C163" s="18" t="s">
        <v>127</v>
      </c>
      <c r="D163" s="18" t="s">
        <v>127</v>
      </c>
      <c r="E163" s="18" t="s">
        <v>127</v>
      </c>
      <c r="F163" s="18" t="s">
        <v>127</v>
      </c>
      <c r="G163" s="18" t="s">
        <v>127</v>
      </c>
      <c r="H163" s="18" t="s">
        <v>128</v>
      </c>
      <c r="I163" s="18" t="s">
        <v>127</v>
      </c>
      <c r="J163" s="18" t="s">
        <v>127</v>
      </c>
      <c r="K163" s="18" t="s">
        <v>127</v>
      </c>
      <c r="L163" s="18" t="s">
        <v>127</v>
      </c>
      <c r="M163" s="18" t="s">
        <v>127</v>
      </c>
      <c r="N163" s="18" t="s">
        <v>127</v>
      </c>
      <c r="O163" s="18" t="s">
        <v>127</v>
      </c>
      <c r="P163" s="18" t="s">
        <v>127</v>
      </c>
      <c r="Q163" s="18" t="s">
        <v>127</v>
      </c>
      <c r="R163" s="18" t="s">
        <v>127</v>
      </c>
    </row>
    <row r="164" spans="2:18">
      <c r="B164" s="18" t="s">
        <v>127</v>
      </c>
      <c r="C164" s="18" t="s">
        <v>127</v>
      </c>
      <c r="D164" s="18" t="s">
        <v>127</v>
      </c>
      <c r="E164" s="18" t="s">
        <v>127</v>
      </c>
      <c r="F164" s="18" t="s">
        <v>127</v>
      </c>
      <c r="G164" s="18" t="s">
        <v>127</v>
      </c>
      <c r="H164" s="18" t="s">
        <v>128</v>
      </c>
      <c r="I164" s="18" t="s">
        <v>127</v>
      </c>
      <c r="J164" s="18" t="s">
        <v>127</v>
      </c>
      <c r="K164" s="18" t="s">
        <v>127</v>
      </c>
      <c r="L164" s="18" t="s">
        <v>127</v>
      </c>
      <c r="M164" s="18" t="s">
        <v>127</v>
      </c>
      <c r="N164" s="18" t="s">
        <v>127</v>
      </c>
      <c r="O164" s="18" t="s">
        <v>127</v>
      </c>
      <c r="P164" s="18" t="s">
        <v>127</v>
      </c>
      <c r="Q164" s="18" t="s">
        <v>127</v>
      </c>
      <c r="R164" s="18" t="s">
        <v>127</v>
      </c>
    </row>
    <row r="165" spans="2:18">
      <c r="B165" s="18" t="s">
        <v>153</v>
      </c>
      <c r="C165" s="18" t="s">
        <v>154</v>
      </c>
      <c r="D165" s="18">
        <v>3436600</v>
      </c>
      <c r="E165" s="18" t="s">
        <v>155</v>
      </c>
      <c r="F165" s="18" t="s">
        <v>146</v>
      </c>
      <c r="G165" s="18" t="s">
        <v>56</v>
      </c>
      <c r="H165" s="18" t="s">
        <v>133</v>
      </c>
      <c r="I165" s="18" t="s">
        <v>134</v>
      </c>
      <c r="J165" s="18" t="s">
        <v>35</v>
      </c>
      <c r="K165" s="18" t="s">
        <v>135</v>
      </c>
      <c r="L165" s="18" t="s">
        <v>156</v>
      </c>
      <c r="M165" s="18" t="s">
        <v>157</v>
      </c>
      <c r="N165" s="18" t="s">
        <v>158</v>
      </c>
      <c r="O165" s="18" t="s">
        <v>159</v>
      </c>
      <c r="P165" s="18" t="s">
        <v>160</v>
      </c>
      <c r="Q165" s="18" t="s">
        <v>160</v>
      </c>
      <c r="R165" s="18" t="s">
        <v>142</v>
      </c>
    </row>
    <row r="166" spans="2:18">
      <c r="B166" s="18" t="s">
        <v>161</v>
      </c>
      <c r="C166" s="18" t="s">
        <v>162</v>
      </c>
      <c r="D166" s="18">
        <v>8819700</v>
      </c>
      <c r="E166" s="18" t="s">
        <v>163</v>
      </c>
      <c r="F166" s="18" t="s">
        <v>146</v>
      </c>
      <c r="G166" s="18" t="s">
        <v>56</v>
      </c>
      <c r="H166" s="18" t="s">
        <v>133</v>
      </c>
      <c r="I166" s="18" t="s">
        <v>164</v>
      </c>
      <c r="J166" s="18" t="s">
        <v>35</v>
      </c>
      <c r="K166" s="18" t="s">
        <v>135</v>
      </c>
      <c r="L166" s="18" t="s">
        <v>156</v>
      </c>
      <c r="M166" s="18" t="s">
        <v>165</v>
      </c>
      <c r="N166" s="18" t="s">
        <v>166</v>
      </c>
      <c r="O166" s="18" t="s">
        <v>167</v>
      </c>
      <c r="P166" s="18" t="s">
        <v>168</v>
      </c>
      <c r="Q166" s="18" t="s">
        <v>169</v>
      </c>
      <c r="R166" s="18" t="s">
        <v>142</v>
      </c>
    </row>
    <row r="167" spans="2:18">
      <c r="B167" s="18" t="s">
        <v>170</v>
      </c>
      <c r="C167" s="18" t="s">
        <v>171</v>
      </c>
      <c r="D167" s="18">
        <v>7383001</v>
      </c>
      <c r="E167" s="18" t="s">
        <v>172</v>
      </c>
      <c r="F167" s="18" t="s">
        <v>146</v>
      </c>
      <c r="G167" s="18" t="s">
        <v>56</v>
      </c>
      <c r="H167" s="18" t="s">
        <v>133</v>
      </c>
      <c r="I167" s="18" t="s">
        <v>147</v>
      </c>
      <c r="J167" s="18" t="s">
        <v>60</v>
      </c>
      <c r="K167" s="18" t="s">
        <v>135</v>
      </c>
      <c r="L167" s="18" t="s">
        <v>156</v>
      </c>
      <c r="M167" s="18" t="s">
        <v>173</v>
      </c>
      <c r="N167" s="18" t="s">
        <v>174</v>
      </c>
      <c r="O167" s="18" t="s">
        <v>174</v>
      </c>
      <c r="P167" s="18" t="s">
        <v>175</v>
      </c>
      <c r="Q167" s="18" t="s">
        <v>176</v>
      </c>
      <c r="R167" s="18" t="s">
        <v>177</v>
      </c>
    </row>
    <row r="168" spans="2:18">
      <c r="B168" s="18" t="s">
        <v>178</v>
      </c>
      <c r="C168" s="18" t="s">
        <v>179</v>
      </c>
      <c r="D168" s="18">
        <v>8337882</v>
      </c>
      <c r="E168" s="18" t="s">
        <v>180</v>
      </c>
      <c r="F168" s="18" t="s">
        <v>146</v>
      </c>
      <c r="G168" s="18" t="s">
        <v>56</v>
      </c>
      <c r="H168" s="18" t="s">
        <v>133</v>
      </c>
      <c r="I168" s="18" t="s">
        <v>181</v>
      </c>
      <c r="J168" s="18" t="s">
        <v>35</v>
      </c>
      <c r="K168" s="18" t="s">
        <v>135</v>
      </c>
      <c r="L168" s="18" t="s">
        <v>182</v>
      </c>
      <c r="M168" s="18" t="s">
        <v>183</v>
      </c>
      <c r="N168" s="18" t="s">
        <v>184</v>
      </c>
      <c r="O168" s="18" t="s">
        <v>185</v>
      </c>
      <c r="P168" s="18" t="s">
        <v>186</v>
      </c>
      <c r="Q168" s="18" t="s">
        <v>187</v>
      </c>
      <c r="R168" s="18" t="s">
        <v>188</v>
      </c>
    </row>
    <row r="169" spans="2:18">
      <c r="B169" s="18" t="s">
        <v>127</v>
      </c>
      <c r="C169" s="18" t="s">
        <v>127</v>
      </c>
      <c r="D169" s="18" t="s">
        <v>127</v>
      </c>
      <c r="E169" s="18" t="s">
        <v>127</v>
      </c>
      <c r="F169" s="18" t="s">
        <v>127</v>
      </c>
      <c r="G169" s="18" t="s">
        <v>127</v>
      </c>
      <c r="H169" s="18" t="s">
        <v>128</v>
      </c>
      <c r="I169" s="18" t="s">
        <v>127</v>
      </c>
      <c r="J169" s="18" t="s">
        <v>127</v>
      </c>
      <c r="K169" s="18" t="s">
        <v>127</v>
      </c>
      <c r="L169" s="18" t="s">
        <v>127</v>
      </c>
      <c r="M169" s="18" t="s">
        <v>127</v>
      </c>
      <c r="N169" s="18" t="s">
        <v>127</v>
      </c>
      <c r="O169" s="18" t="s">
        <v>127</v>
      </c>
      <c r="P169" s="18" t="s">
        <v>127</v>
      </c>
      <c r="Q169" s="18" t="s">
        <v>127</v>
      </c>
      <c r="R169" s="18" t="s">
        <v>127</v>
      </c>
    </row>
    <row r="170" spans="2:18">
      <c r="B170" s="18" t="s">
        <v>189</v>
      </c>
      <c r="C170" s="18" t="s">
        <v>190</v>
      </c>
      <c r="D170" s="18">
        <v>3400330</v>
      </c>
      <c r="E170" s="18" t="s">
        <v>191</v>
      </c>
      <c r="F170" s="18" t="s">
        <v>146</v>
      </c>
      <c r="G170" s="18" t="s">
        <v>56</v>
      </c>
      <c r="H170" s="18" t="s">
        <v>133</v>
      </c>
      <c r="I170" s="18" t="s">
        <v>147</v>
      </c>
      <c r="J170" s="18" t="s">
        <v>60</v>
      </c>
      <c r="K170" s="18" t="s">
        <v>135</v>
      </c>
      <c r="L170" s="18" t="s">
        <v>192</v>
      </c>
      <c r="M170" s="18" t="s">
        <v>193</v>
      </c>
      <c r="N170" s="18" t="s">
        <v>194</v>
      </c>
      <c r="O170" s="18" t="s">
        <v>194</v>
      </c>
      <c r="P170" s="18" t="s">
        <v>195</v>
      </c>
      <c r="Q170" s="18" t="s">
        <v>152</v>
      </c>
      <c r="R170" s="18" t="s">
        <v>196</v>
      </c>
    </row>
    <row r="171" spans="2:18">
      <c r="B171" s="18" t="s">
        <v>197</v>
      </c>
      <c r="C171" s="18" t="s">
        <v>198</v>
      </c>
      <c r="D171" s="18" t="s">
        <v>199</v>
      </c>
      <c r="E171" s="18" t="s">
        <v>200</v>
      </c>
      <c r="F171" s="18" t="s">
        <v>146</v>
      </c>
      <c r="G171" s="18" t="s">
        <v>56</v>
      </c>
      <c r="H171" s="18" t="s">
        <v>133</v>
      </c>
      <c r="I171" s="18" t="s">
        <v>164</v>
      </c>
      <c r="J171" s="18" t="s">
        <v>35</v>
      </c>
      <c r="K171" s="18" t="s">
        <v>135</v>
      </c>
      <c r="L171" s="18" t="s">
        <v>136</v>
      </c>
      <c r="M171" s="18" t="s">
        <v>201</v>
      </c>
      <c r="N171" s="18" t="s">
        <v>138</v>
      </c>
      <c r="O171" s="18" t="s">
        <v>138</v>
      </c>
      <c r="P171" s="18" t="s">
        <v>202</v>
      </c>
      <c r="Q171" s="18" t="s">
        <v>203</v>
      </c>
      <c r="R171" s="18" t="s">
        <v>142</v>
      </c>
    </row>
    <row r="172" spans="2:18">
      <c r="B172" s="18" t="s">
        <v>127</v>
      </c>
      <c r="C172" s="18" t="s">
        <v>127</v>
      </c>
      <c r="D172" s="18" t="s">
        <v>127</v>
      </c>
      <c r="E172" s="18" t="s">
        <v>127</v>
      </c>
      <c r="F172" s="18" t="s">
        <v>127</v>
      </c>
      <c r="G172" s="18" t="s">
        <v>127</v>
      </c>
      <c r="H172" s="18" t="s">
        <v>128</v>
      </c>
      <c r="I172" s="18" t="s">
        <v>127</v>
      </c>
      <c r="J172" s="18" t="s">
        <v>127</v>
      </c>
      <c r="K172" s="18" t="s">
        <v>127</v>
      </c>
      <c r="L172" s="18" t="s">
        <v>127</v>
      </c>
      <c r="M172" s="18" t="s">
        <v>127</v>
      </c>
      <c r="N172" s="18" t="s">
        <v>127</v>
      </c>
      <c r="O172" s="18" t="s">
        <v>127</v>
      </c>
      <c r="P172" s="18" t="s">
        <v>127</v>
      </c>
      <c r="Q172" s="18" t="s">
        <v>127</v>
      </c>
      <c r="R172" s="18" t="s">
        <v>127</v>
      </c>
    </row>
    <row r="173" spans="2:18">
      <c r="B173" s="18" t="s">
        <v>127</v>
      </c>
      <c r="C173" s="18" t="s">
        <v>127</v>
      </c>
      <c r="D173" s="18" t="s">
        <v>127</v>
      </c>
      <c r="E173" s="18" t="s">
        <v>127</v>
      </c>
      <c r="F173" s="18" t="s">
        <v>127</v>
      </c>
      <c r="G173" s="18" t="s">
        <v>127</v>
      </c>
      <c r="H173" s="18" t="s">
        <v>128</v>
      </c>
      <c r="I173" s="18" t="s">
        <v>127</v>
      </c>
      <c r="J173" s="18" t="s">
        <v>127</v>
      </c>
      <c r="K173" s="18" t="s">
        <v>127</v>
      </c>
      <c r="L173" s="18" t="s">
        <v>127</v>
      </c>
      <c r="M173" s="18" t="s">
        <v>127</v>
      </c>
      <c r="N173" s="18" t="s">
        <v>127</v>
      </c>
      <c r="O173" s="18" t="s">
        <v>127</v>
      </c>
      <c r="P173" s="18" t="s">
        <v>127</v>
      </c>
      <c r="Q173" s="18" t="s">
        <v>127</v>
      </c>
      <c r="R173" s="18" t="s">
        <v>127</v>
      </c>
    </row>
    <row r="174" spans="2:18">
      <c r="B174" s="18" t="s">
        <v>204</v>
      </c>
      <c r="C174" s="18" t="s">
        <v>205</v>
      </c>
      <c r="D174" s="18" t="s">
        <v>205</v>
      </c>
      <c r="E174" s="18" t="s">
        <v>205</v>
      </c>
      <c r="F174" s="18" t="s">
        <v>146</v>
      </c>
      <c r="G174" s="18" t="s">
        <v>56</v>
      </c>
      <c r="H174" s="18" t="s">
        <v>133</v>
      </c>
      <c r="I174" s="18" t="s">
        <v>134</v>
      </c>
      <c r="J174" s="18" t="s">
        <v>35</v>
      </c>
      <c r="K174" s="18" t="s">
        <v>135</v>
      </c>
      <c r="L174" s="18" t="s">
        <v>156</v>
      </c>
      <c r="M174" s="18" t="s">
        <v>206</v>
      </c>
      <c r="N174" s="18" t="s">
        <v>138</v>
      </c>
      <c r="O174" s="18" t="s">
        <v>207</v>
      </c>
      <c r="P174" s="18" t="s">
        <v>168</v>
      </c>
      <c r="Q174" s="18" t="s">
        <v>169</v>
      </c>
      <c r="R174" s="18" t="s">
        <v>142</v>
      </c>
    </row>
    <row r="176" spans="2:18">
      <c r="B176" s="19" t="s">
        <v>55</v>
      </c>
      <c r="C176" s="14" t="s">
        <v>8</v>
      </c>
      <c r="D176" s="14" t="s">
        <v>9</v>
      </c>
    </row>
    <row r="177" spans="2:4">
      <c r="B177" s="18" t="s">
        <v>56</v>
      </c>
      <c r="C177" s="20">
        <v>9</v>
      </c>
      <c r="D177" s="21">
        <f>C177/$C$179</f>
        <v>0.5</v>
      </c>
    </row>
    <row r="178" spans="2:4">
      <c r="B178" s="18" t="s">
        <v>57</v>
      </c>
      <c r="C178" s="20">
        <v>9</v>
      </c>
      <c r="D178" s="21">
        <f>C178/$C$179</f>
        <v>0.5</v>
      </c>
    </row>
    <row r="179" spans="2:4">
      <c r="B179" s="14" t="s">
        <v>12</v>
      </c>
      <c r="C179" s="39">
        <f>SUM(C177:C178)</f>
        <v>18</v>
      </c>
      <c r="D179" s="21">
        <f>SUM(D177:D178)</f>
        <v>1</v>
      </c>
    </row>
    <row r="180" spans="2:4">
      <c r="B180" s="70"/>
      <c r="C180" s="70"/>
      <c r="D180" s="2"/>
    </row>
    <row r="181" spans="2:4">
      <c r="B181" s="16"/>
      <c r="C181" s="16"/>
      <c r="D181" s="2"/>
    </row>
    <row r="200" spans="2:5" ht="15.75">
      <c r="B200" s="7" t="s">
        <v>58</v>
      </c>
    </row>
    <row r="202" spans="2:5" ht="69" customHeight="1">
      <c r="B202" s="71" t="s">
        <v>59</v>
      </c>
      <c r="C202" s="72"/>
      <c r="D202" s="23" t="s">
        <v>8</v>
      </c>
      <c r="E202" s="23" t="s">
        <v>9</v>
      </c>
    </row>
    <row r="203" spans="2:5">
      <c r="B203" s="56" t="s">
        <v>35</v>
      </c>
      <c r="C203" s="57"/>
      <c r="D203" s="39">
        <v>10</v>
      </c>
      <c r="E203" s="24">
        <f>D203/$C$41</f>
        <v>0.55555555555555558</v>
      </c>
    </row>
    <row r="204" spans="2:5">
      <c r="B204" s="73" t="s">
        <v>60</v>
      </c>
      <c r="C204" s="73"/>
      <c r="D204" s="39">
        <v>8</v>
      </c>
      <c r="E204" s="24">
        <f>D204/$C$41</f>
        <v>0.44444444444444442</v>
      </c>
    </row>
    <row r="205" spans="2:5">
      <c r="B205" s="73" t="s">
        <v>61</v>
      </c>
      <c r="C205" s="73"/>
      <c r="D205" s="39">
        <f>SUM(D203:D204)</f>
        <v>18</v>
      </c>
      <c r="E205" s="44">
        <f>SUM(E203:E204)</f>
        <v>1</v>
      </c>
    </row>
    <row r="206" spans="2:5">
      <c r="B206" s="70"/>
      <c r="C206" s="70"/>
      <c r="D206" s="70"/>
    </row>
    <row r="207" spans="2:5">
      <c r="B207" s="70"/>
      <c r="C207" s="70"/>
      <c r="D207" s="70"/>
    </row>
    <row r="208" spans="2:5">
      <c r="B208" s="70"/>
      <c r="C208" s="70"/>
      <c r="D208" s="70"/>
    </row>
    <row r="209" spans="2:5">
      <c r="B209" s="70"/>
      <c r="C209" s="70"/>
      <c r="D209" s="70"/>
    </row>
    <row r="210" spans="2:5">
      <c r="B210" s="70"/>
      <c r="C210" s="70"/>
      <c r="D210" s="70"/>
    </row>
    <row r="211" spans="2:5">
      <c r="B211" s="70"/>
      <c r="C211" s="70"/>
      <c r="D211" s="70"/>
    </row>
    <row r="218" spans="2:5">
      <c r="B218" s="25" t="s">
        <v>62</v>
      </c>
    </row>
    <row r="220" spans="2:5">
      <c r="B220" s="25" t="s">
        <v>63</v>
      </c>
    </row>
    <row r="221" spans="2:5">
      <c r="B221" s="25"/>
    </row>
    <row r="222" spans="2:5">
      <c r="B222" s="75" t="s">
        <v>64</v>
      </c>
      <c r="C222" s="75"/>
      <c r="D222" s="75"/>
      <c r="E222" s="26" t="s">
        <v>8</v>
      </c>
    </row>
    <row r="223" spans="2:5" ht="48" customHeight="1">
      <c r="B223" s="74" t="s">
        <v>65</v>
      </c>
      <c r="C223" s="74"/>
      <c r="D223" s="74"/>
      <c r="E223" s="27">
        <v>2</v>
      </c>
    </row>
    <row r="224" spans="2:5" ht="36" customHeight="1">
      <c r="B224" s="74" t="s">
        <v>66</v>
      </c>
      <c r="C224" s="74"/>
      <c r="D224" s="74"/>
      <c r="E224" s="27">
        <v>6</v>
      </c>
    </row>
    <row r="225" spans="2:10" ht="60" customHeight="1">
      <c r="B225" s="74" t="s">
        <v>67</v>
      </c>
      <c r="C225" s="74"/>
      <c r="D225" s="74"/>
      <c r="E225" s="27">
        <v>1</v>
      </c>
    </row>
    <row r="226" spans="2:10">
      <c r="B226" s="74" t="s">
        <v>68</v>
      </c>
      <c r="C226" s="74"/>
      <c r="D226" s="74"/>
      <c r="E226" s="27">
        <v>0</v>
      </c>
    </row>
    <row r="227" spans="2:10">
      <c r="B227" s="74" t="s">
        <v>69</v>
      </c>
      <c r="C227" s="74"/>
      <c r="D227" s="74"/>
      <c r="E227" s="27">
        <v>0</v>
      </c>
    </row>
    <row r="228" spans="2:10">
      <c r="B228" s="74" t="s">
        <v>70</v>
      </c>
      <c r="C228" s="74"/>
      <c r="D228" s="74"/>
      <c r="E228" s="27">
        <v>0</v>
      </c>
    </row>
    <row r="229" spans="2:10">
      <c r="B229" s="74" t="s">
        <v>71</v>
      </c>
      <c r="C229" s="74"/>
      <c r="D229" s="74"/>
      <c r="E229" s="27">
        <v>0</v>
      </c>
    </row>
    <row r="230" spans="2:10" ht="24" customHeight="1">
      <c r="B230" s="74" t="s">
        <v>72</v>
      </c>
      <c r="C230" s="74"/>
      <c r="D230" s="74"/>
      <c r="E230" s="27">
        <v>4</v>
      </c>
    </row>
    <row r="236" spans="2:10" ht="15.75">
      <c r="B236" s="7" t="s">
        <v>73</v>
      </c>
    </row>
    <row r="238" spans="2:10" ht="108" customHeight="1">
      <c r="B238" s="77" t="s">
        <v>74</v>
      </c>
      <c r="C238" s="77"/>
      <c r="D238" s="77"/>
      <c r="E238" s="28" t="s">
        <v>8</v>
      </c>
      <c r="F238" s="28" t="s">
        <v>9</v>
      </c>
      <c r="H238" s="73"/>
      <c r="I238" s="73"/>
      <c r="J238" s="28" t="s">
        <v>9</v>
      </c>
    </row>
    <row r="239" spans="2:10">
      <c r="B239" s="58" t="s">
        <v>35</v>
      </c>
      <c r="C239" s="58"/>
      <c r="D239" s="58"/>
      <c r="E239" s="41">
        <v>12</v>
      </c>
      <c r="F239" s="21">
        <f>E239/$C$41</f>
        <v>0.66666666666666663</v>
      </c>
      <c r="H239" s="78" t="s">
        <v>35</v>
      </c>
      <c r="I239" s="79"/>
      <c r="J239" s="12">
        <f>F239</f>
        <v>0.66666666666666663</v>
      </c>
    </row>
    <row r="240" spans="2:10">
      <c r="B240" s="58" t="s">
        <v>60</v>
      </c>
      <c r="C240" s="58"/>
      <c r="D240" s="58"/>
      <c r="E240" s="41">
        <v>6</v>
      </c>
      <c r="F240" s="21">
        <f t="shared" ref="F240:F241" si="5">E240/$C$41</f>
        <v>0.33333333333333331</v>
      </c>
      <c r="H240" s="58" t="s">
        <v>60</v>
      </c>
      <c r="I240" s="58"/>
      <c r="J240" s="12">
        <f>F240</f>
        <v>0.33333333333333331</v>
      </c>
    </row>
    <row r="241" spans="2:10">
      <c r="B241" s="58" t="s">
        <v>12</v>
      </c>
      <c r="C241" s="58"/>
      <c r="D241" s="58"/>
      <c r="E241" s="42">
        <f>SUM(E239:E240)</f>
        <v>18</v>
      </c>
      <c r="F241" s="21">
        <f t="shared" si="5"/>
        <v>1</v>
      </c>
      <c r="H241" s="58" t="s">
        <v>12</v>
      </c>
      <c r="I241" s="58"/>
      <c r="J241" s="12">
        <f>F241</f>
        <v>1</v>
      </c>
    </row>
    <row r="265" spans="2:5" ht="15.75">
      <c r="B265" s="7" t="s">
        <v>75</v>
      </c>
    </row>
    <row r="266" spans="2:5" ht="15.75">
      <c r="B266" s="7"/>
    </row>
    <row r="267" spans="2:5">
      <c r="B267" s="25" t="s">
        <v>76</v>
      </c>
    </row>
    <row r="268" spans="2:5">
      <c r="B268" s="25"/>
    </row>
    <row r="269" spans="2:5">
      <c r="B269" s="25"/>
    </row>
    <row r="270" spans="2:5">
      <c r="B270" s="75" t="s">
        <v>77</v>
      </c>
      <c r="C270" s="75"/>
      <c r="D270" s="75"/>
      <c r="E270" s="45" t="s">
        <v>8</v>
      </c>
    </row>
    <row r="271" spans="2:5">
      <c r="B271" s="76" t="s">
        <v>78</v>
      </c>
      <c r="C271" s="76"/>
      <c r="D271" s="76"/>
      <c r="E271" s="39">
        <v>9</v>
      </c>
    </row>
    <row r="272" spans="2:5">
      <c r="B272" s="76" t="s">
        <v>79</v>
      </c>
      <c r="C272" s="76"/>
      <c r="D272" s="76"/>
      <c r="E272" s="39">
        <v>3</v>
      </c>
    </row>
    <row r="273" spans="2:5">
      <c r="B273" s="76" t="s">
        <v>80</v>
      </c>
      <c r="C273" s="76"/>
      <c r="D273" s="76"/>
      <c r="E273" s="39">
        <v>7</v>
      </c>
    </row>
    <row r="274" spans="2:5">
      <c r="B274" s="76" t="s">
        <v>81</v>
      </c>
      <c r="C274" s="76"/>
      <c r="D274" s="76"/>
      <c r="E274" s="39">
        <v>1</v>
      </c>
    </row>
    <row r="275" spans="2:5">
      <c r="B275" s="76" t="s">
        <v>82</v>
      </c>
      <c r="C275" s="76"/>
      <c r="D275" s="76"/>
      <c r="E275" s="39">
        <v>1</v>
      </c>
    </row>
    <row r="276" spans="2:5">
      <c r="B276" s="76" t="s">
        <v>83</v>
      </c>
      <c r="C276" s="76"/>
      <c r="D276" s="76"/>
      <c r="E276" s="39">
        <v>5</v>
      </c>
    </row>
    <row r="277" spans="2:5">
      <c r="B277" s="76" t="s">
        <v>84</v>
      </c>
      <c r="C277" s="76"/>
      <c r="D277" s="76"/>
      <c r="E277" s="39">
        <v>2</v>
      </c>
    </row>
    <row r="278" spans="2:5">
      <c r="B278" s="76" t="s">
        <v>85</v>
      </c>
      <c r="C278" s="76"/>
      <c r="D278" s="76"/>
      <c r="E278" s="39">
        <v>2</v>
      </c>
    </row>
    <row r="280" spans="2:5" ht="10.5" customHeight="1"/>
    <row r="281" spans="2:5" ht="18" customHeight="1">
      <c r="B281" s="7" t="s">
        <v>86</v>
      </c>
    </row>
    <row r="282" spans="2:5" ht="10.5" customHeight="1">
      <c r="B282" s="7"/>
    </row>
    <row r="283" spans="2:5" ht="18.75" customHeight="1">
      <c r="B283" s="25" t="s">
        <v>87</v>
      </c>
    </row>
    <row r="284" spans="2:5">
      <c r="B284" s="25"/>
    </row>
    <row r="285" spans="2:5">
      <c r="B285" s="25"/>
    </row>
    <row r="286" spans="2:5">
      <c r="B286" s="45" t="s">
        <v>88</v>
      </c>
      <c r="C286" s="45" t="s">
        <v>8</v>
      </c>
    </row>
    <row r="287" spans="2:5">
      <c r="B287" s="22">
        <v>1</v>
      </c>
      <c r="C287" s="39">
        <v>0</v>
      </c>
    </row>
    <row r="288" spans="2:5">
      <c r="B288" s="22">
        <v>2</v>
      </c>
      <c r="C288" s="39">
        <v>1</v>
      </c>
    </row>
    <row r="289" spans="2:3">
      <c r="B289" s="22">
        <v>3</v>
      </c>
      <c r="C289" s="39">
        <v>5</v>
      </c>
    </row>
    <row r="290" spans="2:3">
      <c r="B290" s="22">
        <v>4</v>
      </c>
      <c r="C290" s="39">
        <v>7</v>
      </c>
    </row>
    <row r="291" spans="2:3">
      <c r="B291" s="22">
        <v>5</v>
      </c>
      <c r="C291" s="39">
        <v>5</v>
      </c>
    </row>
    <row r="294" spans="2:3">
      <c r="B294" s="45" t="s">
        <v>88</v>
      </c>
      <c r="C294" s="45" t="s">
        <v>8</v>
      </c>
    </row>
    <row r="295" spans="2:3">
      <c r="B295" s="22">
        <v>1</v>
      </c>
      <c r="C295" s="21">
        <f>C287/$C$41</f>
        <v>0</v>
      </c>
    </row>
    <row r="296" spans="2:3">
      <c r="B296" s="22">
        <v>2</v>
      </c>
      <c r="C296" s="21">
        <f t="shared" ref="C296:C299" si="6">C288/$C$41</f>
        <v>5.5555555555555552E-2</v>
      </c>
    </row>
    <row r="297" spans="2:3">
      <c r="B297" s="22">
        <v>3</v>
      </c>
      <c r="C297" s="21">
        <f t="shared" si="6"/>
        <v>0.27777777777777779</v>
      </c>
    </row>
    <row r="298" spans="2:3">
      <c r="B298" s="22">
        <v>4</v>
      </c>
      <c r="C298" s="21">
        <f t="shared" si="6"/>
        <v>0.3888888888888889</v>
      </c>
    </row>
    <row r="299" spans="2:3">
      <c r="B299" s="22">
        <v>5</v>
      </c>
      <c r="C299" s="21">
        <f t="shared" si="6"/>
        <v>0.27777777777777779</v>
      </c>
    </row>
    <row r="308" spans="2:4" ht="15.75">
      <c r="B308" s="7" t="s">
        <v>89</v>
      </c>
    </row>
    <row r="309" spans="2:4" ht="15.75">
      <c r="B309" s="7"/>
    </row>
    <row r="310" spans="2:4">
      <c r="B310" s="25" t="s">
        <v>90</v>
      </c>
    </row>
    <row r="311" spans="2:4">
      <c r="B311" s="25"/>
    </row>
    <row r="312" spans="2:4">
      <c r="B312" s="25"/>
    </row>
    <row r="313" spans="2:4">
      <c r="B313" s="29" t="s">
        <v>91</v>
      </c>
      <c r="C313" s="29" t="s">
        <v>8</v>
      </c>
    </row>
    <row r="314" spans="2:4">
      <c r="B314" s="22" t="s">
        <v>35</v>
      </c>
      <c r="C314" s="41">
        <v>11</v>
      </c>
      <c r="D314" s="30"/>
    </row>
    <row r="315" spans="2:4">
      <c r="B315" s="22" t="s">
        <v>60</v>
      </c>
      <c r="C315" s="41">
        <v>7</v>
      </c>
      <c r="D315" s="30"/>
    </row>
    <row r="318" spans="2:4">
      <c r="B318" s="29" t="s">
        <v>91</v>
      </c>
      <c r="C318" s="29" t="s">
        <v>9</v>
      </c>
    </row>
    <row r="319" spans="2:4">
      <c r="B319" s="22" t="s">
        <v>35</v>
      </c>
      <c r="C319" s="21">
        <f>C314/$C$41</f>
        <v>0.61111111111111116</v>
      </c>
    </row>
    <row r="320" spans="2:4">
      <c r="B320" s="22" t="s">
        <v>60</v>
      </c>
      <c r="C320" s="21">
        <f>C315/$C$41</f>
        <v>0.3888888888888889</v>
      </c>
    </row>
    <row r="333" spans="2:2" ht="15.75">
      <c r="B333" s="7" t="s">
        <v>92</v>
      </c>
    </row>
    <row r="334" spans="2:2" ht="15.75">
      <c r="B334" s="7"/>
    </row>
    <row r="335" spans="2:2">
      <c r="B335" s="25" t="s">
        <v>93</v>
      </c>
    </row>
    <row r="336" spans="2:2">
      <c r="B336" s="25"/>
    </row>
    <row r="337" spans="2:8">
      <c r="B337" s="25"/>
    </row>
    <row r="338" spans="2:8">
      <c r="B338" s="80" t="s">
        <v>94</v>
      </c>
      <c r="C338" s="81"/>
      <c r="D338" s="81"/>
      <c r="E338" s="82"/>
      <c r="F338" s="45" t="s">
        <v>95</v>
      </c>
      <c r="G338" s="45" t="s">
        <v>96</v>
      </c>
      <c r="H338" s="45" t="s">
        <v>97</v>
      </c>
    </row>
    <row r="339" spans="2:8">
      <c r="B339" s="83" t="s">
        <v>98</v>
      </c>
      <c r="C339" s="83"/>
      <c r="D339" s="83"/>
      <c r="E339" s="83"/>
      <c r="F339" s="22">
        <v>11</v>
      </c>
      <c r="G339" s="22">
        <v>3</v>
      </c>
      <c r="H339" s="22">
        <v>6</v>
      </c>
    </row>
    <row r="340" spans="2:8">
      <c r="B340" s="83" t="s">
        <v>99</v>
      </c>
      <c r="C340" s="83"/>
      <c r="D340" s="83"/>
      <c r="E340" s="83"/>
      <c r="F340" s="22">
        <v>1</v>
      </c>
      <c r="G340" s="22">
        <v>1</v>
      </c>
      <c r="H340" s="22">
        <v>14</v>
      </c>
    </row>
    <row r="341" spans="2:8">
      <c r="B341" s="73" t="s">
        <v>100</v>
      </c>
      <c r="C341" s="73"/>
      <c r="D341" s="73"/>
      <c r="E341" s="73"/>
      <c r="F341" s="22">
        <v>5</v>
      </c>
      <c r="G341" s="22">
        <v>2</v>
      </c>
      <c r="H341" s="22">
        <v>9</v>
      </c>
    </row>
    <row r="342" spans="2:8">
      <c r="B342" s="73" t="s">
        <v>101</v>
      </c>
      <c r="C342" s="73"/>
      <c r="D342" s="73"/>
      <c r="E342" s="73"/>
      <c r="F342" s="22">
        <v>6</v>
      </c>
      <c r="G342" s="22">
        <v>2</v>
      </c>
      <c r="H342" s="22">
        <v>11</v>
      </c>
    </row>
    <row r="343" spans="2:8">
      <c r="B343" s="73" t="s">
        <v>102</v>
      </c>
      <c r="C343" s="73"/>
      <c r="D343" s="73"/>
      <c r="E343" s="73"/>
      <c r="F343" s="22">
        <v>11</v>
      </c>
      <c r="G343" s="22">
        <v>2</v>
      </c>
      <c r="H343" s="22">
        <v>5</v>
      </c>
    </row>
    <row r="344" spans="2:8">
      <c r="B344" s="73" t="s">
        <v>103</v>
      </c>
      <c r="C344" s="73"/>
      <c r="D344" s="73"/>
      <c r="E344" s="73"/>
      <c r="F344" s="22">
        <v>5</v>
      </c>
      <c r="G344" s="22">
        <v>0</v>
      </c>
      <c r="H344" s="22">
        <v>13</v>
      </c>
    </row>
    <row r="345" spans="2:8">
      <c r="B345" s="73" t="s">
        <v>104</v>
      </c>
      <c r="C345" s="73"/>
      <c r="D345" s="73"/>
      <c r="E345" s="73"/>
      <c r="F345" s="22">
        <v>5</v>
      </c>
      <c r="G345" s="22">
        <v>0</v>
      </c>
      <c r="H345" s="22">
        <v>11</v>
      </c>
    </row>
    <row r="346" spans="2:8">
      <c r="B346" s="73" t="s">
        <v>105</v>
      </c>
      <c r="C346" s="73"/>
      <c r="D346" s="73"/>
      <c r="E346" s="73"/>
      <c r="F346" s="22">
        <v>3</v>
      </c>
      <c r="G346" s="22">
        <v>0</v>
      </c>
      <c r="H346" s="22">
        <v>14</v>
      </c>
    </row>
    <row r="352" spans="2:8" ht="15.75">
      <c r="B352" s="89" t="s">
        <v>106</v>
      </c>
      <c r="C352" s="89"/>
      <c r="D352" s="89"/>
    </row>
    <row r="355" spans="2:12" ht="15" customHeight="1">
      <c r="B355" s="87" t="s">
        <v>107</v>
      </c>
      <c r="C355" s="87"/>
      <c r="D355" s="87"/>
      <c r="F355" s="84" t="s">
        <v>108</v>
      </c>
      <c r="G355" s="84"/>
      <c r="H355" s="84"/>
      <c r="I355" s="84"/>
      <c r="J355" s="31"/>
      <c r="K355" s="31"/>
      <c r="L355" s="31"/>
    </row>
    <row r="356" spans="2:12">
      <c r="B356" s="87"/>
      <c r="C356" s="87"/>
      <c r="D356" s="87"/>
      <c r="F356" s="84"/>
      <c r="G356" s="84"/>
      <c r="H356" s="84"/>
      <c r="I356" s="84"/>
      <c r="J356" s="31"/>
      <c r="K356" s="31"/>
      <c r="L356" s="31"/>
    </row>
    <row r="357" spans="2:12">
      <c r="B357" s="87"/>
      <c r="C357" s="87"/>
      <c r="D357" s="87"/>
      <c r="F357" s="84"/>
      <c r="G357" s="84"/>
      <c r="H357" s="84"/>
      <c r="I357" s="84"/>
      <c r="J357" s="32"/>
      <c r="K357" s="32"/>
      <c r="L357" s="32"/>
    </row>
    <row r="358" spans="2:12">
      <c r="B358" s="87"/>
      <c r="C358" s="87"/>
      <c r="D358" s="87"/>
      <c r="F358" s="32"/>
      <c r="G358" s="32"/>
      <c r="H358" s="32"/>
      <c r="I358" s="32"/>
      <c r="J358" s="32"/>
      <c r="K358" s="32"/>
      <c r="L358" s="32"/>
    </row>
    <row r="359" spans="2:12">
      <c r="B359" s="32"/>
      <c r="C359" s="32"/>
      <c r="D359" s="32"/>
      <c r="F359" s="32"/>
      <c r="G359" s="32"/>
      <c r="H359" s="32"/>
      <c r="I359" s="32"/>
      <c r="J359" s="32"/>
      <c r="K359" s="32"/>
      <c r="L359" s="32"/>
    </row>
    <row r="360" spans="2:12">
      <c r="B360" s="32"/>
      <c r="C360" s="32"/>
      <c r="D360" s="32"/>
      <c r="F360" s="32"/>
      <c r="G360" s="32"/>
      <c r="H360" s="32"/>
      <c r="I360" s="32"/>
      <c r="J360" s="32"/>
      <c r="K360" s="32"/>
      <c r="L360" s="32"/>
    </row>
    <row r="361" spans="2:12">
      <c r="B361" s="29" t="s">
        <v>109</v>
      </c>
      <c r="C361" s="29" t="s">
        <v>8</v>
      </c>
    </row>
    <row r="362" spans="2:12">
      <c r="B362" s="14" t="s">
        <v>110</v>
      </c>
      <c r="C362" s="39">
        <v>2</v>
      </c>
      <c r="G362" s="29" t="s">
        <v>111</v>
      </c>
      <c r="H362" s="29" t="s">
        <v>8</v>
      </c>
    </row>
    <row r="363" spans="2:12">
      <c r="B363" s="14" t="s">
        <v>112</v>
      </c>
      <c r="C363" s="39">
        <v>8</v>
      </c>
      <c r="G363" s="14" t="s">
        <v>35</v>
      </c>
      <c r="H363" s="39">
        <v>8</v>
      </c>
    </row>
    <row r="364" spans="2:12">
      <c r="B364" s="14" t="s">
        <v>113</v>
      </c>
      <c r="C364" s="39">
        <v>3</v>
      </c>
      <c r="G364" s="14" t="s">
        <v>114</v>
      </c>
      <c r="H364" s="39">
        <v>10</v>
      </c>
    </row>
    <row r="365" spans="2:12">
      <c r="B365" s="14" t="s">
        <v>115</v>
      </c>
      <c r="C365" s="39">
        <v>3</v>
      </c>
    </row>
    <row r="366" spans="2:12">
      <c r="B366" s="14" t="s">
        <v>116</v>
      </c>
      <c r="C366" s="39">
        <v>2</v>
      </c>
    </row>
    <row r="367" spans="2:12">
      <c r="G367" s="29" t="s">
        <v>111</v>
      </c>
      <c r="H367" s="29" t="s">
        <v>9</v>
      </c>
    </row>
    <row r="368" spans="2:12">
      <c r="B368" s="29" t="s">
        <v>109</v>
      </c>
      <c r="C368" s="29" t="s">
        <v>9</v>
      </c>
      <c r="G368" s="14" t="s">
        <v>35</v>
      </c>
      <c r="H368" s="21">
        <f>H363/$C$41</f>
        <v>0.44444444444444442</v>
      </c>
    </row>
    <row r="369" spans="2:11">
      <c r="B369" s="14" t="s">
        <v>110</v>
      </c>
      <c r="C369" s="21">
        <f>C362/$C$41</f>
        <v>0.1111111111111111</v>
      </c>
      <c r="F369" s="2"/>
      <c r="G369" s="14" t="s">
        <v>114</v>
      </c>
      <c r="H369" s="21">
        <f>H364/$C$41</f>
        <v>0.55555555555555558</v>
      </c>
    </row>
    <row r="370" spans="2:11">
      <c r="B370" s="14" t="s">
        <v>112</v>
      </c>
      <c r="C370" s="21">
        <f t="shared" ref="C370:C372" si="7">C363/$C$41</f>
        <v>0.44444444444444442</v>
      </c>
      <c r="F370" s="2"/>
      <c r="G370" s="33"/>
    </row>
    <row r="371" spans="2:11">
      <c r="B371" s="14" t="s">
        <v>113</v>
      </c>
      <c r="C371" s="21">
        <f t="shared" si="7"/>
        <v>0.16666666666666666</v>
      </c>
    </row>
    <row r="372" spans="2:11">
      <c r="B372" s="14" t="s">
        <v>115</v>
      </c>
      <c r="C372" s="21">
        <f t="shared" si="7"/>
        <v>0.16666666666666666</v>
      </c>
    </row>
    <row r="377" spans="2:11" ht="15" customHeight="1">
      <c r="B377" s="85" t="s">
        <v>117</v>
      </c>
      <c r="C377" s="85"/>
      <c r="D377" s="85"/>
      <c r="F377" s="86" t="s">
        <v>118</v>
      </c>
      <c r="G377" s="86"/>
      <c r="H377" s="86"/>
      <c r="I377" s="86"/>
      <c r="J377" s="86"/>
      <c r="K377" s="86"/>
    </row>
    <row r="378" spans="2:11" ht="15" customHeight="1">
      <c r="B378" s="85"/>
      <c r="C378" s="85"/>
      <c r="D378" s="85"/>
      <c r="F378" s="86"/>
      <c r="G378" s="86"/>
      <c r="H378" s="86"/>
      <c r="I378" s="86"/>
      <c r="J378" s="86"/>
      <c r="K378" s="86"/>
    </row>
    <row r="379" spans="2:11" ht="15" customHeight="1">
      <c r="B379" s="85"/>
      <c r="C379" s="85"/>
      <c r="D379" s="85"/>
      <c r="F379" s="86"/>
      <c r="G379" s="86"/>
      <c r="H379" s="86"/>
      <c r="I379" s="86"/>
      <c r="J379" s="86"/>
      <c r="K379" s="86"/>
    </row>
    <row r="380" spans="2:11">
      <c r="F380" s="86"/>
      <c r="G380" s="86"/>
      <c r="H380" s="86"/>
      <c r="I380" s="86"/>
      <c r="J380" s="86"/>
      <c r="K380" s="86"/>
    </row>
    <row r="381" spans="2:11">
      <c r="B381" s="29" t="s">
        <v>119</v>
      </c>
      <c r="C381" s="29" t="s">
        <v>8</v>
      </c>
    </row>
    <row r="382" spans="2:11">
      <c r="B382" s="14" t="s">
        <v>35</v>
      </c>
      <c r="C382" s="39">
        <v>18</v>
      </c>
    </row>
    <row r="383" spans="2:11">
      <c r="B383" s="14" t="s">
        <v>114</v>
      </c>
      <c r="C383" s="39">
        <v>0</v>
      </c>
      <c r="H383" s="29" t="s">
        <v>119</v>
      </c>
      <c r="I383" s="29" t="s">
        <v>8</v>
      </c>
    </row>
    <row r="384" spans="2:11">
      <c r="H384" s="14" t="s">
        <v>35</v>
      </c>
      <c r="I384" s="39">
        <v>17</v>
      </c>
    </row>
    <row r="385" spans="2:9">
      <c r="H385" s="14" t="s">
        <v>114</v>
      </c>
      <c r="I385" s="39">
        <v>1</v>
      </c>
    </row>
    <row r="386" spans="2:9">
      <c r="B386" s="29" t="s">
        <v>119</v>
      </c>
      <c r="C386" s="29" t="s">
        <v>9</v>
      </c>
    </row>
    <row r="387" spans="2:9">
      <c r="B387" s="14" t="s">
        <v>35</v>
      </c>
      <c r="C387" s="21">
        <f>C382/$C$41</f>
        <v>1</v>
      </c>
    </row>
    <row r="388" spans="2:9">
      <c r="B388" s="14" t="s">
        <v>114</v>
      </c>
      <c r="C388" s="21">
        <f>C383/$C$41</f>
        <v>0</v>
      </c>
      <c r="H388" s="29" t="s">
        <v>119</v>
      </c>
      <c r="I388" s="29" t="s">
        <v>9</v>
      </c>
    </row>
    <row r="389" spans="2:9">
      <c r="H389" s="14" t="s">
        <v>35</v>
      </c>
      <c r="I389" s="12">
        <f>I384/$C$41</f>
        <v>0.94444444444444442</v>
      </c>
    </row>
    <row r="390" spans="2:9">
      <c r="H390" s="14" t="s">
        <v>114</v>
      </c>
      <c r="I390" s="12">
        <f>I385/$C$41</f>
        <v>5.5555555555555552E-2</v>
      </c>
    </row>
    <row r="392" spans="2:9" ht="15" customHeight="1">
      <c r="B392" s="85" t="s">
        <v>120</v>
      </c>
      <c r="C392" s="85"/>
      <c r="D392" s="85"/>
    </row>
    <row r="393" spans="2:9">
      <c r="B393" s="85"/>
      <c r="C393" s="85"/>
      <c r="D393" s="85"/>
    </row>
    <row r="394" spans="2:9">
      <c r="B394" s="85"/>
      <c r="C394" s="85"/>
      <c r="D394" s="85"/>
    </row>
    <row r="396" spans="2:9">
      <c r="B396" s="29" t="s">
        <v>121</v>
      </c>
      <c r="C396" s="75" t="s">
        <v>8</v>
      </c>
      <c r="D396" s="75"/>
    </row>
    <row r="397" spans="2:9">
      <c r="B397" s="22">
        <v>1</v>
      </c>
      <c r="C397" s="73">
        <v>0</v>
      </c>
      <c r="D397" s="73"/>
    </row>
    <row r="398" spans="2:9">
      <c r="B398" s="22">
        <v>2</v>
      </c>
      <c r="C398" s="73">
        <v>1</v>
      </c>
      <c r="D398" s="73"/>
    </row>
    <row r="399" spans="2:9">
      <c r="B399" s="22">
        <v>3</v>
      </c>
      <c r="C399" s="73">
        <v>4</v>
      </c>
      <c r="D399" s="73"/>
    </row>
    <row r="400" spans="2:9">
      <c r="B400" s="22">
        <v>4</v>
      </c>
      <c r="C400" s="73">
        <v>9</v>
      </c>
      <c r="D400" s="73"/>
    </row>
    <row r="401" spans="2:10">
      <c r="B401" s="22">
        <v>5</v>
      </c>
      <c r="C401" s="73">
        <v>4</v>
      </c>
      <c r="D401" s="73"/>
    </row>
    <row r="403" spans="2:10">
      <c r="B403" s="29" t="s">
        <v>121</v>
      </c>
      <c r="C403" s="75" t="s">
        <v>9</v>
      </c>
      <c r="D403" s="75"/>
    </row>
    <row r="404" spans="2:10">
      <c r="B404" s="22">
        <v>1</v>
      </c>
      <c r="C404" s="64">
        <f>C397/$C$41</f>
        <v>0</v>
      </c>
      <c r="D404" s="64"/>
    </row>
    <row r="405" spans="2:10">
      <c r="B405" s="22">
        <v>2</v>
      </c>
      <c r="C405" s="64">
        <f t="shared" ref="C405:C408" si="8">C398/$C$41</f>
        <v>5.5555555555555552E-2</v>
      </c>
      <c r="D405" s="64"/>
    </row>
    <row r="406" spans="2:10">
      <c r="B406" s="22">
        <v>3</v>
      </c>
      <c r="C406" s="64">
        <f t="shared" si="8"/>
        <v>0.22222222222222221</v>
      </c>
      <c r="D406" s="64"/>
    </row>
    <row r="407" spans="2:10">
      <c r="B407" s="22">
        <v>4</v>
      </c>
      <c r="C407" s="64">
        <f t="shared" si="8"/>
        <v>0.5</v>
      </c>
      <c r="D407" s="64"/>
    </row>
    <row r="408" spans="2:10">
      <c r="B408" s="22">
        <v>5</v>
      </c>
      <c r="C408" s="64">
        <f t="shared" si="8"/>
        <v>0.22222222222222221</v>
      </c>
      <c r="D408" s="64"/>
    </row>
    <row r="413" spans="2:10" ht="15.75">
      <c r="B413" s="7" t="s">
        <v>122</v>
      </c>
    </row>
    <row r="415" spans="2:10">
      <c r="B415" s="75" t="s">
        <v>123</v>
      </c>
      <c r="C415" s="75"/>
      <c r="D415" s="75"/>
      <c r="E415" s="75"/>
      <c r="F415" s="75"/>
      <c r="G415" s="75"/>
      <c r="H415" s="75"/>
      <c r="I415" s="75"/>
      <c r="J415" s="75"/>
    </row>
    <row r="416" spans="2:10">
      <c r="B416" s="46" t="s">
        <v>208</v>
      </c>
      <c r="C416" s="34"/>
      <c r="D416" s="34"/>
      <c r="E416" s="34"/>
      <c r="F416" s="34"/>
      <c r="G416" s="34"/>
      <c r="H416" s="34"/>
      <c r="I416" s="49"/>
      <c r="J416" s="35"/>
    </row>
    <row r="417" spans="2:10">
      <c r="B417" s="46" t="s">
        <v>209</v>
      </c>
      <c r="C417" s="2"/>
      <c r="D417" s="2"/>
      <c r="E417" s="2"/>
      <c r="F417" s="2"/>
      <c r="G417" s="2"/>
      <c r="H417" s="2"/>
      <c r="I417" s="2"/>
      <c r="J417" s="35"/>
    </row>
    <row r="418" spans="2:10">
      <c r="B418" s="46" t="s">
        <v>210</v>
      </c>
      <c r="C418" s="2"/>
      <c r="D418" s="2"/>
      <c r="E418" s="2"/>
      <c r="F418" s="2"/>
      <c r="G418" s="2"/>
      <c r="H418" s="2"/>
      <c r="I418" s="2"/>
      <c r="J418" s="35"/>
    </row>
    <row r="419" spans="2:10">
      <c r="B419" s="46" t="s">
        <v>205</v>
      </c>
      <c r="C419" s="2"/>
      <c r="D419" s="2"/>
      <c r="E419" s="2"/>
      <c r="F419" s="2"/>
      <c r="G419" s="2"/>
      <c r="H419" s="2"/>
      <c r="I419" s="2"/>
      <c r="J419" s="35"/>
    </row>
    <row r="420" spans="2:10">
      <c r="B420" s="46" t="s">
        <v>211</v>
      </c>
      <c r="C420" s="2"/>
      <c r="D420" s="2"/>
      <c r="E420" s="2"/>
      <c r="F420" s="2"/>
      <c r="G420" s="2"/>
      <c r="H420" s="2"/>
      <c r="I420" s="2"/>
      <c r="J420" s="35"/>
    </row>
    <row r="421" spans="2:10">
      <c r="B421" s="46" t="s">
        <v>212</v>
      </c>
      <c r="C421" s="2"/>
      <c r="D421" s="2"/>
      <c r="E421" s="2"/>
      <c r="F421" s="2"/>
      <c r="G421" s="2"/>
      <c r="H421" s="2"/>
      <c r="I421" s="2"/>
      <c r="J421" s="35"/>
    </row>
    <row r="422" spans="2:10">
      <c r="B422" s="46" t="s">
        <v>213</v>
      </c>
      <c r="C422" s="2"/>
      <c r="D422" s="2"/>
      <c r="E422" s="2"/>
      <c r="F422" s="2"/>
      <c r="G422" s="2"/>
      <c r="H422" s="2"/>
      <c r="I422" s="2"/>
      <c r="J422" s="35"/>
    </row>
    <row r="423" spans="2:10">
      <c r="B423" s="46" t="s">
        <v>214</v>
      </c>
      <c r="C423" s="2"/>
      <c r="D423" s="2"/>
      <c r="E423" s="2"/>
      <c r="F423" s="2"/>
      <c r="G423" s="2"/>
      <c r="H423" s="2"/>
      <c r="I423" s="47"/>
      <c r="J423" s="36"/>
    </row>
    <row r="424" spans="2:10">
      <c r="B424" s="46" t="s">
        <v>213</v>
      </c>
      <c r="C424" s="2"/>
      <c r="D424" s="2"/>
      <c r="E424" s="2"/>
      <c r="F424" s="2"/>
      <c r="G424" s="2"/>
      <c r="H424" s="2"/>
      <c r="I424" s="2"/>
      <c r="J424" s="35"/>
    </row>
    <row r="425" spans="2:10">
      <c r="B425" s="46" t="s">
        <v>215</v>
      </c>
      <c r="C425" s="2"/>
      <c r="D425" s="2"/>
      <c r="E425" s="2"/>
      <c r="F425" s="2"/>
      <c r="G425" s="2"/>
      <c r="H425" s="2"/>
      <c r="I425" s="2"/>
      <c r="J425" s="35"/>
    </row>
    <row r="426" spans="2:10">
      <c r="B426" s="46" t="s">
        <v>216</v>
      </c>
      <c r="C426" s="2"/>
      <c r="D426" s="2"/>
      <c r="E426" s="2"/>
      <c r="F426" s="2"/>
      <c r="G426" s="2"/>
      <c r="H426" s="2"/>
      <c r="I426" s="2"/>
      <c r="J426" s="35"/>
    </row>
    <row r="427" spans="2:10">
      <c r="B427" s="46" t="s">
        <v>217</v>
      </c>
      <c r="C427" s="2"/>
      <c r="D427" s="2"/>
      <c r="E427" s="2"/>
      <c r="F427" s="2"/>
      <c r="G427" s="2"/>
      <c r="H427" s="2"/>
      <c r="I427" s="2"/>
      <c r="J427" s="35"/>
    </row>
    <row r="428" spans="2:10">
      <c r="B428" s="46" t="s">
        <v>218</v>
      </c>
      <c r="C428" s="2"/>
      <c r="D428" s="2"/>
      <c r="E428" s="2"/>
      <c r="F428" s="2"/>
      <c r="G428" s="2"/>
      <c r="H428" s="2"/>
      <c r="I428" s="2"/>
      <c r="J428" s="35"/>
    </row>
    <row r="429" spans="2:10">
      <c r="B429" s="46" t="s">
        <v>219</v>
      </c>
      <c r="C429" s="2"/>
      <c r="D429" s="2"/>
      <c r="E429" s="2"/>
      <c r="F429" s="2"/>
      <c r="G429" s="2"/>
      <c r="H429" s="2"/>
      <c r="I429" s="2"/>
      <c r="J429" s="35"/>
    </row>
    <row r="430" spans="2:10">
      <c r="B430" s="46" t="s">
        <v>220</v>
      </c>
      <c r="C430" s="2"/>
      <c r="D430" s="2"/>
      <c r="E430" s="2"/>
      <c r="F430" s="2"/>
      <c r="G430" s="2"/>
      <c r="H430" s="2"/>
      <c r="I430" s="2"/>
      <c r="J430" s="35"/>
    </row>
    <row r="431" spans="2:10">
      <c r="B431" s="46" t="s">
        <v>221</v>
      </c>
      <c r="C431" s="2"/>
      <c r="D431" s="2"/>
      <c r="E431" s="2"/>
      <c r="F431" s="2"/>
      <c r="G431" s="2"/>
      <c r="H431" s="2"/>
      <c r="I431" s="2"/>
      <c r="J431" s="35"/>
    </row>
    <row r="432" spans="2:10">
      <c r="B432" s="46" t="s">
        <v>222</v>
      </c>
      <c r="C432" s="2"/>
      <c r="D432" s="2"/>
      <c r="E432" s="2"/>
      <c r="F432" s="2"/>
      <c r="G432" s="2"/>
      <c r="H432" s="2"/>
      <c r="I432" s="2"/>
      <c r="J432" s="35"/>
    </row>
    <row r="433" spans="2:10">
      <c r="B433" s="48" t="s">
        <v>223</v>
      </c>
      <c r="C433" s="37"/>
      <c r="D433" s="37"/>
      <c r="E433" s="37"/>
      <c r="F433" s="37"/>
      <c r="G433" s="37"/>
      <c r="H433" s="37"/>
      <c r="I433" s="37"/>
      <c r="J433" s="38"/>
    </row>
    <row r="434" spans="2:10">
      <c r="B434" s="2"/>
      <c r="C434" s="2"/>
      <c r="D434" s="2"/>
      <c r="E434" s="2"/>
      <c r="F434" s="2"/>
      <c r="G434" s="2"/>
      <c r="H434" s="2"/>
      <c r="J434" s="35"/>
    </row>
    <row r="435" spans="2:10">
      <c r="B435" s="2"/>
      <c r="C435" s="2"/>
      <c r="D435" s="2"/>
      <c r="E435" s="2"/>
      <c r="F435" s="2"/>
      <c r="G435" s="2"/>
      <c r="H435" s="2"/>
      <c r="J435" s="35"/>
    </row>
    <row r="436" spans="2:10">
      <c r="B436" s="2"/>
      <c r="C436" s="2"/>
      <c r="D436" s="2"/>
      <c r="E436" s="2"/>
      <c r="F436" s="2"/>
      <c r="G436" s="2"/>
      <c r="H436" s="2"/>
      <c r="J436" s="35"/>
    </row>
    <row r="437" spans="2:10">
      <c r="B437" s="2"/>
      <c r="C437" s="2"/>
      <c r="D437" s="2"/>
      <c r="E437" s="2"/>
      <c r="F437" s="2"/>
      <c r="G437" s="2"/>
      <c r="H437" s="2"/>
      <c r="J437" s="35"/>
    </row>
    <row r="438" spans="2:10">
      <c r="B438" s="2"/>
      <c r="C438" s="2"/>
      <c r="D438" s="2"/>
      <c r="E438" s="2"/>
      <c r="F438" s="2"/>
      <c r="G438" s="2"/>
      <c r="H438" s="2"/>
      <c r="I438" s="37"/>
      <c r="J438" s="38"/>
    </row>
  </sheetData>
  <autoFilter ref="F156:G174"/>
  <mergeCells count="109">
    <mergeCell ref="C405:D405"/>
    <mergeCell ref="C406:D406"/>
    <mergeCell ref="C407:D407"/>
    <mergeCell ref="C408:D408"/>
    <mergeCell ref="B415:J415"/>
    <mergeCell ref="C398:D398"/>
    <mergeCell ref="C399:D399"/>
    <mergeCell ref="C400:D400"/>
    <mergeCell ref="C401:D401"/>
    <mergeCell ref="C403:D403"/>
    <mergeCell ref="C404:D404"/>
    <mergeCell ref="F355:I357"/>
    <mergeCell ref="B377:D379"/>
    <mergeCell ref="F377:K380"/>
    <mergeCell ref="B392:D394"/>
    <mergeCell ref="C396:D396"/>
    <mergeCell ref="C397:D397"/>
    <mergeCell ref="B343:E343"/>
    <mergeCell ref="B344:E344"/>
    <mergeCell ref="B345:E345"/>
    <mergeCell ref="B346:E346"/>
    <mergeCell ref="B355:D358"/>
    <mergeCell ref="B278:D278"/>
    <mergeCell ref="B338:E338"/>
    <mergeCell ref="B339:E339"/>
    <mergeCell ref="B340:E340"/>
    <mergeCell ref="B341:E341"/>
    <mergeCell ref="B342:E342"/>
    <mergeCell ref="B272:D272"/>
    <mergeCell ref="B273:D273"/>
    <mergeCell ref="B274:D274"/>
    <mergeCell ref="B275:D275"/>
    <mergeCell ref="B276:D276"/>
    <mergeCell ref="B277:D277"/>
    <mergeCell ref="B240:D240"/>
    <mergeCell ref="H240:I240"/>
    <mergeCell ref="B241:D241"/>
    <mergeCell ref="H241:I241"/>
    <mergeCell ref="B270:D270"/>
    <mergeCell ref="B271:D271"/>
    <mergeCell ref="B229:D229"/>
    <mergeCell ref="B230:D230"/>
    <mergeCell ref="B238:D238"/>
    <mergeCell ref="H238:I238"/>
    <mergeCell ref="B239:D239"/>
    <mergeCell ref="H239:I239"/>
    <mergeCell ref="B223:D223"/>
    <mergeCell ref="B224:D224"/>
    <mergeCell ref="B225:D225"/>
    <mergeCell ref="B226:D226"/>
    <mergeCell ref="B227:D227"/>
    <mergeCell ref="B228:D228"/>
    <mergeCell ref="B207:D207"/>
    <mergeCell ref="B208:D208"/>
    <mergeCell ref="B209:D209"/>
    <mergeCell ref="B210:D210"/>
    <mergeCell ref="B211:D211"/>
    <mergeCell ref="B222:D222"/>
    <mergeCell ref="B180:C180"/>
    <mergeCell ref="B202:C202"/>
    <mergeCell ref="B203:C203"/>
    <mergeCell ref="B204:C204"/>
    <mergeCell ref="B205:C205"/>
    <mergeCell ref="B206:D206"/>
    <mergeCell ref="B130:D130"/>
    <mergeCell ref="E130:F130"/>
    <mergeCell ref="B131:D131"/>
    <mergeCell ref="E131:F131"/>
    <mergeCell ref="B132:D132"/>
    <mergeCell ref="E132:F132"/>
    <mergeCell ref="B128:D128"/>
    <mergeCell ref="E128:F128"/>
    <mergeCell ref="H128:J128"/>
    <mergeCell ref="K128:L128"/>
    <mergeCell ref="B129:D129"/>
    <mergeCell ref="E129:F129"/>
    <mergeCell ref="H129:J129"/>
    <mergeCell ref="K129:L129"/>
    <mergeCell ref="B126:D126"/>
    <mergeCell ref="E126:F126"/>
    <mergeCell ref="H126:J126"/>
    <mergeCell ref="K126:L126"/>
    <mergeCell ref="B127:D127"/>
    <mergeCell ref="E127:F127"/>
    <mergeCell ref="H127:J127"/>
    <mergeCell ref="K127:L127"/>
    <mergeCell ref="B121:D121"/>
    <mergeCell ref="E121:F121"/>
    <mergeCell ref="B122:D122"/>
    <mergeCell ref="E122:F122"/>
    <mergeCell ref="B123:D123"/>
    <mergeCell ref="E123:F123"/>
    <mergeCell ref="B119:D119"/>
    <mergeCell ref="E119:F119"/>
    <mergeCell ref="H119:J119"/>
    <mergeCell ref="K119:L119"/>
    <mergeCell ref="B120:D120"/>
    <mergeCell ref="E120:F120"/>
    <mergeCell ref="H120:J120"/>
    <mergeCell ref="K120:L120"/>
    <mergeCell ref="B12:F12"/>
    <mergeCell ref="B117:D117"/>
    <mergeCell ref="E117:F117"/>
    <mergeCell ref="H117:J117"/>
    <mergeCell ref="K117:L117"/>
    <mergeCell ref="B118:D118"/>
    <mergeCell ref="E118:F118"/>
    <mergeCell ref="H118:J118"/>
    <mergeCell ref="K118:L1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zoomScale="90" zoomScaleNormal="90" workbookViewId="0">
      <selection activeCell="D12" sqref="D12"/>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88" t="s">
        <v>125</v>
      </c>
      <c r="C14" s="88"/>
      <c r="D14" s="88"/>
      <c r="E14" s="88"/>
      <c r="F14" s="88"/>
    </row>
    <row r="15" spans="2:6">
      <c r="B15" s="88"/>
      <c r="C15" s="88"/>
      <c r="D15" s="88"/>
      <c r="E15" s="88"/>
      <c r="F15" s="88"/>
    </row>
    <row r="16" spans="2:6">
      <c r="B16" s="88"/>
      <c r="C16" s="88"/>
      <c r="D16" s="88"/>
      <c r="E16" s="88"/>
      <c r="F16" s="88"/>
    </row>
    <row r="17" spans="2:6">
      <c r="B17" s="88"/>
      <c r="C17" s="88"/>
      <c r="D17" s="88"/>
      <c r="E17" s="88"/>
      <c r="F17" s="88"/>
    </row>
    <row r="18" spans="2:6">
      <c r="B18" s="88"/>
      <c r="C18" s="88"/>
      <c r="D18" s="88"/>
      <c r="E18" s="88"/>
      <c r="F18" s="88"/>
    </row>
    <row r="19" spans="2:6">
      <c r="B19" s="88"/>
      <c r="C19" s="88"/>
      <c r="D19" s="88"/>
      <c r="E19" s="88"/>
      <c r="F19" s="88"/>
    </row>
    <row r="20" spans="2:6">
      <c r="B20" s="88"/>
      <c r="C20" s="88"/>
      <c r="D20" s="88"/>
      <c r="E20" s="88"/>
      <c r="F20" s="88"/>
    </row>
    <row r="21" spans="2:6">
      <c r="B21" s="88"/>
      <c r="C21" s="88"/>
      <c r="D21" s="88"/>
      <c r="E21" s="88"/>
      <c r="F21" s="88"/>
    </row>
    <row r="22" spans="2:6">
      <c r="B22" s="88"/>
      <c r="C22" s="88"/>
      <c r="D22" s="88"/>
      <c r="E22" s="88"/>
      <c r="F22" s="88"/>
    </row>
  </sheetData>
  <mergeCells count="1">
    <mergeCell ref="B14:F2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2018-10-30T13:01:29Z</dcterms:modified>
</cp:coreProperties>
</file>