
<file path=[Content_Types].xml><?xml version="1.0" encoding="utf-8"?>
<Types xmlns="http://schemas.openxmlformats.org/package/2006/content-type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2="http://schemas.microsoft.com/office/spreadsheetml/2015/revision2" mc:Ignorable="x15 xr2">
  <fileVersion appName="xl" lastEdited="7" lowestEdited="7" rupBuild="18625"/>
  <workbookPr filterPrivacy="1" codeName="ThisWorkbook" defaultThemeVersion="124226"/>
  <bookViews>
    <workbookView xWindow="0" yWindow="0" windowWidth="19200" windowHeight="6360" xr2:uid="{00000000-000D-0000-FFFF-FFFF00000000}"/>
  </bookViews>
  <sheets>
    <sheet name="Presentación" sheetId="69" r:id="rId1"/>
    <sheet name="Egresados" sheetId="62" r:id="rId2"/>
  </sheets>
  <calcPr calcId="171027" concurrentCalc="0"/>
</workbook>
</file>

<file path=xl/calcChain.xml><?xml version="1.0" encoding="utf-8"?>
<calcChain xmlns="http://schemas.openxmlformats.org/spreadsheetml/2006/main">
  <c r="C41" i="62" l="1"/>
  <c r="C67" i="62"/>
  <c r="C167" i="62"/>
  <c r="C94" i="62"/>
  <c r="D193" i="62"/>
  <c r="D40" i="62"/>
  <c r="D41" i="62"/>
  <c r="D39" i="62"/>
  <c r="C393" i="62"/>
  <c r="C394" i="62"/>
  <c r="C395" i="62"/>
  <c r="C396" i="62"/>
  <c r="C392" i="62"/>
  <c r="I378" i="62"/>
  <c r="I377" i="62"/>
  <c r="C376" i="62"/>
  <c r="C375" i="62"/>
  <c r="H357" i="62"/>
  <c r="H356" i="62"/>
  <c r="C358" i="62"/>
  <c r="C359" i="62"/>
  <c r="C360" i="62"/>
  <c r="C357" i="62"/>
  <c r="C308" i="62"/>
  <c r="C307" i="62"/>
  <c r="C284" i="62"/>
  <c r="C285" i="62"/>
  <c r="C286" i="62"/>
  <c r="C287" i="62"/>
  <c r="C283" i="62"/>
  <c r="E229" i="62"/>
  <c r="E192" i="62"/>
  <c r="E191" i="62"/>
  <c r="K128" i="62"/>
  <c r="K129" i="62"/>
  <c r="K127" i="62"/>
  <c r="E128" i="62"/>
  <c r="E129" i="62"/>
  <c r="E130" i="62"/>
  <c r="E131" i="62"/>
  <c r="E132" i="62"/>
  <c r="E127" i="62"/>
  <c r="D91" i="62"/>
  <c r="D92" i="62"/>
  <c r="D93" i="62"/>
  <c r="D94" i="62"/>
  <c r="D90" i="62"/>
  <c r="D65" i="62"/>
  <c r="D66" i="62"/>
  <c r="D67" i="62"/>
  <c r="D64" i="62"/>
  <c r="D165" i="62"/>
  <c r="D166" i="62"/>
  <c r="D167" i="62"/>
  <c r="G67" i="62"/>
  <c r="G41" i="62"/>
  <c r="G40" i="62"/>
  <c r="J228" i="62"/>
  <c r="J229" i="62"/>
  <c r="G65" i="62"/>
  <c r="G39" i="62"/>
  <c r="G90" i="62"/>
  <c r="G91" i="62"/>
  <c r="G92" i="62"/>
  <c r="G94" i="62"/>
  <c r="G93" i="62"/>
  <c r="J227" i="62"/>
  <c r="G64" i="62"/>
  <c r="G66" i="62"/>
</calcChain>
</file>

<file path=xl/sharedStrings.xml><?xml version="1.0" encoding="utf-8"?>
<sst xmlns="http://schemas.openxmlformats.org/spreadsheetml/2006/main" count="303" uniqueCount="157">
  <si>
    <t>Género</t>
  </si>
  <si>
    <t>Frecuencia</t>
  </si>
  <si>
    <t>Porcentaje</t>
  </si>
  <si>
    <t>Masculino</t>
  </si>
  <si>
    <t>Femenino</t>
  </si>
  <si>
    <t>Total</t>
  </si>
  <si>
    <t>Soltero</t>
  </si>
  <si>
    <t>Número de hijos</t>
  </si>
  <si>
    <t>Alto grado</t>
  </si>
  <si>
    <t>Mediano grado</t>
  </si>
  <si>
    <t>Bajo grado</t>
  </si>
  <si>
    <t>Ningún grado</t>
  </si>
  <si>
    <t>No</t>
  </si>
  <si>
    <t>Si</t>
  </si>
  <si>
    <t>Trabajando</t>
  </si>
  <si>
    <t>Buscando trabajo</t>
  </si>
  <si>
    <t>Otra actividad</t>
  </si>
  <si>
    <t>Otros</t>
  </si>
  <si>
    <t>Ninguno</t>
  </si>
  <si>
    <t>Estado Civil</t>
  </si>
  <si>
    <t>Estudiando</t>
  </si>
  <si>
    <t xml:space="preserve">No </t>
  </si>
  <si>
    <t>Casado(a)/unión libre</t>
  </si>
  <si>
    <t>Consolidación de datos</t>
  </si>
  <si>
    <t>Fuente: encuestas Observatorio de Seguimiento y Vinculación del Egresado</t>
  </si>
  <si>
    <t>Situación Laboral</t>
  </si>
  <si>
    <t>Risaralda</t>
  </si>
  <si>
    <t>Colombia</t>
  </si>
  <si>
    <t>Nombre de la empresa:</t>
  </si>
  <si>
    <t>Dirección:</t>
  </si>
  <si>
    <t>Teléfono:</t>
  </si>
  <si>
    <t>Email:</t>
  </si>
  <si>
    <t>Área de la empresa donde labora:</t>
  </si>
  <si>
    <t>Cargo actual:</t>
  </si>
  <si>
    <t>Cargo del jefe inmediato:</t>
  </si>
  <si>
    <t>Departamento/Región:</t>
  </si>
  <si>
    <t>Ciudad:</t>
  </si>
  <si>
    <t>País:</t>
  </si>
  <si>
    <t>Área de la empresa donde labora</t>
  </si>
  <si>
    <t>Si tiene sugerencias para mejorar la calidad de ésta formación, por favor menciónelas:</t>
  </si>
  <si>
    <t>Evaluación Curricular</t>
  </si>
  <si>
    <t>En esa actividad usted es:</t>
  </si>
  <si>
    <t>Hijos</t>
  </si>
  <si>
    <t>¿Qué tipo de vinculación tiene con esta empresa/institución? (opción única)</t>
  </si>
  <si>
    <t xml:space="preserve">Que ocupa la mayor parte de su tiempo </t>
  </si>
  <si>
    <t>¿En la actualidad, en qué actividad ocupa la mayor parte de su tiempo? (opción única)</t>
  </si>
  <si>
    <t>¿Se encuentra relacionado su empleo con el posgrado que estudió?</t>
  </si>
  <si>
    <t>¿Su contrato de trabajo incluye prestaciones sociales? (opción única)</t>
  </si>
  <si>
    <t xml:space="preserve">Ocupación </t>
  </si>
  <si>
    <t>Oficios del hogar</t>
  </si>
  <si>
    <t xml:space="preserve">Incapacitado </t>
  </si>
  <si>
    <t>Su ocupación actual es (opción única):</t>
  </si>
  <si>
    <t xml:space="preserve">Su actividad Económica es (opción única): </t>
  </si>
  <si>
    <t>¿En qué tipo de empresa/institución se encuentra trabajando? (opción única)</t>
  </si>
  <si>
    <t>¿Cuál fue su ingreso laboral el mes pasado?</t>
  </si>
  <si>
    <t>¿Ha realizado algún tipo producción científica en los últimos cinco años?</t>
  </si>
  <si>
    <t>Producción Científica y  Tipo de producción</t>
  </si>
  <si>
    <t>Tipo de Producción</t>
  </si>
  <si>
    <t>¿Qué tipo de producción científica ha realizado en los últimos cinco años?</t>
  </si>
  <si>
    <t xml:space="preserve">Publicación de artículos en revistas internacionales Indexadas </t>
  </si>
  <si>
    <t xml:space="preserve">Publicación de artículos en revistas nacionales Indexadas </t>
  </si>
  <si>
    <t xml:space="preserve">Publicación en libros relacionados con Investigación desarrollada por el programa </t>
  </si>
  <si>
    <t>Productos tecnológicos</t>
  </si>
  <si>
    <t>Citas y/o co-citaciones</t>
  </si>
  <si>
    <t>Obras de arte</t>
  </si>
  <si>
    <t>Patentes</t>
  </si>
  <si>
    <t xml:space="preserve">Otro tipo de producción científica </t>
  </si>
  <si>
    <t>Tipo de producción</t>
  </si>
  <si>
    <t xml:space="preserve">Considera que los mecanismos de divulgación utilizados por la universidad, son efectivos para dar a conocer oportunidades de movilidad académica y/o pasantías en el extranjero?  </t>
  </si>
  <si>
    <t>Movilidad Académica</t>
  </si>
  <si>
    <t>¿De los siguientes canales de comunicación cuáles utiliza para mantener contacto con la Universidad Tecnológica de Pereira?</t>
  </si>
  <si>
    <t>Canales de Comunicación</t>
  </si>
  <si>
    <t>Redes Sociales</t>
  </si>
  <si>
    <t>Campus Informa</t>
  </si>
  <si>
    <t>Programa del cual es egresado</t>
  </si>
  <si>
    <t xml:space="preserve">Observatorio de egresados </t>
  </si>
  <si>
    <t xml:space="preserve">Asociación de egresados </t>
  </si>
  <si>
    <t>Universitaria Estéreo</t>
  </si>
  <si>
    <t xml:space="preserve">Canales de comunicación </t>
  </si>
  <si>
    <t>¿Cuál es su apreciación sobre la calidad de las competencias pedagógicas, interpersonales, comunicativas, tecnológicas, e investigativas de los docentes del programa?</t>
  </si>
  <si>
    <t>Calificación</t>
  </si>
  <si>
    <t>Calidad Profesores</t>
  </si>
  <si>
    <t>Impacto Graduados</t>
  </si>
  <si>
    <t xml:space="preserve">¿Considera que los mecanismos de seguimiento de los egresados son efectivos? </t>
  </si>
  <si>
    <t>Son Efectivos</t>
  </si>
  <si>
    <t xml:space="preserve">Servicios UTP </t>
  </si>
  <si>
    <t>Identifique cual(es) de las siguientes actividades conoce y ha participado</t>
  </si>
  <si>
    <t>Actividades</t>
  </si>
  <si>
    <t>Conoce</t>
  </si>
  <si>
    <t>Participa</t>
  </si>
  <si>
    <t>No conoce/No participa</t>
  </si>
  <si>
    <t>Educación continuada</t>
  </si>
  <si>
    <t xml:space="preserve">Biblioteca </t>
  </si>
  <si>
    <t>Bolsa de empleo</t>
  </si>
  <si>
    <t>Bienestar Universitario</t>
  </si>
  <si>
    <t>Eventos Académicos</t>
  </si>
  <si>
    <t>Observatorio de Egresados</t>
  </si>
  <si>
    <t>Asociación de Egresados ASEUTP</t>
  </si>
  <si>
    <t>Elección de representante de egresados en los diferentes comités</t>
  </si>
  <si>
    <r>
      <rPr>
        <sz val="12"/>
        <color indexed="8"/>
        <rFont val="Calibri"/>
        <family val="2"/>
      </rPr>
      <t xml:space="preserve">La </t>
    </r>
    <r>
      <rPr>
        <b/>
        <sz val="12"/>
        <color indexed="8"/>
        <rFont val="Calibri"/>
        <family val="2"/>
      </rPr>
      <t xml:space="preserve">autoevaluación </t>
    </r>
    <r>
      <rPr>
        <sz val="12"/>
        <color indexed="8"/>
        <rFont val="Calibri"/>
        <family val="2"/>
      </rPr>
      <t xml:space="preserve">es el proceso de medición colectivo que permite identificar debilidades, fortalezas, amenazas y oportunidades. </t>
    </r>
  </si>
  <si>
    <t xml:space="preserve">Procesos de autoevaluación </t>
  </si>
  <si>
    <t>¿Ha participado en procesos de autoevaluación inherentes a su programa de posgrado, para mejoramiento del currículo ofertado?</t>
  </si>
  <si>
    <t>De acuerdo con la definición anterior. ¿En qué medida el proceso de autoevaluación ha contribuido al mejoramiento continuo del programa?</t>
  </si>
  <si>
    <t xml:space="preserve">Mejoramiento continuo </t>
  </si>
  <si>
    <t>¿Se encuentra satisfecho con el programa de posgrado del cual egresó?</t>
  </si>
  <si>
    <t xml:space="preserve">Satisfacción </t>
  </si>
  <si>
    <t>¿Recomendaría a un egresado de esta institución seleccionar este programa de posgrado que estudió ?</t>
  </si>
  <si>
    <t>Califique de 1 a 5 la calidad de la formación que imparte el programa de posgrado sobre sus estudiantes. (5 equivale a la más alta calidad)</t>
  </si>
  <si>
    <t xml:space="preserve">Calidad formación </t>
  </si>
  <si>
    <t>otro</t>
  </si>
  <si>
    <t>Otro</t>
  </si>
  <si>
    <t>si</t>
  </si>
  <si>
    <t xml:space="preserve">no respondio </t>
  </si>
  <si>
    <t>Relación</t>
  </si>
  <si>
    <t>Más de 2</t>
  </si>
  <si>
    <t>TOTAL</t>
  </si>
  <si>
    <t>no</t>
  </si>
  <si>
    <t xml:space="preserve">no </t>
  </si>
  <si>
    <t>SIN RESPUESTA</t>
  </si>
  <si>
    <t xml:space="preserve">Trabajador  independiente    (Sector público o privado)  </t>
  </si>
  <si>
    <t>INTRODUCCIÓN:</t>
  </si>
  <si>
    <t>Equipo de trabajo</t>
  </si>
  <si>
    <t>No sabe</t>
  </si>
  <si>
    <t>Sin respuesta</t>
  </si>
  <si>
    <t>Pereira</t>
  </si>
  <si>
    <t>RISARALDA</t>
  </si>
  <si>
    <t>PEREIRA</t>
  </si>
  <si>
    <t>COLOMBIA</t>
  </si>
  <si>
    <t xml:space="preserve">Empleado de empresa particular  </t>
  </si>
  <si>
    <t xml:space="preserve">Privada 	</t>
  </si>
  <si>
    <t xml:space="preserve">Contrato de prestación de servicios	</t>
  </si>
  <si>
    <t>Ocupaciones en  Salud</t>
  </si>
  <si>
    <t>Servicios Sociales y de Salud</t>
  </si>
  <si>
    <t>más de 6 SMLV</t>
  </si>
  <si>
    <t>Especialización en Medicina Interna</t>
  </si>
  <si>
    <t>CLINICA LOS ROSALES S.A.</t>
  </si>
  <si>
    <t>CARRERA 9 NUMERO 25-25</t>
  </si>
  <si>
    <t>larivera@utp.edu.co</t>
  </si>
  <si>
    <t>HOSPITALIZACION</t>
  </si>
  <si>
    <t>MEDICA INTERNISTA</t>
  </si>
  <si>
    <t>DIRECTOR MEDICO</t>
  </si>
  <si>
    <t>yamijurado@hotmail.com</t>
  </si>
  <si>
    <t>Clinica Los Rosales S.A</t>
  </si>
  <si>
    <t>Carrera 9 # 25-25</t>
  </si>
  <si>
    <t>fernandoriverat@hotmail.es</t>
  </si>
  <si>
    <t xml:space="preserve">Hospitalizacion y urgencias </t>
  </si>
  <si>
    <t>Medico Interna</t>
  </si>
  <si>
    <t>Director medico</t>
  </si>
  <si>
    <t>carmaurig@gmail.com</t>
  </si>
  <si>
    <t>riarfra@hotmail.es</t>
  </si>
  <si>
    <t xml:space="preserve">Inducción de biblioteca para manejo adecuado de bases de datos </t>
  </si>
  <si>
    <t>Mas apoyo por parte de la facultad de ciencias de la salud y de la UTP con los posgrados medicoquirurgicos, "CERO" APOYO hemos tenido.</t>
  </si>
  <si>
    <t>mejorar la vinculación docente</t>
  </si>
  <si>
    <t>Compra de acceso a revista nature</t>
  </si>
  <si>
    <r>
      <rPr>
        <b/>
        <sz val="14"/>
        <color indexed="8"/>
        <rFont val="Calibri"/>
        <family val="2"/>
      </rPr>
      <t xml:space="preserve">Gestión de Egresados
Asociación Nacional de Egresados
</t>
    </r>
    <r>
      <rPr>
        <sz val="14"/>
        <color indexed="8"/>
        <rFont val="Calibri"/>
        <family val="2"/>
      </rPr>
      <t>www.utp.edu.co/egresados
Edificio 3, tercer piso, Oficina 3-305
Universidad Tecnológica de Pereira</t>
    </r>
  </si>
  <si>
    <r>
      <rPr>
        <b/>
        <sz val="14"/>
        <color indexed="8"/>
        <rFont val="Calibri"/>
        <family val="2"/>
      </rPr>
      <t>Paola Andrea Buitrago González</t>
    </r>
    <r>
      <rPr>
        <sz val="14"/>
        <color indexed="8"/>
        <rFont val="Calibri"/>
        <family val="2"/>
      </rPr>
      <t xml:space="preserve">
Directora Ejecutiva Asociación Nacional de Egresados ASEUTP
diregresados@utp.edu.co  -  3137355
</t>
    </r>
    <r>
      <rPr>
        <b/>
        <sz val="14"/>
        <color indexed="8"/>
        <rFont val="Calibri"/>
        <family val="2"/>
      </rPr>
      <t xml:space="preserve">
Yenny Viviana Quiceno Barreto </t>
    </r>
    <r>
      <rPr>
        <sz val="14"/>
        <color indexed="8"/>
        <rFont val="Calibri"/>
        <family val="2"/>
      </rPr>
      <t xml:space="preserve">
Coordinadora Gestión de Egresados
egresados@utp.edu.co  -  3137533
</t>
    </r>
    <r>
      <rPr>
        <b/>
        <sz val="14"/>
        <color indexed="8"/>
        <rFont val="Calibri"/>
        <family val="2"/>
      </rPr>
      <t xml:space="preserve">
Sebastián Londoño Marín </t>
    </r>
    <r>
      <rPr>
        <sz val="14"/>
        <color indexed="8"/>
        <rFont val="Calibri"/>
        <family val="2"/>
      </rPr>
      <t xml:space="preserve">
Monitor de Apoyo Oficina</t>
    </r>
  </si>
  <si>
    <r>
      <t xml:space="preserve">La Oficina Gestión de Egresados fortalece a la Universidad con los resultados de las encuestas realizadas a egresados y empleadores, para cada uno de los programas académicos de pregrado y posgrado con la finalidad de trabajar en los procesos de autoevaluación y acreditación, puesto que, el seguimiento a los egresados  es un elemento fundamental en la búsqueda de la calidad y factor estratégico para el mejoramiento y evaluación del impacto que la institución tiene en el medio; además de la satisfacción de los empleadores que nos enrutan a la excelencia profesional. 
Se trabaja de la mano con la Vicerrectoría Académica en pro del aseguramiento de la calidad de cada uno de los programas académicos, así mismo se respalda el direccionamiento estratégico del  Plan de desarrollo institucional 2009 – 2019 que involucra al egresado como un aliado que permite generar un mayor contacto entre el contexto laboral y la academia, debido al vínculo tan cercano que tiene a la realidad social actual.
Este informe, presenta los resultados obtenidos de la aplicación de encuesta a egresados de posgrados al momento de graduarse, encuestas a empleadores e información del Observatorio Laboral para la Educación (OLE),  con el fin de dar indicios de las características generales del egresado del </t>
    </r>
    <r>
      <rPr>
        <b/>
        <sz val="14"/>
        <color indexed="8"/>
        <rFont val="Calibri"/>
        <family val="2"/>
      </rPr>
      <t>Especialización en Medicina Interna</t>
    </r>
    <r>
      <rPr>
        <sz val="14"/>
        <color indexed="8"/>
        <rFont val="Calibri"/>
        <family val="2"/>
      </rPr>
      <t xml:space="preserve"> de la Universidad Tecnológica de Pereira. 
A continuación se presentan en las siguientes pestañas información sobre:
</t>
    </r>
    <r>
      <rPr>
        <b/>
        <sz val="14"/>
        <color indexed="8"/>
        <rFont val="Calibri"/>
        <family val="2"/>
      </rPr>
      <t xml:space="preserve">Egresados: </t>
    </r>
    <r>
      <rPr>
        <sz val="14"/>
        <color indexed="8"/>
        <rFont val="Calibri"/>
        <family val="2"/>
      </rPr>
      <t xml:space="preserve">
* Historial graduados.
* Información general.
* Plan de vida.
* Situación laboral.
* Aspectos generales de las actividades laborales de los egresados.
* Producciones científicas.
* Movilidad Académica.
* Satisfacción con docentes.
* Satisfacción con los recursos ofrecidos por la Institución.
* Sugerencias.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</si>
</sst>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2"/>
      <color indexed="8"/>
      <name val="Calibri"/>
      <family val="2"/>
    </font>
    <font>
      <b/>
      <sz val="12"/>
      <color indexed="8"/>
      <name val="Calibri"/>
      <family val="2"/>
    </font>
    <font>
      <sz val="14"/>
      <color indexed="8"/>
      <name val="Calibri"/>
      <family val="2"/>
    </font>
    <font>
      <b/>
      <sz val="14"/>
      <color indexed="8"/>
      <name val="Calibri"/>
      <family val="2"/>
    </font>
    <font>
      <sz val="11"/>
      <color theme="1"/>
      <name val="Calibri"/>
      <family val="2"/>
      <scheme val="minor"/>
    </font>
    <font>
      <sz val="11"/>
      <color theme="0"/>
      <name val="Calibri"/>
      <family val="2"/>
      <scheme val="minor"/>
    </font>
    <font>
      <b/>
      <sz val="11"/>
      <color rgb="FFFA7D00"/>
      <name val="Calibri"/>
      <family val="2"/>
      <scheme val="minor"/>
    </font>
    <font>
      <b/>
      <sz val="11"/>
      <color theme="0"/>
      <name val="Calibri"/>
      <family val="2"/>
      <scheme val="minor"/>
    </font>
    <font>
      <sz val="11"/>
      <color rgb="FFFA7D00"/>
      <name val="Calibri"/>
      <family val="2"/>
      <scheme val="minor"/>
    </font>
    <font>
      <b/>
      <sz val="11"/>
      <color theme="3"/>
      <name val="Calibri"/>
      <family val="2"/>
      <scheme val="minor"/>
    </font>
    <font>
      <sz val="11"/>
      <color rgb="FF3F3F76"/>
      <name val="Calibri"/>
      <family val="2"/>
      <scheme val="minor"/>
    </font>
    <font>
      <sz val="11"/>
      <color rgb="FF9C0006"/>
      <name val="Calibri"/>
      <family val="2"/>
      <scheme val="minor"/>
    </font>
    <font>
      <sz val="11"/>
      <color rgb="FF9C6500"/>
      <name val="Calibri"/>
      <family val="2"/>
      <scheme val="minor"/>
    </font>
    <font>
      <b/>
      <sz val="11"/>
      <color rgb="FF3F3F3F"/>
      <name val="Calibri"/>
      <family val="2"/>
      <scheme val="minor"/>
    </font>
    <font>
      <sz val="11"/>
      <color rgb="FFFF0000"/>
      <name val="Calibri"/>
      <family val="2"/>
      <scheme val="minor"/>
    </font>
    <font>
      <i/>
      <sz val="11"/>
      <color rgb="FF7F7F7F"/>
      <name val="Calibri"/>
      <family val="2"/>
      <scheme val="minor"/>
    </font>
    <font>
      <b/>
      <sz val="18"/>
      <color theme="3"/>
      <name val="Cambria"/>
      <family val="2"/>
      <scheme val="major"/>
    </font>
    <font>
      <b/>
      <sz val="13"/>
      <color theme="3"/>
      <name val="Calibri"/>
      <family val="2"/>
      <scheme val="minor"/>
    </font>
    <font>
      <b/>
      <sz val="11"/>
      <color theme="1"/>
      <name val="Calibri"/>
      <family val="2"/>
      <scheme val="minor"/>
    </font>
    <font>
      <b/>
      <sz val="9"/>
      <color rgb="FF000000"/>
      <name val="Arial"/>
      <family val="2"/>
    </font>
    <font>
      <sz val="9"/>
      <color rgb="FF000000"/>
      <name val="Arial"/>
      <family val="2"/>
    </font>
    <font>
      <b/>
      <sz val="12"/>
      <color theme="1"/>
      <name val="Calibri"/>
      <family val="2"/>
      <scheme val="minor"/>
    </font>
    <font>
      <sz val="11"/>
      <color theme="3"/>
      <name val="Calibri"/>
      <family val="2"/>
      <scheme val="minor"/>
    </font>
    <font>
      <sz val="10"/>
      <color theme="1"/>
      <name val="Calibri"/>
      <family val="2"/>
      <scheme val="minor"/>
    </font>
    <font>
      <sz val="9"/>
      <color theme="1"/>
      <name val="Arial  "/>
    </font>
    <font>
      <b/>
      <sz val="9"/>
      <color theme="1"/>
      <name val="Arial"/>
      <family val="2"/>
    </font>
    <font>
      <sz val="9"/>
      <color theme="1"/>
      <name val="Arial"/>
      <family val="2"/>
    </font>
    <font>
      <sz val="14"/>
      <color theme="1"/>
      <name val="Calibri"/>
      <family val="2"/>
      <scheme val="minor"/>
    </font>
    <font>
      <b/>
      <sz val="14"/>
      <color theme="1"/>
      <name val="Calibri"/>
      <family val="2"/>
      <scheme val="minor"/>
    </font>
    <font>
      <b/>
      <sz val="16"/>
      <color theme="1"/>
      <name val="Calibri"/>
      <family val="2"/>
      <scheme val="minor"/>
    </font>
    <font>
      <b/>
      <sz val="12"/>
      <color theme="3"/>
      <name val="Calibri"/>
      <family val="2"/>
      <scheme val="minor"/>
    </font>
    <font>
      <b/>
      <sz val="9"/>
      <color theme="1"/>
      <name val="Arial  "/>
    </font>
  </fonts>
  <fills count="33">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
      <patternFill patternType="solid">
        <fgColor theme="0"/>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s>
  <cellStyleXfs count="41">
    <xf numFmtId="0" fontId="0" fillId="0" borderId="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7" fillId="20" borderId="13" applyNumberFormat="0" applyAlignment="0" applyProtection="0"/>
    <xf numFmtId="0" fontId="8" fillId="21" borderId="14" applyNumberFormat="0" applyAlignment="0" applyProtection="0"/>
    <xf numFmtId="0" fontId="9" fillId="0" borderId="15" applyNumberFormat="0" applyFill="0" applyAlignment="0" applyProtection="0"/>
    <xf numFmtId="0" fontId="10" fillId="0" borderId="0" applyNumberFormat="0" applyFill="0" applyBorder="0" applyAlignment="0" applyProtection="0"/>
    <xf numFmtId="0" fontId="6" fillId="22" borderId="0" applyNumberFormat="0" applyBorder="0" applyAlignment="0" applyProtection="0"/>
    <xf numFmtId="0" fontId="6" fillId="23" borderId="0" applyNumberFormat="0" applyBorder="0" applyAlignment="0" applyProtection="0"/>
    <xf numFmtId="0" fontId="6" fillId="24" borderId="0" applyNumberFormat="0" applyBorder="0" applyAlignment="0" applyProtection="0"/>
    <xf numFmtId="0" fontId="6" fillId="25" borderId="0" applyNumberFormat="0" applyBorder="0" applyAlignment="0" applyProtection="0"/>
    <xf numFmtId="0" fontId="6" fillId="26" borderId="0" applyNumberFormat="0" applyBorder="0" applyAlignment="0" applyProtection="0"/>
    <xf numFmtId="0" fontId="6" fillId="27" borderId="0" applyNumberFormat="0" applyBorder="0" applyAlignment="0" applyProtection="0"/>
    <xf numFmtId="0" fontId="11" fillId="28" borderId="13" applyNumberFormat="0" applyAlignment="0" applyProtection="0"/>
    <xf numFmtId="0" fontId="12" fillId="29" borderId="0" applyNumberFormat="0" applyBorder="0" applyAlignment="0" applyProtection="0"/>
    <xf numFmtId="0" fontId="13" fillId="30" borderId="0" applyNumberFormat="0" applyBorder="0" applyAlignment="0" applyProtection="0"/>
    <xf numFmtId="0" fontId="5" fillId="31" borderId="16" applyNumberFormat="0" applyFont="0" applyAlignment="0" applyProtection="0"/>
    <xf numFmtId="9" fontId="5" fillId="0" borderId="0" applyFont="0" applyFill="0" applyBorder="0" applyAlignment="0" applyProtection="0"/>
    <xf numFmtId="0" fontId="14" fillId="20" borderId="17" applyNumberFormat="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8" fillId="0" borderId="18" applyNumberFormat="0" applyFill="0" applyAlignment="0" applyProtection="0"/>
    <xf numFmtId="0" fontId="10" fillId="0" borderId="19" applyNumberFormat="0" applyFill="0" applyAlignment="0" applyProtection="0"/>
    <xf numFmtId="0" fontId="19" fillId="0" borderId="20" applyNumberFormat="0" applyFill="0" applyAlignment="0" applyProtection="0"/>
  </cellStyleXfs>
  <cellXfs count="87">
    <xf numFmtId="0" fontId="0" fillId="0" borderId="0" xfId="0"/>
    <xf numFmtId="0" fontId="0" fillId="32" borderId="0" xfId="0" applyFill="1"/>
    <xf numFmtId="0" fontId="0" fillId="32" borderId="1" xfId="0" applyFill="1" applyBorder="1"/>
    <xf numFmtId="0" fontId="19" fillId="32" borderId="1" xfId="0" applyFont="1" applyFill="1" applyBorder="1"/>
    <xf numFmtId="0" fontId="19" fillId="32" borderId="0" xfId="0" applyFont="1" applyFill="1"/>
    <xf numFmtId="0" fontId="0" fillId="32" borderId="0" xfId="0" applyFill="1" applyBorder="1"/>
    <xf numFmtId="0" fontId="20" fillId="32" borderId="1" xfId="0" applyFont="1" applyFill="1" applyBorder="1" applyAlignment="1">
      <alignment wrapText="1"/>
    </xf>
    <xf numFmtId="0" fontId="21" fillId="32" borderId="1" xfId="0" applyFont="1" applyFill="1" applyBorder="1" applyAlignment="1">
      <alignment vertical="top" wrapText="1"/>
    </xf>
    <xf numFmtId="3" fontId="0" fillId="32" borderId="1" xfId="0" applyNumberFormat="1" applyFill="1" applyBorder="1"/>
    <xf numFmtId="0" fontId="22" fillId="32" borderId="0" xfId="0" applyFont="1" applyFill="1"/>
    <xf numFmtId="0" fontId="23" fillId="32" borderId="0" xfId="0" applyFont="1" applyFill="1"/>
    <xf numFmtId="3" fontId="5" fillId="32" borderId="1" xfId="33" applyNumberFormat="1" applyFont="1" applyFill="1" applyBorder="1"/>
    <xf numFmtId="0" fontId="21" fillId="32" borderId="1" xfId="0" applyFont="1" applyFill="1" applyBorder="1" applyAlignment="1">
      <alignment horizontal="right" vertical="top" wrapText="1"/>
    </xf>
    <xf numFmtId="9" fontId="5" fillId="32" borderId="1" xfId="33" applyFont="1" applyFill="1" applyBorder="1"/>
    <xf numFmtId="9" fontId="5" fillId="32" borderId="0" xfId="33" applyFont="1" applyFill="1" applyBorder="1"/>
    <xf numFmtId="0" fontId="24" fillId="32" borderId="1" xfId="0" applyFont="1" applyFill="1" applyBorder="1" applyAlignment="1">
      <alignment horizontal="center" vertical="center" wrapText="1"/>
    </xf>
    <xf numFmtId="0" fontId="0" fillId="32" borderId="0" xfId="0" applyFill="1" applyAlignment="1">
      <alignment wrapText="1"/>
    </xf>
    <xf numFmtId="0" fontId="0" fillId="32" borderId="1" xfId="0" applyFill="1" applyBorder="1" applyAlignment="1"/>
    <xf numFmtId="9" fontId="24" fillId="32" borderId="1" xfId="33" applyFont="1" applyFill="1" applyBorder="1" applyAlignment="1">
      <alignment horizontal="center" vertical="center" wrapText="1"/>
    </xf>
    <xf numFmtId="3" fontId="25" fillId="32" borderId="0" xfId="0" applyNumberFormat="1" applyFont="1" applyFill="1" applyBorder="1" applyAlignment="1">
      <alignment horizontal="center"/>
    </xf>
    <xf numFmtId="0" fontId="21" fillId="32" borderId="0" xfId="0" applyFont="1" applyFill="1" applyBorder="1" applyAlignment="1">
      <alignment horizontal="center" vertical="top" wrapText="1"/>
    </xf>
    <xf numFmtId="0" fontId="26" fillId="32" borderId="1" xfId="0" applyFont="1" applyFill="1" applyBorder="1"/>
    <xf numFmtId="0" fontId="26" fillId="32" borderId="2" xfId="0" applyFont="1" applyFill="1" applyBorder="1"/>
    <xf numFmtId="0" fontId="0" fillId="32" borderId="1" xfId="0" applyNumberFormat="1" applyFill="1" applyBorder="1" applyAlignment="1">
      <alignment horizontal="center" vertical="center"/>
    </xf>
    <xf numFmtId="9" fontId="5" fillId="32" borderId="1" xfId="33" applyFont="1" applyFill="1" applyBorder="1" applyAlignment="1">
      <alignment horizontal="center" vertical="center"/>
    </xf>
    <xf numFmtId="0" fontId="0" fillId="32" borderId="1" xfId="0" applyFill="1" applyBorder="1" applyAlignment="1">
      <alignment horizontal="center"/>
    </xf>
    <xf numFmtId="0" fontId="19" fillId="32" borderId="1" xfId="0" applyFont="1" applyFill="1" applyBorder="1" applyAlignment="1">
      <alignment horizontal="center"/>
    </xf>
    <xf numFmtId="0" fontId="0" fillId="32" borderId="1" xfId="0" applyFill="1" applyBorder="1" applyAlignment="1">
      <alignment horizontal="center" vertical="center"/>
    </xf>
    <xf numFmtId="0" fontId="0" fillId="32" borderId="0" xfId="0" applyFill="1" applyAlignment="1">
      <alignment horizontal="center" wrapText="1"/>
    </xf>
    <xf numFmtId="0" fontId="20" fillId="32" borderId="1" xfId="0" applyFont="1" applyFill="1" applyBorder="1" applyAlignment="1">
      <alignment horizontal="center" vertical="center" wrapText="1"/>
    </xf>
    <xf numFmtId="0" fontId="0" fillId="32" borderId="0" xfId="0" applyFill="1" applyBorder="1" applyAlignment="1">
      <alignment horizontal="center"/>
    </xf>
    <xf numFmtId="0" fontId="20" fillId="32" borderId="1" xfId="0" applyFont="1" applyFill="1" applyBorder="1" applyAlignment="1">
      <alignment horizontal="center" wrapText="1"/>
    </xf>
    <xf numFmtId="0" fontId="28" fillId="32" borderId="0" xfId="0" applyFont="1" applyFill="1" applyAlignment="1">
      <alignment wrapText="1"/>
    </xf>
    <xf numFmtId="0" fontId="29" fillId="32" borderId="0" xfId="0" applyFont="1" applyFill="1" applyAlignment="1">
      <alignment vertical="center"/>
    </xf>
    <xf numFmtId="0" fontId="0" fillId="32" borderId="0" xfId="0" applyFill="1" applyBorder="1" applyAlignment="1">
      <alignment horizontal="center"/>
    </xf>
    <xf numFmtId="0" fontId="0" fillId="0" borderId="1" xfId="0" applyBorder="1"/>
    <xf numFmtId="9" fontId="0" fillId="32" borderId="0" xfId="0" applyNumberFormat="1" applyFill="1"/>
    <xf numFmtId="0" fontId="0" fillId="32" borderId="5" xfId="0" applyFill="1" applyBorder="1" applyAlignment="1"/>
    <xf numFmtId="0" fontId="0" fillId="32" borderId="6" xfId="0" applyFill="1" applyBorder="1" applyAlignment="1"/>
    <xf numFmtId="0" fontId="0" fillId="32" borderId="11" xfId="0" applyFill="1" applyBorder="1"/>
    <xf numFmtId="0" fontId="0" fillId="32" borderId="7" xfId="0" applyFill="1" applyBorder="1"/>
    <xf numFmtId="0" fontId="0" fillId="32" borderId="12" xfId="0" applyFill="1" applyBorder="1"/>
    <xf numFmtId="0" fontId="0" fillId="32" borderId="8" xfId="0" applyFill="1" applyBorder="1"/>
    <xf numFmtId="0" fontId="0" fillId="32" borderId="9" xfId="0" applyFill="1" applyBorder="1"/>
    <xf numFmtId="0" fontId="0" fillId="32" borderId="6" xfId="0" applyFill="1" applyBorder="1"/>
    <xf numFmtId="0" fontId="0" fillId="32" borderId="1" xfId="0" applyFill="1" applyBorder="1" applyAlignment="1">
      <alignment horizontal="center" vertical="center"/>
    </xf>
    <xf numFmtId="0" fontId="0" fillId="32" borderId="0" xfId="0" applyFill="1" applyBorder="1" applyAlignment="1"/>
    <xf numFmtId="0" fontId="0" fillId="0" borderId="10" xfId="0" applyBorder="1"/>
    <xf numFmtId="0" fontId="30" fillId="32" borderId="0" xfId="0" applyFont="1" applyFill="1" applyAlignment="1">
      <alignment horizontal="center" wrapText="1"/>
    </xf>
    <xf numFmtId="0" fontId="28" fillId="32" borderId="0" xfId="0" applyFont="1" applyFill="1" applyAlignment="1">
      <alignment horizontal="left" vertical="top" wrapText="1"/>
    </xf>
    <xf numFmtId="0" fontId="28" fillId="32" borderId="0" xfId="0" applyFont="1" applyFill="1" applyAlignment="1">
      <alignment horizontal="left" vertical="top"/>
    </xf>
    <xf numFmtId="0" fontId="28" fillId="32" borderId="0" xfId="0" applyFont="1" applyFill="1" applyAlignment="1">
      <alignment horizontal="center" vertical="center" wrapText="1"/>
    </xf>
    <xf numFmtId="0" fontId="26" fillId="32" borderId="1" xfId="0" applyFont="1" applyFill="1" applyBorder="1" applyAlignment="1">
      <alignment horizontal="center" vertical="center" wrapText="1"/>
    </xf>
    <xf numFmtId="3" fontId="25" fillId="32" borderId="1" xfId="0" applyNumberFormat="1" applyFont="1" applyFill="1" applyBorder="1" applyAlignment="1">
      <alignment horizontal="center"/>
    </xf>
    <xf numFmtId="0" fontId="21" fillId="32" borderId="1" xfId="0" applyFont="1" applyFill="1" applyBorder="1" applyAlignment="1">
      <alignment horizontal="center" vertical="top" wrapText="1"/>
    </xf>
    <xf numFmtId="0" fontId="32" fillId="32" borderId="1" xfId="0" applyFont="1" applyFill="1" applyBorder="1" applyAlignment="1">
      <alignment horizontal="center" vertical="center" wrapText="1"/>
    </xf>
    <xf numFmtId="0" fontId="0" fillId="32" borderId="2" xfId="0" applyFill="1" applyBorder="1" applyAlignment="1">
      <alignment horizontal="center"/>
    </xf>
    <xf numFmtId="0" fontId="0" fillId="32" borderId="3" xfId="0" applyFill="1" applyBorder="1" applyAlignment="1">
      <alignment horizontal="center"/>
    </xf>
    <xf numFmtId="0" fontId="20" fillId="32" borderId="1" xfId="0" applyFont="1" applyFill="1" applyBorder="1" applyAlignment="1">
      <alignment horizontal="center" wrapText="1"/>
    </xf>
    <xf numFmtId="9" fontId="5" fillId="32" borderId="1" xfId="33" applyFont="1" applyFill="1" applyBorder="1" applyAlignment="1">
      <alignment horizontal="center"/>
    </xf>
    <xf numFmtId="0" fontId="0" fillId="0" borderId="1" xfId="0" applyBorder="1" applyAlignment="1">
      <alignment horizontal="center"/>
    </xf>
    <xf numFmtId="0" fontId="20" fillId="32" borderId="2" xfId="0" applyFont="1" applyFill="1" applyBorder="1" applyAlignment="1">
      <alignment horizontal="center" wrapText="1"/>
    </xf>
    <xf numFmtId="0" fontId="20" fillId="32" borderId="3" xfId="0" applyFont="1" applyFill="1" applyBorder="1" applyAlignment="1">
      <alignment horizontal="center" wrapText="1"/>
    </xf>
    <xf numFmtId="9" fontId="5" fillId="32" borderId="2" xfId="33" applyFont="1" applyFill="1" applyBorder="1" applyAlignment="1">
      <alignment horizontal="center"/>
    </xf>
    <xf numFmtId="9" fontId="5" fillId="32" borderId="3" xfId="33" applyFont="1" applyFill="1" applyBorder="1" applyAlignment="1">
      <alignment horizontal="center"/>
    </xf>
    <xf numFmtId="0" fontId="0" fillId="32" borderId="0" xfId="0" applyFill="1" applyBorder="1" applyAlignment="1">
      <alignment horizontal="center"/>
    </xf>
    <xf numFmtId="0" fontId="24" fillId="32" borderId="2" xfId="0" applyFont="1" applyFill="1" applyBorder="1" applyAlignment="1">
      <alignment horizontal="center" vertical="center" wrapText="1"/>
    </xf>
    <xf numFmtId="0" fontId="24" fillId="32" borderId="3" xfId="0" applyFont="1" applyFill="1" applyBorder="1" applyAlignment="1">
      <alignment horizontal="center" vertical="center" wrapText="1"/>
    </xf>
    <xf numFmtId="0" fontId="0" fillId="32" borderId="1" xfId="0" applyFill="1" applyBorder="1" applyAlignment="1">
      <alignment horizontal="center"/>
    </xf>
    <xf numFmtId="0" fontId="24" fillId="32" borderId="1" xfId="0" applyFont="1" applyFill="1" applyBorder="1" applyAlignment="1">
      <alignment horizontal="center"/>
    </xf>
    <xf numFmtId="0" fontId="27" fillId="32" borderId="1" xfId="0" applyFont="1" applyFill="1" applyBorder="1" applyAlignment="1">
      <alignment horizontal="center" vertical="center" wrapText="1"/>
    </xf>
    <xf numFmtId="0" fontId="19" fillId="32" borderId="1" xfId="0" applyFont="1" applyFill="1" applyBorder="1" applyAlignment="1">
      <alignment horizontal="center"/>
    </xf>
    <xf numFmtId="0" fontId="21" fillId="32" borderId="2" xfId="0" applyFont="1" applyFill="1" applyBorder="1" applyAlignment="1">
      <alignment horizontal="center" vertical="top" wrapText="1"/>
    </xf>
    <xf numFmtId="0" fontId="21" fillId="32" borderId="3" xfId="0" applyFont="1" applyFill="1" applyBorder="1" applyAlignment="1">
      <alignment horizontal="center" vertical="top" wrapText="1"/>
    </xf>
    <xf numFmtId="0" fontId="20" fillId="32" borderId="1" xfId="0" applyFont="1" applyFill="1" applyBorder="1" applyAlignment="1">
      <alignment horizontal="center" vertical="center" wrapText="1"/>
    </xf>
    <xf numFmtId="0" fontId="19" fillId="32" borderId="2" xfId="0" applyFont="1" applyFill="1" applyBorder="1" applyAlignment="1">
      <alignment horizontal="center"/>
    </xf>
    <xf numFmtId="0" fontId="19" fillId="32" borderId="4" xfId="0" applyFont="1" applyFill="1" applyBorder="1" applyAlignment="1">
      <alignment horizontal="center"/>
    </xf>
    <xf numFmtId="0" fontId="19" fillId="32" borderId="3" xfId="0" applyFont="1" applyFill="1" applyBorder="1" applyAlignment="1">
      <alignment horizontal="center"/>
    </xf>
    <xf numFmtId="0" fontId="0" fillId="32" borderId="1" xfId="0" applyFill="1" applyBorder="1" applyAlignment="1">
      <alignment horizontal="center" vertical="center"/>
    </xf>
    <xf numFmtId="0" fontId="0" fillId="32" borderId="0" xfId="0" applyFill="1" applyAlignment="1">
      <alignment horizontal="center" wrapText="1"/>
    </xf>
    <xf numFmtId="0" fontId="22" fillId="32" borderId="0" xfId="0" applyFont="1" applyFill="1" applyAlignment="1">
      <alignment vertical="center" wrapText="1"/>
    </xf>
    <xf numFmtId="0" fontId="0" fillId="32" borderId="0" xfId="0" applyFill="1" applyAlignment="1">
      <alignment horizontal="center" vertical="center" wrapText="1"/>
    </xf>
    <xf numFmtId="0" fontId="31" fillId="32" borderId="0" xfId="0" applyFont="1" applyFill="1" applyAlignment="1">
      <alignment horizontal="left" vertical="center" wrapText="1"/>
    </xf>
    <xf numFmtId="0" fontId="0" fillId="32" borderId="1" xfId="0" applyFill="1" applyBorder="1" applyAlignment="1">
      <alignment horizontal="center" vertical="center" wrapText="1"/>
    </xf>
    <xf numFmtId="0" fontId="0" fillId="32" borderId="1" xfId="0" applyFill="1" applyBorder="1" applyAlignment="1">
      <alignment horizontal="center" wrapText="1"/>
    </xf>
    <xf numFmtId="0" fontId="3" fillId="32" borderId="0" xfId="0" applyFont="1" applyFill="1" applyAlignment="1">
      <alignment horizontal="center" vertical="center" wrapText="1"/>
    </xf>
    <xf numFmtId="0" fontId="3" fillId="32" borderId="0" xfId="0" applyFont="1" applyFill="1" applyAlignment="1">
      <alignment horizontal="left" vertical="top" wrapText="1"/>
    </xf>
  </cellXfs>
  <cellStyles count="41">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Cálculo" xfId="19" builtinId="22" customBuiltin="1"/>
    <cellStyle name="Celda de comprobación" xfId="20" builtinId="23" customBuiltin="1"/>
    <cellStyle name="Celda vinculada" xfId="21" builtinId="24" customBuiltin="1"/>
    <cellStyle name="Encabezado 4" xfId="22" builtinId="19" customBuiltin="1"/>
    <cellStyle name="Énfasis1" xfId="23" builtinId="29" customBuiltin="1"/>
    <cellStyle name="Énfasis2" xfId="24" builtinId="33" customBuiltin="1"/>
    <cellStyle name="Énfasis3" xfId="25" builtinId="37" customBuiltin="1"/>
    <cellStyle name="Énfasis4" xfId="26" builtinId="41" customBuiltin="1"/>
    <cellStyle name="Énfasis5" xfId="27" builtinId="45" customBuiltin="1"/>
    <cellStyle name="Énfasis6" xfId="28" builtinId="49" customBuiltin="1"/>
    <cellStyle name="Entrada" xfId="29" builtinId="20" customBuiltin="1"/>
    <cellStyle name="Incorrecto" xfId="30" builtinId="27" customBuiltin="1"/>
    <cellStyle name="Neutral" xfId="31" builtinId="28" customBuiltin="1"/>
    <cellStyle name="Normal" xfId="0" builtinId="0"/>
    <cellStyle name="Notas" xfId="32" builtinId="10" customBuiltin="1"/>
    <cellStyle name="Porcentaje" xfId="33" builtinId="5"/>
    <cellStyle name="Salida" xfId="34" builtinId="21" customBuiltin="1"/>
    <cellStyle name="Texto de advertencia" xfId="35" builtinId="11" customBuiltin="1"/>
    <cellStyle name="Texto explicativo" xfId="36" builtinId="53" customBuiltin="1"/>
    <cellStyle name="Título" xfId="37" builtinId="15" customBuiltin="1"/>
    <cellStyle name="Título 2" xfId="38" builtinId="17" customBuiltin="1"/>
    <cellStyle name="Título 3" xfId="39" builtinId="18" customBuiltin="1"/>
    <cellStyle name="Total" xfId="40" builtinId="25"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sz="1800" b="1" i="0" u="none" strike="noStrike" baseline="0">
                <a:effectLst/>
              </a:rPr>
              <a:t>Estado Civil</a:t>
            </a:r>
            <a:r>
              <a:rPr lang="es-CO" sz="1800" b="1" i="0" u="none" strike="noStrike" baseline="0"/>
              <a:t> </a:t>
            </a:r>
            <a:endParaRPr lang="en-US"/>
          </a:p>
        </c:rich>
      </c:tx>
      <c:overlay val="0"/>
    </c:title>
    <c:autoTitleDeleted val="0"/>
    <c:view3D>
      <c:rotX val="30"/>
      <c:rotY val="0"/>
      <c:rAngAx val="0"/>
      <c:perspective val="0"/>
    </c:view3D>
    <c:floor>
      <c:thickness val="0"/>
    </c:floor>
    <c:sideWall>
      <c:thickness val="0"/>
    </c:sideWall>
    <c:backWall>
      <c:thickness val="0"/>
    </c:backWall>
    <c:plotArea>
      <c:layout/>
      <c:pie3DChart>
        <c:varyColors val="1"/>
        <c:ser>
          <c:idx val="0"/>
          <c:order val="0"/>
          <c:tx>
            <c:strRef>
              <c:f>Egresados!$G$63</c:f>
              <c:strCache>
                <c:ptCount val="1"/>
                <c:pt idx="0">
                  <c:v>Porcentaje</c:v>
                </c:pt>
              </c:strCache>
            </c:strRef>
          </c:tx>
          <c:explosion val="25"/>
          <c:dPt>
            <c:idx val="0"/>
            <c:bubble3D val="0"/>
            <c:explosion val="9"/>
            <c:extLst>
              <c:ext xmlns:c16="http://schemas.microsoft.com/office/drawing/2014/chart" uri="{C3380CC4-5D6E-409C-BE32-E72D297353CC}">
                <c16:uniqueId val="{00000000-1D26-433A-8540-FD4E5F66A258}"/>
              </c:ext>
            </c:extLst>
          </c:dPt>
          <c:dPt>
            <c:idx val="1"/>
            <c:bubble3D val="0"/>
            <c:explosion val="9"/>
            <c:extLst>
              <c:ext xmlns:c16="http://schemas.microsoft.com/office/drawing/2014/chart" uri="{C3380CC4-5D6E-409C-BE32-E72D297353CC}">
                <c16:uniqueId val="{00000001-1D26-433A-8540-FD4E5F66A258}"/>
              </c:ext>
            </c:extLst>
          </c:dPt>
          <c:dPt>
            <c:idx val="2"/>
            <c:bubble3D val="0"/>
            <c:explosion val="0"/>
            <c:extLst>
              <c:ext xmlns:c16="http://schemas.microsoft.com/office/drawing/2014/chart" uri="{C3380CC4-5D6E-409C-BE32-E72D297353CC}">
                <c16:uniqueId val="{00000002-1D26-433A-8540-FD4E5F66A258}"/>
              </c:ext>
            </c:extLst>
          </c:dPt>
          <c:dLbls>
            <c:spPr>
              <a:noFill/>
              <a:ln w="25400">
                <a:noFill/>
              </a:ln>
            </c:spPr>
            <c:showLegendKey val="0"/>
            <c:showVal val="1"/>
            <c:showCatName val="0"/>
            <c:showSerName val="0"/>
            <c:showPercent val="0"/>
            <c:showBubbleSize val="0"/>
            <c:showLeaderLines val="1"/>
            <c:extLst>
              <c:ext xmlns:c15="http://schemas.microsoft.com/office/drawing/2012/chart" uri="{CE6537A1-D6FC-4f65-9D91-7224C49458BB}"/>
            </c:extLst>
          </c:dLbls>
          <c:cat>
            <c:multiLvlStrRef>
              <c:f>Egresados!$F$64:$G$67</c:f>
              <c:multiLvlStrCache>
                <c:ptCount val="4"/>
                <c:lvl>
                  <c:pt idx="0">
                    <c:v>80%</c:v>
                  </c:pt>
                  <c:pt idx="1">
                    <c:v>20%</c:v>
                  </c:pt>
                  <c:pt idx="2">
                    <c:v>0%</c:v>
                  </c:pt>
                  <c:pt idx="3">
                    <c:v>100%</c:v>
                  </c:pt>
                </c:lvl>
                <c:lvl>
                  <c:pt idx="0">
                    <c:v>Casado(a)/unión libre</c:v>
                  </c:pt>
                  <c:pt idx="1">
                    <c:v>Soltero</c:v>
                  </c:pt>
                  <c:pt idx="2">
                    <c:v>Otro</c:v>
                  </c:pt>
                  <c:pt idx="3">
                    <c:v>Total</c:v>
                  </c:pt>
                </c:lvl>
              </c:multiLvlStrCache>
            </c:multiLvlStrRef>
          </c:cat>
          <c:val>
            <c:numRef>
              <c:f>Egresados!$G$64:$G$66</c:f>
              <c:numCache>
                <c:formatCode>0%</c:formatCode>
                <c:ptCount val="3"/>
                <c:pt idx="0">
                  <c:v>0.8</c:v>
                </c:pt>
                <c:pt idx="1">
                  <c:v>0.2</c:v>
                </c:pt>
                <c:pt idx="2">
                  <c:v>0</c:v>
                </c:pt>
              </c:numCache>
            </c:numRef>
          </c:val>
          <c:extLst>
            <c:ext xmlns:c16="http://schemas.microsoft.com/office/drawing/2014/chart" uri="{C3380CC4-5D6E-409C-BE32-E72D297353CC}">
              <c16:uniqueId val="{00000003-1D26-433A-8540-FD4E5F66A258}"/>
            </c:ext>
          </c:extLst>
        </c:ser>
        <c:dLbls>
          <c:showLegendKey val="0"/>
          <c:showVal val="0"/>
          <c:showCatName val="0"/>
          <c:showSerName val="0"/>
          <c:showPercent val="0"/>
          <c:showBubbleSize val="0"/>
          <c:showLeaderLines val="1"/>
        </c:dLbls>
      </c:pie3DChart>
      <c:spPr>
        <a:noFill/>
        <a:ln w="25400">
          <a:noFill/>
        </a:ln>
      </c:spPr>
    </c:plotArea>
    <c:legend>
      <c:legendPos val="r"/>
      <c:layout>
        <c:manualLayout>
          <c:xMode val="edge"/>
          <c:yMode val="edge"/>
          <c:x val="0.63605317517128535"/>
          <c:y val="0.46173824016678766"/>
          <c:w val="0.33126691890786375"/>
          <c:h val="0.2559896502298914"/>
        </c:manualLayout>
      </c:layout>
      <c:overlay val="0"/>
    </c:legend>
    <c:plotVisOnly val="1"/>
    <c:dispBlanksAs val="gap"/>
    <c:showDLblsOverMax val="0"/>
  </c:chart>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sz="1800" b="1" i="0" baseline="0">
                <a:effectLst/>
              </a:rPr>
              <a:t>Son efectivos Los mecanismos de seguimiento a egresados</a:t>
            </a:r>
            <a:endParaRPr lang="es-CO">
              <a:effectLst/>
            </a:endParaRPr>
          </a:p>
        </c:rich>
      </c:tx>
      <c:overlay val="0"/>
    </c:title>
    <c:autoTitleDeleted val="0"/>
    <c:plotArea>
      <c:layout/>
      <c:barChart>
        <c:barDir val="col"/>
        <c:grouping val="clustered"/>
        <c:varyColors val="0"/>
        <c:ser>
          <c:idx val="0"/>
          <c:order val="0"/>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Egresados!$B$307:$B$308</c:f>
              <c:strCache>
                <c:ptCount val="2"/>
                <c:pt idx="0">
                  <c:v>Si</c:v>
                </c:pt>
                <c:pt idx="1">
                  <c:v>No</c:v>
                </c:pt>
              </c:strCache>
            </c:strRef>
          </c:cat>
          <c:val>
            <c:numRef>
              <c:f>Egresados!$C$307:$C$308</c:f>
              <c:numCache>
                <c:formatCode>0%</c:formatCode>
                <c:ptCount val="2"/>
                <c:pt idx="0">
                  <c:v>0.6</c:v>
                </c:pt>
                <c:pt idx="1">
                  <c:v>0.4</c:v>
                </c:pt>
              </c:numCache>
            </c:numRef>
          </c:val>
          <c:extLst>
            <c:ext xmlns:c16="http://schemas.microsoft.com/office/drawing/2014/chart" uri="{C3380CC4-5D6E-409C-BE32-E72D297353CC}">
              <c16:uniqueId val="{00000000-E895-41D2-BE84-0C5DA7AACEE2}"/>
            </c:ext>
          </c:extLst>
        </c:ser>
        <c:dLbls>
          <c:showLegendKey val="0"/>
          <c:showVal val="0"/>
          <c:showCatName val="0"/>
          <c:showSerName val="0"/>
          <c:showPercent val="0"/>
          <c:showBubbleSize val="0"/>
        </c:dLbls>
        <c:gapWidth val="150"/>
        <c:axId val="514535807"/>
        <c:axId val="1"/>
      </c:barChart>
      <c:catAx>
        <c:axId val="514535807"/>
        <c:scaling>
          <c:orientation val="minMax"/>
        </c:scaling>
        <c:delete val="0"/>
        <c:axPos val="b"/>
        <c:numFmt formatCode="General" sourceLinked="1"/>
        <c:majorTickMark val="none"/>
        <c:minorTickMark val="none"/>
        <c:tickLblPos val="nextTo"/>
        <c:crossAx val="1"/>
        <c:crosses val="autoZero"/>
        <c:auto val="1"/>
        <c:lblAlgn val="ctr"/>
        <c:lblOffset val="100"/>
        <c:noMultiLvlLbl val="0"/>
      </c:catAx>
      <c:valAx>
        <c:axId val="1"/>
        <c:scaling>
          <c:orientation val="minMax"/>
        </c:scaling>
        <c:delete val="0"/>
        <c:axPos val="l"/>
        <c:majorGridlines/>
        <c:numFmt formatCode="0%" sourceLinked="1"/>
        <c:majorTickMark val="none"/>
        <c:minorTickMark val="none"/>
        <c:tickLblPos val="nextTo"/>
        <c:crossAx val="514535807"/>
        <c:crosses val="autoZero"/>
        <c:crossBetween val="between"/>
      </c:valAx>
    </c:plotArea>
    <c:legend>
      <c:legendPos val="r"/>
      <c:layout>
        <c:manualLayout>
          <c:xMode val="edge"/>
          <c:yMode val="edge"/>
          <c:x val="0.92630248683703276"/>
          <c:y val="0.54786545298858924"/>
          <c:w val="6.1664158177410888E-2"/>
          <c:h val="8.3734852292399631E-2"/>
        </c:manualLayout>
      </c:layout>
      <c:overlay val="0"/>
    </c:legend>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rAngAx val="0"/>
      <c:perspective val="0"/>
    </c:view3D>
    <c:floor>
      <c:thickness val="0"/>
    </c:floor>
    <c:sideWall>
      <c:thickness val="0"/>
    </c:sideWall>
    <c:backWall>
      <c:thickness val="0"/>
    </c:backWall>
    <c:plotArea>
      <c:layout/>
      <c:pie3DChart>
        <c:varyColors val="1"/>
        <c:ser>
          <c:idx val="0"/>
          <c:order val="0"/>
          <c:tx>
            <c:strRef>
              <c:f>Egresados!$G$38</c:f>
              <c:strCache>
                <c:ptCount val="1"/>
                <c:pt idx="0">
                  <c:v>Porcentaje</c:v>
                </c:pt>
              </c:strCache>
            </c:strRef>
          </c:tx>
          <c:explosion val="25"/>
          <c:dPt>
            <c:idx val="0"/>
            <c:bubble3D val="0"/>
            <c:extLst>
              <c:ext xmlns:c16="http://schemas.microsoft.com/office/drawing/2014/chart" uri="{C3380CC4-5D6E-409C-BE32-E72D297353CC}">
                <c16:uniqueId val="{00000000-C5F6-4542-9920-7F687BC0D985}"/>
              </c:ext>
            </c:extLst>
          </c:dPt>
          <c:dPt>
            <c:idx val="1"/>
            <c:bubble3D val="0"/>
            <c:extLst>
              <c:ext xmlns:c16="http://schemas.microsoft.com/office/drawing/2014/chart" uri="{C3380CC4-5D6E-409C-BE32-E72D297353CC}">
                <c16:uniqueId val="{00000001-C5F6-4542-9920-7F687BC0D985}"/>
              </c:ext>
            </c:extLst>
          </c:dPt>
          <c:dLbls>
            <c:spPr>
              <a:noFill/>
              <a:ln w="25400">
                <a:noFill/>
              </a:ln>
            </c:spPr>
            <c:showLegendKey val="0"/>
            <c:showVal val="1"/>
            <c:showCatName val="0"/>
            <c:showSerName val="0"/>
            <c:showPercent val="0"/>
            <c:showBubbleSize val="0"/>
            <c:showLeaderLines val="1"/>
            <c:extLst>
              <c:ext xmlns:c15="http://schemas.microsoft.com/office/drawing/2012/chart" uri="{CE6537A1-D6FC-4f65-9D91-7224C49458BB}"/>
            </c:extLst>
          </c:dLbls>
          <c:cat>
            <c:strRef>
              <c:f>Egresados!$F$39:$F$40</c:f>
              <c:strCache>
                <c:ptCount val="2"/>
                <c:pt idx="0">
                  <c:v>Masculino</c:v>
                </c:pt>
                <c:pt idx="1">
                  <c:v>Femenino</c:v>
                </c:pt>
              </c:strCache>
            </c:strRef>
          </c:cat>
          <c:val>
            <c:numRef>
              <c:f>Egresados!$G$39:$G$40</c:f>
              <c:numCache>
                <c:formatCode>0%</c:formatCode>
                <c:ptCount val="2"/>
                <c:pt idx="0">
                  <c:v>0.6</c:v>
                </c:pt>
                <c:pt idx="1">
                  <c:v>0.4</c:v>
                </c:pt>
              </c:numCache>
            </c:numRef>
          </c:val>
          <c:extLst>
            <c:ext xmlns:c16="http://schemas.microsoft.com/office/drawing/2014/chart" uri="{C3380CC4-5D6E-409C-BE32-E72D297353CC}">
              <c16:uniqueId val="{00000002-C5F6-4542-9920-7F687BC0D985}"/>
            </c:ext>
          </c:extLst>
        </c:ser>
        <c:dLbls>
          <c:showLegendKey val="0"/>
          <c:showVal val="0"/>
          <c:showCatName val="0"/>
          <c:showSerName val="0"/>
          <c:showPercent val="0"/>
          <c:showBubbleSize val="0"/>
          <c:showLeaderLines val="1"/>
        </c:dLbls>
      </c:pie3DChart>
      <c:spPr>
        <a:noFill/>
        <a:ln w="25400">
          <a:noFill/>
        </a:ln>
      </c:spPr>
    </c:plotArea>
    <c:legend>
      <c:legendPos val="r"/>
      <c:layout>
        <c:manualLayout>
          <c:xMode val="edge"/>
          <c:yMode val="edge"/>
          <c:x val="0.92941650475508741"/>
          <c:y val="0.41149717723963747"/>
          <c:w val="6.1268759586869836E-2"/>
          <c:h val="0.16986220472440944"/>
        </c:manualLayout>
      </c:layout>
      <c:overlay val="0"/>
    </c:legend>
    <c:plotVisOnly val="1"/>
    <c:dispBlanksAs val="gap"/>
    <c:showDLblsOverMax val="0"/>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sz="1800" b="1" i="0" u="none" strike="noStrike" baseline="0">
                <a:effectLst/>
              </a:rPr>
              <a:t>Número de hijos</a:t>
            </a:r>
            <a:r>
              <a:rPr lang="es-CO" sz="1800" b="1" i="0" u="none" strike="noStrike" baseline="0"/>
              <a:t> </a:t>
            </a:r>
            <a:endParaRPr lang="en-US"/>
          </a:p>
        </c:rich>
      </c:tx>
      <c:overlay val="0"/>
    </c:title>
    <c:autoTitleDeleted val="0"/>
    <c:view3D>
      <c:rotX val="30"/>
      <c:rotY val="0"/>
      <c:rAngAx val="0"/>
      <c:perspective val="0"/>
    </c:view3D>
    <c:floor>
      <c:thickness val="0"/>
    </c:floor>
    <c:sideWall>
      <c:thickness val="0"/>
    </c:sideWall>
    <c:backWall>
      <c:thickness val="0"/>
    </c:backWall>
    <c:plotArea>
      <c:layout/>
      <c:pie3DChart>
        <c:varyColors val="1"/>
        <c:ser>
          <c:idx val="0"/>
          <c:order val="0"/>
          <c:tx>
            <c:strRef>
              <c:f>Egresados!$G$89</c:f>
              <c:strCache>
                <c:ptCount val="1"/>
                <c:pt idx="0">
                  <c:v>Porcentaje</c:v>
                </c:pt>
              </c:strCache>
            </c:strRef>
          </c:tx>
          <c:explosion val="2"/>
          <c:dPt>
            <c:idx val="0"/>
            <c:bubble3D val="0"/>
            <c:explosion val="12"/>
            <c:extLst>
              <c:ext xmlns:c16="http://schemas.microsoft.com/office/drawing/2014/chart" uri="{C3380CC4-5D6E-409C-BE32-E72D297353CC}">
                <c16:uniqueId val="{00000000-19E9-4878-A6F5-1A302BDFADC0}"/>
              </c:ext>
            </c:extLst>
          </c:dPt>
          <c:dPt>
            <c:idx val="1"/>
            <c:bubble3D val="0"/>
            <c:explosion val="7"/>
            <c:extLst>
              <c:ext xmlns:c16="http://schemas.microsoft.com/office/drawing/2014/chart" uri="{C3380CC4-5D6E-409C-BE32-E72D297353CC}">
                <c16:uniqueId val="{00000001-19E9-4878-A6F5-1A302BDFADC0}"/>
              </c:ext>
            </c:extLst>
          </c:dPt>
          <c:dPt>
            <c:idx val="2"/>
            <c:bubble3D val="0"/>
            <c:explosion val="6"/>
            <c:extLst>
              <c:ext xmlns:c16="http://schemas.microsoft.com/office/drawing/2014/chart" uri="{C3380CC4-5D6E-409C-BE32-E72D297353CC}">
                <c16:uniqueId val="{00000002-19E9-4878-A6F5-1A302BDFADC0}"/>
              </c:ext>
            </c:extLst>
          </c:dPt>
          <c:dPt>
            <c:idx val="3"/>
            <c:bubble3D val="0"/>
            <c:explosion val="6"/>
            <c:extLst>
              <c:ext xmlns:c16="http://schemas.microsoft.com/office/drawing/2014/chart" uri="{C3380CC4-5D6E-409C-BE32-E72D297353CC}">
                <c16:uniqueId val="{00000003-19E9-4878-A6F5-1A302BDFADC0}"/>
              </c:ext>
            </c:extLst>
          </c:dPt>
          <c:dLbls>
            <c:spPr>
              <a:noFill/>
              <a:ln w="25400">
                <a:noFill/>
              </a:ln>
            </c:spPr>
            <c:showLegendKey val="0"/>
            <c:showVal val="1"/>
            <c:showCatName val="0"/>
            <c:showSerName val="0"/>
            <c:showPercent val="0"/>
            <c:showBubbleSize val="0"/>
            <c:showLeaderLines val="1"/>
            <c:extLst>
              <c:ext xmlns:c15="http://schemas.microsoft.com/office/drawing/2012/chart" uri="{CE6537A1-D6FC-4f65-9D91-7224C49458BB}"/>
            </c:extLst>
          </c:dLbls>
          <c:cat>
            <c:multiLvlStrRef>
              <c:f>Egresados!$F$90:$G$93</c:f>
              <c:multiLvlStrCache>
                <c:ptCount val="4"/>
                <c:lvl>
                  <c:pt idx="0">
                    <c:v>80%</c:v>
                  </c:pt>
                  <c:pt idx="1">
                    <c:v>20%</c:v>
                  </c:pt>
                  <c:pt idx="2">
                    <c:v>0%</c:v>
                  </c:pt>
                  <c:pt idx="3">
                    <c:v>0%</c:v>
                  </c:pt>
                </c:lvl>
                <c:lvl>
                  <c:pt idx="0">
                    <c:v>0</c:v>
                  </c:pt>
                  <c:pt idx="1">
                    <c:v>1</c:v>
                  </c:pt>
                  <c:pt idx="2">
                    <c:v>2</c:v>
                  </c:pt>
                  <c:pt idx="3">
                    <c:v>Más de 2</c:v>
                  </c:pt>
                </c:lvl>
              </c:multiLvlStrCache>
            </c:multiLvlStrRef>
          </c:cat>
          <c:val>
            <c:numRef>
              <c:f>Egresados!$G$90:$G$93</c:f>
              <c:numCache>
                <c:formatCode>0%</c:formatCode>
                <c:ptCount val="4"/>
                <c:pt idx="0">
                  <c:v>0.8</c:v>
                </c:pt>
                <c:pt idx="1">
                  <c:v>0.2</c:v>
                </c:pt>
                <c:pt idx="2">
                  <c:v>0</c:v>
                </c:pt>
                <c:pt idx="3">
                  <c:v>0</c:v>
                </c:pt>
              </c:numCache>
            </c:numRef>
          </c:val>
          <c:extLst>
            <c:ext xmlns:c16="http://schemas.microsoft.com/office/drawing/2014/chart" uri="{C3380CC4-5D6E-409C-BE32-E72D297353CC}">
              <c16:uniqueId val="{00000004-19E9-4878-A6F5-1A302BDFADC0}"/>
            </c:ext>
          </c:extLst>
        </c:ser>
        <c:ser>
          <c:idx val="1"/>
          <c:order val="1"/>
          <c:explosion val="25"/>
          <c:dPt>
            <c:idx val="0"/>
            <c:bubble3D val="0"/>
            <c:extLst>
              <c:ext xmlns:c16="http://schemas.microsoft.com/office/drawing/2014/chart" uri="{C3380CC4-5D6E-409C-BE32-E72D297353CC}">
                <c16:uniqueId val="{00000005-19E9-4878-A6F5-1A302BDFADC0}"/>
              </c:ext>
            </c:extLst>
          </c:dPt>
          <c:dPt>
            <c:idx val="1"/>
            <c:bubble3D val="0"/>
            <c:extLst>
              <c:ext xmlns:c16="http://schemas.microsoft.com/office/drawing/2014/chart" uri="{C3380CC4-5D6E-409C-BE32-E72D297353CC}">
                <c16:uniqueId val="{00000006-19E9-4878-A6F5-1A302BDFADC0}"/>
              </c:ext>
            </c:extLst>
          </c:dPt>
          <c:dPt>
            <c:idx val="2"/>
            <c:bubble3D val="0"/>
            <c:extLst>
              <c:ext xmlns:c16="http://schemas.microsoft.com/office/drawing/2014/chart" uri="{C3380CC4-5D6E-409C-BE32-E72D297353CC}">
                <c16:uniqueId val="{00000007-19E9-4878-A6F5-1A302BDFADC0}"/>
              </c:ext>
            </c:extLst>
          </c:dPt>
          <c:dPt>
            <c:idx val="3"/>
            <c:bubble3D val="0"/>
            <c:extLst>
              <c:ext xmlns:c16="http://schemas.microsoft.com/office/drawing/2014/chart" uri="{C3380CC4-5D6E-409C-BE32-E72D297353CC}">
                <c16:uniqueId val="{00000008-19E9-4878-A6F5-1A302BDFADC0}"/>
              </c:ext>
            </c:extLst>
          </c:dPt>
          <c:cat>
            <c:multiLvlStrRef>
              <c:f>Egresados!$F$90:$G$93</c:f>
              <c:multiLvlStrCache>
                <c:ptCount val="4"/>
                <c:lvl>
                  <c:pt idx="0">
                    <c:v>80%</c:v>
                  </c:pt>
                  <c:pt idx="1">
                    <c:v>20%</c:v>
                  </c:pt>
                  <c:pt idx="2">
                    <c:v>0%</c:v>
                  </c:pt>
                  <c:pt idx="3">
                    <c:v>0%</c:v>
                  </c:pt>
                </c:lvl>
                <c:lvl>
                  <c:pt idx="0">
                    <c:v>0</c:v>
                  </c:pt>
                  <c:pt idx="1">
                    <c:v>1</c:v>
                  </c:pt>
                  <c:pt idx="2">
                    <c:v>2</c:v>
                  </c:pt>
                  <c:pt idx="3">
                    <c:v>Más de 2</c:v>
                  </c:pt>
                </c:lvl>
              </c:multiLvlStrCache>
            </c:multiLvlStrRef>
          </c:cat>
          <c:val>
            <c:numRef>
              <c:f>Egresados!$B$87</c:f>
              <c:numCache>
                <c:formatCode>General</c:formatCode>
                <c:ptCount val="1"/>
                <c:pt idx="0">
                  <c:v>0</c:v>
                </c:pt>
              </c:numCache>
            </c:numRef>
          </c:val>
          <c:extLst>
            <c:ext xmlns:c16="http://schemas.microsoft.com/office/drawing/2014/chart" uri="{C3380CC4-5D6E-409C-BE32-E72D297353CC}">
              <c16:uniqueId val="{00000009-19E9-4878-A6F5-1A302BDFADC0}"/>
            </c:ext>
          </c:extLst>
        </c:ser>
        <c:dLbls>
          <c:showLegendKey val="0"/>
          <c:showVal val="0"/>
          <c:showCatName val="0"/>
          <c:showSerName val="0"/>
          <c:showPercent val="0"/>
          <c:showBubbleSize val="0"/>
          <c:showLeaderLines val="1"/>
        </c:dLbls>
      </c:pie3DChart>
      <c:spPr>
        <a:noFill/>
        <a:ln w="25400">
          <a:noFill/>
        </a:ln>
      </c:spPr>
    </c:plotArea>
    <c:legend>
      <c:legendPos val="r"/>
      <c:layout>
        <c:manualLayout>
          <c:xMode val="edge"/>
          <c:yMode val="edge"/>
          <c:x val="0.91176275692811126"/>
          <c:y val="0.41867441687713569"/>
          <c:w val="7.6845648839349634E-2"/>
          <c:h val="0.34211707027187632"/>
        </c:manualLayout>
      </c:layout>
      <c:overlay val="0"/>
    </c:legend>
    <c:plotVisOnly val="1"/>
    <c:dispBlanksAs val="gap"/>
    <c:showDLblsOverMax val="0"/>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sz="1800" b="1" i="0" baseline="0">
                <a:effectLst/>
              </a:rPr>
              <a:t>¿</a:t>
            </a:r>
            <a:r>
              <a:rPr lang="es-CO" sz="1400" b="1" i="0" baseline="0">
                <a:effectLst/>
              </a:rPr>
              <a:t>Qué ocupa la mayor parte de su tiempo?</a:t>
            </a:r>
            <a:endParaRPr lang="es-CO" sz="1400">
              <a:effectLst/>
            </a:endParaRPr>
          </a:p>
        </c:rich>
      </c:tx>
      <c:overlay val="0"/>
    </c:title>
    <c:autoTitleDeleted val="0"/>
    <c:plotArea>
      <c:layout/>
      <c:barChart>
        <c:barDir val="col"/>
        <c:grouping val="clustered"/>
        <c:varyColors val="0"/>
        <c:ser>
          <c:idx val="0"/>
          <c:order val="0"/>
          <c:tx>
            <c:strRef>
              <c:f>Egresados!$E$126</c:f>
              <c:strCache>
                <c:ptCount val="1"/>
                <c:pt idx="0">
                  <c:v>Porcentaje</c:v>
                </c:pt>
              </c:strCache>
            </c:strRef>
          </c:tx>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Egresados!$B$127:$B$132</c:f>
              <c:strCache>
                <c:ptCount val="6"/>
                <c:pt idx="0">
                  <c:v>Trabajando</c:v>
                </c:pt>
                <c:pt idx="1">
                  <c:v>Buscando trabajo</c:v>
                </c:pt>
                <c:pt idx="2">
                  <c:v>Estudiando</c:v>
                </c:pt>
                <c:pt idx="3">
                  <c:v>Oficios del hogar</c:v>
                </c:pt>
                <c:pt idx="4">
                  <c:v>Incapacitado </c:v>
                </c:pt>
                <c:pt idx="5">
                  <c:v>Otra actividad</c:v>
                </c:pt>
              </c:strCache>
            </c:strRef>
          </c:cat>
          <c:val>
            <c:numRef>
              <c:f>Egresados!$E$127:$E$132</c:f>
              <c:numCache>
                <c:formatCode>0%</c:formatCode>
                <c:ptCount val="6"/>
                <c:pt idx="0">
                  <c:v>0.6</c:v>
                </c:pt>
                <c:pt idx="1">
                  <c:v>0</c:v>
                </c:pt>
                <c:pt idx="2">
                  <c:v>0.2</c:v>
                </c:pt>
                <c:pt idx="3">
                  <c:v>0</c:v>
                </c:pt>
                <c:pt idx="4">
                  <c:v>0</c:v>
                </c:pt>
                <c:pt idx="5">
                  <c:v>0.2</c:v>
                </c:pt>
              </c:numCache>
            </c:numRef>
          </c:val>
          <c:extLst>
            <c:ext xmlns:c16="http://schemas.microsoft.com/office/drawing/2014/chart" uri="{C3380CC4-5D6E-409C-BE32-E72D297353CC}">
              <c16:uniqueId val="{00000000-B33F-440B-B8DC-208FF8F3EFA5}"/>
            </c:ext>
          </c:extLst>
        </c:ser>
        <c:dLbls>
          <c:showLegendKey val="0"/>
          <c:showVal val="0"/>
          <c:showCatName val="0"/>
          <c:showSerName val="0"/>
          <c:showPercent val="0"/>
          <c:showBubbleSize val="0"/>
        </c:dLbls>
        <c:gapWidth val="150"/>
        <c:axId val="512804911"/>
        <c:axId val="1"/>
      </c:barChart>
      <c:catAx>
        <c:axId val="512804911"/>
        <c:scaling>
          <c:orientation val="minMax"/>
        </c:scaling>
        <c:delete val="0"/>
        <c:axPos val="b"/>
        <c:numFmt formatCode="General" sourceLinked="1"/>
        <c:majorTickMark val="none"/>
        <c:minorTickMark val="none"/>
        <c:tickLblPos val="nextTo"/>
        <c:crossAx val="1"/>
        <c:crosses val="autoZero"/>
        <c:auto val="1"/>
        <c:lblAlgn val="ctr"/>
        <c:lblOffset val="100"/>
        <c:noMultiLvlLbl val="0"/>
      </c:catAx>
      <c:valAx>
        <c:axId val="1"/>
        <c:scaling>
          <c:orientation val="minMax"/>
        </c:scaling>
        <c:delete val="0"/>
        <c:axPos val="l"/>
        <c:majorGridlines/>
        <c:numFmt formatCode="0%" sourceLinked="1"/>
        <c:majorTickMark val="none"/>
        <c:minorTickMark val="none"/>
        <c:tickLblPos val="nextTo"/>
        <c:crossAx val="512804911"/>
        <c:crosses val="autoZero"/>
        <c:crossBetween val="between"/>
      </c:valAx>
    </c:plotArea>
    <c:legend>
      <c:legendPos val="r"/>
      <c:layout>
        <c:manualLayout>
          <c:xMode val="edge"/>
          <c:yMode val="edge"/>
          <c:x val="0.90433447870999717"/>
          <c:y val="0.54547327466419637"/>
          <c:w val="8.3392936006118301E-2"/>
          <c:h val="8.3735062528948578E-2"/>
        </c:manualLayout>
      </c:layout>
      <c:overlay val="0"/>
    </c:legend>
    <c:plotVisOnly val="1"/>
    <c:dispBlanksAs val="gap"/>
    <c:showDLblsOverMax val="0"/>
  </c:chart>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a:lstStyle/>
          <a:p>
            <a:pPr>
              <a:defRPr/>
            </a:pPr>
            <a:r>
              <a:rPr lang="es-CO" sz="1600" b="1" i="0" baseline="0">
                <a:effectLst/>
              </a:rPr>
              <a:t>¿Se encuentra relacionado su empleo con su carrera?</a:t>
            </a:r>
            <a:endParaRPr lang="es-CO" sz="1600">
              <a:effectLst/>
            </a:endParaRPr>
          </a:p>
        </c:rich>
      </c:tx>
      <c:overlay val="0"/>
    </c:title>
    <c:autoTitleDeleted val="0"/>
    <c:plotArea>
      <c:layout/>
      <c:barChart>
        <c:barDir val="col"/>
        <c:grouping val="clustered"/>
        <c:varyColors val="0"/>
        <c:ser>
          <c:idx val="0"/>
          <c:order val="0"/>
          <c:tx>
            <c:strRef>
              <c:f>Egresados!$I$126</c:f>
              <c:strCache>
                <c:ptCount val="1"/>
              </c:strCache>
            </c:strRef>
          </c:tx>
          <c:invertIfNegative val="0"/>
          <c:cat>
            <c:strRef>
              <c:f>Egresados!$H$127:$H$129</c:f>
              <c:strCache>
                <c:ptCount val="3"/>
                <c:pt idx="0">
                  <c:v>Si</c:v>
                </c:pt>
                <c:pt idx="1">
                  <c:v>no </c:v>
                </c:pt>
                <c:pt idx="2">
                  <c:v>no respondio </c:v>
                </c:pt>
              </c:strCache>
            </c:strRef>
          </c:cat>
          <c:val>
            <c:numRef>
              <c:f>Egresados!$I$127:$I$129</c:f>
              <c:numCache>
                <c:formatCode>#,##0</c:formatCode>
                <c:ptCount val="3"/>
              </c:numCache>
            </c:numRef>
          </c:val>
          <c:extLst>
            <c:ext xmlns:c16="http://schemas.microsoft.com/office/drawing/2014/chart" uri="{C3380CC4-5D6E-409C-BE32-E72D297353CC}">
              <c16:uniqueId val="{00000000-6C7D-43B0-B9D4-E5B70701E924}"/>
            </c:ext>
          </c:extLst>
        </c:ser>
        <c:ser>
          <c:idx val="1"/>
          <c:order val="1"/>
          <c:tx>
            <c:strRef>
              <c:f>Egresados!$J$126</c:f>
              <c:strCache>
                <c:ptCount val="1"/>
              </c:strCache>
            </c:strRef>
          </c:tx>
          <c:invertIfNegative val="0"/>
          <c:cat>
            <c:strRef>
              <c:f>Egresados!$H$127:$H$129</c:f>
              <c:strCache>
                <c:ptCount val="3"/>
                <c:pt idx="0">
                  <c:v>Si</c:v>
                </c:pt>
                <c:pt idx="1">
                  <c:v>no </c:v>
                </c:pt>
                <c:pt idx="2">
                  <c:v>no respondio </c:v>
                </c:pt>
              </c:strCache>
            </c:strRef>
          </c:cat>
          <c:val>
            <c:numRef>
              <c:f>Egresados!$J$127:$J$129</c:f>
              <c:numCache>
                <c:formatCode>#,##0</c:formatCode>
                <c:ptCount val="3"/>
              </c:numCache>
            </c:numRef>
          </c:val>
          <c:extLst>
            <c:ext xmlns:c16="http://schemas.microsoft.com/office/drawing/2014/chart" uri="{C3380CC4-5D6E-409C-BE32-E72D297353CC}">
              <c16:uniqueId val="{00000001-6C7D-43B0-B9D4-E5B70701E924}"/>
            </c:ext>
          </c:extLst>
        </c:ser>
        <c:ser>
          <c:idx val="2"/>
          <c:order val="2"/>
          <c:tx>
            <c:strRef>
              <c:f>Egresados!$K$126</c:f>
              <c:strCache>
                <c:ptCount val="1"/>
                <c:pt idx="0">
                  <c:v>Porcentaje</c:v>
                </c:pt>
              </c:strCache>
            </c:strRef>
          </c:tx>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Egresados!$H$127:$H$129</c:f>
              <c:strCache>
                <c:ptCount val="3"/>
                <c:pt idx="0">
                  <c:v>Si</c:v>
                </c:pt>
                <c:pt idx="1">
                  <c:v>no </c:v>
                </c:pt>
                <c:pt idx="2">
                  <c:v>no respondio </c:v>
                </c:pt>
              </c:strCache>
            </c:strRef>
          </c:cat>
          <c:val>
            <c:numRef>
              <c:f>Egresados!$K$127:$K$129</c:f>
              <c:numCache>
                <c:formatCode>0%</c:formatCode>
                <c:ptCount val="3"/>
                <c:pt idx="0">
                  <c:v>0.4</c:v>
                </c:pt>
                <c:pt idx="1">
                  <c:v>0</c:v>
                </c:pt>
                <c:pt idx="2">
                  <c:v>0.6</c:v>
                </c:pt>
              </c:numCache>
            </c:numRef>
          </c:val>
          <c:extLst>
            <c:ext xmlns:c16="http://schemas.microsoft.com/office/drawing/2014/chart" uri="{C3380CC4-5D6E-409C-BE32-E72D297353CC}">
              <c16:uniqueId val="{00000002-6C7D-43B0-B9D4-E5B70701E924}"/>
            </c:ext>
          </c:extLst>
        </c:ser>
        <c:ser>
          <c:idx val="3"/>
          <c:order val="3"/>
          <c:tx>
            <c:strRef>
              <c:f>Egresados!$L$126</c:f>
              <c:strCache>
                <c:ptCount val="1"/>
              </c:strCache>
            </c:strRef>
          </c:tx>
          <c:invertIfNegative val="0"/>
          <c:cat>
            <c:strRef>
              <c:f>Egresados!$H$127:$H$129</c:f>
              <c:strCache>
                <c:ptCount val="3"/>
                <c:pt idx="0">
                  <c:v>Si</c:v>
                </c:pt>
                <c:pt idx="1">
                  <c:v>no </c:v>
                </c:pt>
                <c:pt idx="2">
                  <c:v>no respondio </c:v>
                </c:pt>
              </c:strCache>
            </c:strRef>
          </c:cat>
          <c:val>
            <c:numRef>
              <c:f>Egresados!$L$127:$L$129</c:f>
              <c:numCache>
                <c:formatCode>0%</c:formatCode>
                <c:ptCount val="3"/>
              </c:numCache>
            </c:numRef>
          </c:val>
          <c:extLst>
            <c:ext xmlns:c16="http://schemas.microsoft.com/office/drawing/2014/chart" uri="{C3380CC4-5D6E-409C-BE32-E72D297353CC}">
              <c16:uniqueId val="{00000003-6C7D-43B0-B9D4-E5B70701E924}"/>
            </c:ext>
          </c:extLst>
        </c:ser>
        <c:dLbls>
          <c:showLegendKey val="0"/>
          <c:showVal val="0"/>
          <c:showCatName val="0"/>
          <c:showSerName val="0"/>
          <c:showPercent val="0"/>
          <c:showBubbleSize val="0"/>
        </c:dLbls>
        <c:gapWidth val="150"/>
        <c:axId val="512805327"/>
        <c:axId val="1"/>
      </c:barChart>
      <c:catAx>
        <c:axId val="512805327"/>
        <c:scaling>
          <c:orientation val="minMax"/>
        </c:scaling>
        <c:delete val="0"/>
        <c:axPos val="b"/>
        <c:numFmt formatCode="General" sourceLinked="1"/>
        <c:majorTickMark val="out"/>
        <c:minorTickMark val="none"/>
        <c:tickLblPos val="nextTo"/>
        <c:crossAx val="1"/>
        <c:crosses val="autoZero"/>
        <c:auto val="1"/>
        <c:lblAlgn val="ctr"/>
        <c:lblOffset val="100"/>
        <c:noMultiLvlLbl val="0"/>
      </c:catAx>
      <c:valAx>
        <c:axId val="1"/>
        <c:scaling>
          <c:orientation val="minMax"/>
        </c:scaling>
        <c:delete val="0"/>
        <c:axPos val="l"/>
        <c:majorGridlines/>
        <c:numFmt formatCode="General" sourceLinked="1"/>
        <c:majorTickMark val="out"/>
        <c:minorTickMark val="none"/>
        <c:tickLblPos val="nextTo"/>
        <c:crossAx val="512805327"/>
        <c:crosses val="autoZero"/>
        <c:crossBetween val="between"/>
      </c:valAx>
    </c:plotArea>
    <c:plotVisOnly val="1"/>
    <c:dispBlanksAs val="gap"/>
    <c:showDLblsOverMax val="0"/>
  </c:chart>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Área</a:t>
            </a:r>
          </a:p>
        </c:rich>
      </c:tx>
      <c:overlay val="0"/>
    </c:title>
    <c:autoTitleDeleted val="0"/>
    <c:view3D>
      <c:rotX val="30"/>
      <c:rotY val="0"/>
      <c:rAngAx val="0"/>
      <c:perspective val="0"/>
    </c:view3D>
    <c:floor>
      <c:thickness val="0"/>
    </c:floor>
    <c:sideWall>
      <c:thickness val="0"/>
    </c:sideWall>
    <c:backWall>
      <c:thickness val="0"/>
    </c:backWall>
    <c:plotArea>
      <c:layout/>
      <c:pie3DChart>
        <c:varyColors val="1"/>
        <c:ser>
          <c:idx val="0"/>
          <c:order val="0"/>
          <c:dPt>
            <c:idx val="0"/>
            <c:bubble3D val="0"/>
            <c:extLst>
              <c:ext xmlns:c16="http://schemas.microsoft.com/office/drawing/2014/chart" uri="{C3380CC4-5D6E-409C-BE32-E72D297353CC}">
                <c16:uniqueId val="{00000000-E873-4E7B-B242-B6B4AC7DC6C4}"/>
              </c:ext>
            </c:extLst>
          </c:dPt>
          <c:dPt>
            <c:idx val="1"/>
            <c:bubble3D val="0"/>
            <c:extLst>
              <c:ext xmlns:c16="http://schemas.microsoft.com/office/drawing/2014/chart" uri="{C3380CC4-5D6E-409C-BE32-E72D297353CC}">
                <c16:uniqueId val="{00000001-E873-4E7B-B242-B6B4AC7DC6C4}"/>
              </c:ext>
            </c:extLst>
          </c:dPt>
          <c:dPt>
            <c:idx val="2"/>
            <c:bubble3D val="0"/>
            <c:extLst>
              <c:ext xmlns:c16="http://schemas.microsoft.com/office/drawing/2014/chart" uri="{C3380CC4-5D6E-409C-BE32-E72D297353CC}">
                <c16:uniqueId val="{00000002-E873-4E7B-B242-B6B4AC7DC6C4}"/>
              </c:ext>
            </c:extLst>
          </c:dPt>
          <c:dPt>
            <c:idx val="3"/>
            <c:bubble3D val="0"/>
            <c:extLst>
              <c:ext xmlns:c16="http://schemas.microsoft.com/office/drawing/2014/chart" uri="{C3380CC4-5D6E-409C-BE32-E72D297353CC}">
                <c16:uniqueId val="{00000003-E873-4E7B-B242-B6B4AC7DC6C4}"/>
              </c:ext>
            </c:extLst>
          </c:dPt>
          <c:dPt>
            <c:idx val="4"/>
            <c:bubble3D val="0"/>
            <c:extLst>
              <c:ext xmlns:c16="http://schemas.microsoft.com/office/drawing/2014/chart" uri="{C3380CC4-5D6E-409C-BE32-E72D297353CC}">
                <c16:uniqueId val="{00000004-E873-4E7B-B242-B6B4AC7DC6C4}"/>
              </c:ext>
            </c:extLst>
          </c:dPt>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extLst>
          </c:dLbls>
          <c:cat>
            <c:strRef>
              <c:f>Egresados!$B$165:$B$166</c:f>
              <c:strCache>
                <c:ptCount val="2"/>
                <c:pt idx="0">
                  <c:v>Servicios Sociales y de Salud</c:v>
                </c:pt>
                <c:pt idx="1">
                  <c:v>Sin respuesta</c:v>
                </c:pt>
              </c:strCache>
            </c:strRef>
          </c:cat>
          <c:val>
            <c:numRef>
              <c:f>Egresados!$D$165:$D$166</c:f>
              <c:numCache>
                <c:formatCode>0%</c:formatCode>
                <c:ptCount val="2"/>
                <c:pt idx="0">
                  <c:v>0.4</c:v>
                </c:pt>
                <c:pt idx="1">
                  <c:v>0.6</c:v>
                </c:pt>
              </c:numCache>
            </c:numRef>
          </c:val>
          <c:extLst>
            <c:ext xmlns:c16="http://schemas.microsoft.com/office/drawing/2014/chart" uri="{C3380CC4-5D6E-409C-BE32-E72D297353CC}">
              <c16:uniqueId val="{00000005-E873-4E7B-B242-B6B4AC7DC6C4}"/>
            </c:ext>
          </c:extLst>
        </c:ser>
        <c:dLbls>
          <c:showLegendKey val="0"/>
          <c:showVal val="0"/>
          <c:showCatName val="0"/>
          <c:showSerName val="0"/>
          <c:showPercent val="0"/>
          <c:showBubbleSize val="0"/>
          <c:showLeaderLines val="0"/>
        </c:dLbls>
      </c:pie3DChart>
      <c:spPr>
        <a:noFill/>
        <a:ln w="25400">
          <a:noFill/>
        </a:ln>
      </c:spPr>
    </c:plotArea>
    <c:legend>
      <c:legendPos val="r"/>
      <c:layout>
        <c:manualLayout>
          <c:xMode val="edge"/>
          <c:yMode val="edge"/>
          <c:x val="0.67364620020787991"/>
          <c:y val="0.17943210518496511"/>
          <c:w val="0.29412716572821551"/>
          <c:h val="0.80624758579705835"/>
        </c:manualLayout>
      </c:layout>
      <c:overlay val="0"/>
    </c:legend>
    <c:plotVisOnly val="1"/>
    <c:dispBlanksAs val="gap"/>
    <c:showDLblsOverMax val="0"/>
  </c:chart>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sz="1800" b="1">
                <a:effectLst/>
              </a:rPr>
              <a:t>Producción científica</a:t>
            </a:r>
            <a:endParaRPr lang="es-CO">
              <a:effectLst/>
            </a:endParaRPr>
          </a:p>
        </c:rich>
      </c:tx>
      <c:overlay val="0"/>
    </c:title>
    <c:autoTitleDeleted val="0"/>
    <c:view3D>
      <c:rotX val="30"/>
      <c:rotY val="0"/>
      <c:rAngAx val="0"/>
      <c:perspective val="0"/>
    </c:view3D>
    <c:floor>
      <c:thickness val="0"/>
    </c:floor>
    <c:sideWall>
      <c:thickness val="0"/>
    </c:sideWall>
    <c:backWall>
      <c:thickness val="0"/>
    </c:backWall>
    <c:plotArea>
      <c:layout/>
      <c:pie3DChart>
        <c:varyColors val="1"/>
        <c:ser>
          <c:idx val="0"/>
          <c:order val="0"/>
          <c:explosion val="25"/>
          <c:dPt>
            <c:idx val="0"/>
            <c:bubble3D val="0"/>
            <c:extLst>
              <c:ext xmlns:c16="http://schemas.microsoft.com/office/drawing/2014/chart" uri="{C3380CC4-5D6E-409C-BE32-E72D297353CC}">
                <c16:uniqueId val="{00000000-E654-44AB-84F2-C7715C6A154A}"/>
              </c:ext>
            </c:extLst>
          </c:dPt>
          <c:dPt>
            <c:idx val="1"/>
            <c:bubble3D val="0"/>
            <c:extLst>
              <c:ext xmlns:c16="http://schemas.microsoft.com/office/drawing/2014/chart" uri="{C3380CC4-5D6E-409C-BE32-E72D297353CC}">
                <c16:uniqueId val="{00000001-E654-44AB-84F2-C7715C6A154A}"/>
              </c:ext>
            </c:extLst>
          </c:dPt>
          <c:dLbls>
            <c:spPr>
              <a:noFill/>
              <a:ln w="25400">
                <a:noFill/>
              </a:ln>
            </c:spPr>
            <c:showLegendKey val="0"/>
            <c:showVal val="1"/>
            <c:showCatName val="0"/>
            <c:showSerName val="0"/>
            <c:showPercent val="0"/>
            <c:showBubbleSize val="0"/>
            <c:showLeaderLines val="1"/>
            <c:extLst>
              <c:ext xmlns:c15="http://schemas.microsoft.com/office/drawing/2012/chart" uri="{CE6537A1-D6FC-4f65-9D91-7224C49458BB}"/>
            </c:extLst>
          </c:dLbls>
          <c:val>
            <c:numRef>
              <c:f>Egresados!$E$191:$E$192</c:f>
              <c:numCache>
                <c:formatCode>0%</c:formatCode>
                <c:ptCount val="2"/>
                <c:pt idx="0">
                  <c:v>0.8</c:v>
                </c:pt>
                <c:pt idx="1">
                  <c:v>0.2</c:v>
                </c:pt>
              </c:numCache>
            </c:numRef>
          </c:val>
          <c:extLst>
            <c:ext xmlns:c16="http://schemas.microsoft.com/office/drawing/2014/chart" uri="{C3380CC4-5D6E-409C-BE32-E72D297353CC}">
              <c16:uniqueId val="{00000002-E654-44AB-84F2-C7715C6A154A}"/>
            </c:ext>
          </c:extLst>
        </c:ser>
        <c:ser>
          <c:idx val="1"/>
          <c:order val="1"/>
          <c:dPt>
            <c:idx val="0"/>
            <c:bubble3D val="0"/>
            <c:extLst>
              <c:ext xmlns:c16="http://schemas.microsoft.com/office/drawing/2014/chart" uri="{C3380CC4-5D6E-409C-BE32-E72D297353CC}">
                <c16:uniqueId val="{00000003-E654-44AB-84F2-C7715C6A154A}"/>
              </c:ext>
            </c:extLst>
          </c:dPt>
          <c:dPt>
            <c:idx val="1"/>
            <c:bubble3D val="0"/>
            <c:extLst>
              <c:ext xmlns:c16="http://schemas.microsoft.com/office/drawing/2014/chart" uri="{C3380CC4-5D6E-409C-BE32-E72D297353CC}">
                <c16:uniqueId val="{00000004-E654-44AB-84F2-C7715C6A154A}"/>
              </c:ext>
            </c:extLst>
          </c:dPt>
          <c:val>
            <c:numRef>
              <c:f>Egresados!$E$192</c:f>
              <c:numCache>
                <c:formatCode>0%</c:formatCode>
                <c:ptCount val="1"/>
                <c:pt idx="0">
                  <c:v>0.2</c:v>
                </c:pt>
              </c:numCache>
            </c:numRef>
          </c:val>
          <c:extLst>
            <c:ext xmlns:c16="http://schemas.microsoft.com/office/drawing/2014/chart" uri="{C3380CC4-5D6E-409C-BE32-E72D297353CC}">
              <c16:uniqueId val="{00000005-E654-44AB-84F2-C7715C6A154A}"/>
            </c:ext>
          </c:extLst>
        </c:ser>
        <c:dLbls>
          <c:showLegendKey val="0"/>
          <c:showVal val="0"/>
          <c:showCatName val="0"/>
          <c:showSerName val="0"/>
          <c:showPercent val="0"/>
          <c:showBubbleSize val="0"/>
          <c:showLeaderLines val="1"/>
        </c:dLbls>
      </c:pie3DChart>
      <c:spPr>
        <a:noFill/>
        <a:ln w="25400">
          <a:noFill/>
        </a:ln>
      </c:spPr>
    </c:plotArea>
    <c:legend>
      <c:legendPos val="r"/>
      <c:layout>
        <c:manualLayout>
          <c:xMode val="edge"/>
          <c:yMode val="edge"/>
          <c:x val="0.82587993312624264"/>
          <c:y val="0.47631806587556835"/>
          <c:w val="4.9566217149848879E-2"/>
          <c:h val="0.16825182063509669"/>
        </c:manualLayout>
      </c:layout>
      <c:overlay val="0"/>
      <c:txPr>
        <a:bodyPr/>
        <a:lstStyle/>
        <a:p>
          <a:pPr rtl="0">
            <a:defRPr/>
          </a:pPr>
          <a:endParaRPr lang="es-CO"/>
        </a:p>
      </c:txPr>
    </c:legend>
    <c:plotVisOnly val="1"/>
    <c:dispBlanksAs val="gap"/>
    <c:showDLblsOverMax val="0"/>
  </c:chart>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sz="1800" b="1">
                <a:effectLst/>
              </a:rPr>
              <a:t>Efectividad divulgación oportunidades Movilidad</a:t>
            </a:r>
            <a:r>
              <a:rPr lang="es-CO" sz="1800" b="1" baseline="0">
                <a:effectLst/>
              </a:rPr>
              <a:t> Académica</a:t>
            </a:r>
            <a:endParaRPr lang="es-CO">
              <a:effectLst/>
            </a:endParaRPr>
          </a:p>
        </c:rich>
      </c:tx>
      <c:layout>
        <c:manualLayout>
          <c:xMode val="edge"/>
          <c:yMode val="edge"/>
          <c:x val="0.14259072649800672"/>
          <c:y val="6.9064841471087296E-2"/>
        </c:manualLayout>
      </c:layout>
      <c:overlay val="0"/>
    </c:title>
    <c:autoTitleDeleted val="0"/>
    <c:view3D>
      <c:rotX val="30"/>
      <c:rotY val="0"/>
      <c:rAngAx val="0"/>
      <c:perspective val="0"/>
    </c:view3D>
    <c:floor>
      <c:thickness val="0"/>
    </c:floor>
    <c:sideWall>
      <c:thickness val="0"/>
    </c:sideWall>
    <c:backWall>
      <c:thickness val="0"/>
    </c:backWall>
    <c:plotArea>
      <c:layout/>
      <c:pie3DChart>
        <c:varyColors val="1"/>
        <c:ser>
          <c:idx val="0"/>
          <c:order val="0"/>
          <c:tx>
            <c:strRef>
              <c:f>Egresados!$J$226</c:f>
              <c:strCache>
                <c:ptCount val="1"/>
                <c:pt idx="0">
                  <c:v>Porcentaje</c:v>
                </c:pt>
              </c:strCache>
            </c:strRef>
          </c:tx>
          <c:explosion val="20"/>
          <c:dPt>
            <c:idx val="0"/>
            <c:bubble3D val="0"/>
            <c:explosion val="12"/>
            <c:extLst>
              <c:ext xmlns:c16="http://schemas.microsoft.com/office/drawing/2014/chart" uri="{C3380CC4-5D6E-409C-BE32-E72D297353CC}">
                <c16:uniqueId val="{00000000-A04A-4290-83DB-7DF8847DDB37}"/>
              </c:ext>
            </c:extLst>
          </c:dPt>
          <c:dPt>
            <c:idx val="1"/>
            <c:bubble3D val="0"/>
            <c:explosion val="0"/>
            <c:extLst>
              <c:ext xmlns:c16="http://schemas.microsoft.com/office/drawing/2014/chart" uri="{C3380CC4-5D6E-409C-BE32-E72D297353CC}">
                <c16:uniqueId val="{00000001-A04A-4290-83DB-7DF8847DDB37}"/>
              </c:ext>
            </c:extLst>
          </c:dPt>
          <c:dLbls>
            <c:spPr>
              <a:noFill/>
              <a:ln w="25400">
                <a:noFill/>
              </a:ln>
            </c:spPr>
            <c:showLegendKey val="0"/>
            <c:showVal val="1"/>
            <c:showCatName val="0"/>
            <c:showSerName val="0"/>
            <c:showPercent val="0"/>
            <c:showBubbleSize val="0"/>
            <c:showLeaderLines val="1"/>
            <c:extLst>
              <c:ext xmlns:c15="http://schemas.microsoft.com/office/drawing/2012/chart" uri="{CE6537A1-D6FC-4f65-9D91-7224C49458BB}"/>
            </c:extLst>
          </c:dLbls>
          <c:cat>
            <c:strRef>
              <c:f>Egresados!$H$227:$I$228</c:f>
              <c:strCache>
                <c:ptCount val="2"/>
                <c:pt idx="0">
                  <c:v>Si</c:v>
                </c:pt>
                <c:pt idx="1">
                  <c:v>No</c:v>
                </c:pt>
              </c:strCache>
            </c:strRef>
          </c:cat>
          <c:val>
            <c:numRef>
              <c:f>Egresados!$J$227:$J$228</c:f>
              <c:numCache>
                <c:formatCode>0%</c:formatCode>
                <c:ptCount val="2"/>
                <c:pt idx="0">
                  <c:v>0.80952380952380953</c:v>
                </c:pt>
                <c:pt idx="1">
                  <c:v>0.19047619047619047</c:v>
                </c:pt>
              </c:numCache>
            </c:numRef>
          </c:val>
          <c:extLst>
            <c:ext xmlns:c16="http://schemas.microsoft.com/office/drawing/2014/chart" uri="{C3380CC4-5D6E-409C-BE32-E72D297353CC}">
              <c16:uniqueId val="{00000002-A04A-4290-83DB-7DF8847DDB37}"/>
            </c:ext>
          </c:extLst>
        </c:ser>
        <c:dLbls>
          <c:showLegendKey val="0"/>
          <c:showVal val="0"/>
          <c:showCatName val="0"/>
          <c:showSerName val="0"/>
          <c:showPercent val="0"/>
          <c:showBubbleSize val="0"/>
          <c:showLeaderLines val="1"/>
        </c:dLbls>
      </c:pie3DChart>
      <c:spPr>
        <a:noFill/>
        <a:ln w="25400">
          <a:noFill/>
        </a:ln>
      </c:spPr>
    </c:plotArea>
    <c:legend>
      <c:legendPos val="r"/>
      <c:layout>
        <c:manualLayout>
          <c:xMode val="edge"/>
          <c:yMode val="edge"/>
          <c:x val="0.8481898910748451"/>
          <c:y val="0.56512935883014626"/>
          <c:w val="7.7371923378890317E-2"/>
          <c:h val="0.17445310861566032"/>
        </c:manualLayout>
      </c:layout>
      <c:overlay val="0"/>
    </c:legend>
    <c:plotVisOnly val="1"/>
    <c:dispBlanksAs val="gap"/>
    <c:showDLblsOverMax val="0"/>
  </c:chart>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sz="1800" b="1" i="0" baseline="0">
                <a:effectLst/>
              </a:rPr>
              <a:t>Calidad competencias docentes</a:t>
            </a:r>
            <a:endParaRPr lang="es-CO">
              <a:effectLst/>
            </a:endParaRPr>
          </a:p>
        </c:rich>
      </c:tx>
      <c:overlay val="0"/>
    </c:title>
    <c:autoTitleDeleted val="0"/>
    <c:plotArea>
      <c:layout/>
      <c:barChart>
        <c:barDir val="col"/>
        <c:grouping val="clustered"/>
        <c:varyColors val="0"/>
        <c:ser>
          <c:idx val="1"/>
          <c:order val="0"/>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Egresados!$C$283:$C$287</c:f>
              <c:numCache>
                <c:formatCode>0%</c:formatCode>
                <c:ptCount val="5"/>
                <c:pt idx="0">
                  <c:v>0</c:v>
                </c:pt>
                <c:pt idx="1">
                  <c:v>0</c:v>
                </c:pt>
                <c:pt idx="2">
                  <c:v>0</c:v>
                </c:pt>
                <c:pt idx="3">
                  <c:v>0.2</c:v>
                </c:pt>
                <c:pt idx="4">
                  <c:v>0.8</c:v>
                </c:pt>
              </c:numCache>
            </c:numRef>
          </c:val>
          <c:extLst>
            <c:ext xmlns:c16="http://schemas.microsoft.com/office/drawing/2014/chart" uri="{C3380CC4-5D6E-409C-BE32-E72D297353CC}">
              <c16:uniqueId val="{00000000-DAC0-4D6B-947C-C3013FAE4FC6}"/>
            </c:ext>
          </c:extLst>
        </c:ser>
        <c:dLbls>
          <c:showLegendKey val="0"/>
          <c:showVal val="0"/>
          <c:showCatName val="0"/>
          <c:showSerName val="0"/>
          <c:showPercent val="0"/>
          <c:showBubbleSize val="0"/>
        </c:dLbls>
        <c:gapWidth val="150"/>
        <c:overlap val="-25"/>
        <c:axId val="514532895"/>
        <c:axId val="1"/>
      </c:barChart>
      <c:catAx>
        <c:axId val="514532895"/>
        <c:scaling>
          <c:orientation val="minMax"/>
        </c:scaling>
        <c:delete val="0"/>
        <c:axPos val="b"/>
        <c:numFmt formatCode="General" sourceLinked="1"/>
        <c:majorTickMark val="none"/>
        <c:minorTickMark val="none"/>
        <c:tickLblPos val="nextTo"/>
        <c:crossAx val="1"/>
        <c:crosses val="autoZero"/>
        <c:auto val="1"/>
        <c:lblAlgn val="ctr"/>
        <c:lblOffset val="100"/>
        <c:noMultiLvlLbl val="0"/>
      </c:catAx>
      <c:valAx>
        <c:axId val="1"/>
        <c:scaling>
          <c:orientation val="minMax"/>
        </c:scaling>
        <c:delete val="1"/>
        <c:axPos val="l"/>
        <c:numFmt formatCode="0%" sourceLinked="1"/>
        <c:majorTickMark val="out"/>
        <c:minorTickMark val="none"/>
        <c:tickLblPos val="nextTo"/>
        <c:crossAx val="514532895"/>
        <c:crosses val="autoZero"/>
        <c:crossBetween val="between"/>
      </c:valAx>
    </c:plotArea>
    <c:legend>
      <c:legendPos val="r"/>
      <c:layout>
        <c:manualLayout>
          <c:xMode val="edge"/>
          <c:yMode val="edge"/>
          <c:x val="0.46717280058302568"/>
          <c:y val="0.20574877432773736"/>
          <c:w val="6.4345125873350395E-2"/>
          <c:h val="8.3734957658594567E-2"/>
        </c:manualLayout>
      </c:layout>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8" Type="http://schemas.openxmlformats.org/officeDocument/2006/relationships/chart" Target="../charts/chart5.xml"/><Relationship Id="rId13" Type="http://schemas.openxmlformats.org/officeDocument/2006/relationships/chart" Target="../charts/chart10.xml"/><Relationship Id="rId3" Type="http://schemas.openxmlformats.org/officeDocument/2006/relationships/image" Target="../media/image5.jpeg"/><Relationship Id="rId7" Type="http://schemas.openxmlformats.org/officeDocument/2006/relationships/chart" Target="../charts/chart4.xml"/><Relationship Id="rId12" Type="http://schemas.openxmlformats.org/officeDocument/2006/relationships/chart" Target="../charts/chart9.xml"/><Relationship Id="rId2" Type="http://schemas.openxmlformats.org/officeDocument/2006/relationships/image" Target="../media/image4.jpeg"/><Relationship Id="rId1" Type="http://schemas.openxmlformats.org/officeDocument/2006/relationships/image" Target="../media/image3.png"/><Relationship Id="rId6" Type="http://schemas.openxmlformats.org/officeDocument/2006/relationships/chart" Target="../charts/chart3.xml"/><Relationship Id="rId11" Type="http://schemas.openxmlformats.org/officeDocument/2006/relationships/chart" Target="../charts/chart8.xml"/><Relationship Id="rId5" Type="http://schemas.openxmlformats.org/officeDocument/2006/relationships/chart" Target="../charts/chart2.xml"/><Relationship Id="rId10" Type="http://schemas.openxmlformats.org/officeDocument/2006/relationships/chart" Target="../charts/chart7.xml"/><Relationship Id="rId4" Type="http://schemas.openxmlformats.org/officeDocument/2006/relationships/chart" Target="../charts/chart1.xml"/><Relationship Id="rId9" Type="http://schemas.openxmlformats.org/officeDocument/2006/relationships/chart" Target="../charts/chart6.xml"/><Relationship Id="rId14"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177800</xdr:rowOff>
    </xdr:from>
    <xdr:to>
      <xdr:col>14</xdr:col>
      <xdr:colOff>603250</xdr:colOff>
      <xdr:row>11</xdr:row>
      <xdr:rowOff>76200</xdr:rowOff>
    </xdr:to>
    <xdr:sp macro="" textlink="">
      <xdr:nvSpPr>
        <xdr:cNvPr id="7" name="CuadroTexto 6">
          <a:extLst>
            <a:ext uri="{FF2B5EF4-FFF2-40B4-BE49-F238E27FC236}">
              <a16:creationId xmlns:a16="http://schemas.microsoft.com/office/drawing/2014/main" id="{9E4B38D3-730E-4000-88C0-CCAEACDFF334}"/>
            </a:ext>
          </a:extLst>
        </xdr:cNvPr>
        <xdr:cNvSpPr txBox="1"/>
      </xdr:nvSpPr>
      <xdr:spPr>
        <a:xfrm>
          <a:off x="0" y="177800"/>
          <a:ext cx="11804650" cy="1924050"/>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3600" b="1" baseline="0">
              <a:solidFill>
                <a:schemeClr val="accent2">
                  <a:lumMod val="75000"/>
                </a:schemeClr>
              </a:solidFill>
            </a:rPr>
            <a:t>Especialización en Medicina Interna</a:t>
          </a:r>
        </a:p>
        <a:p>
          <a:pPr algn="ctr"/>
          <a:r>
            <a:rPr lang="es-CO" sz="3600" b="1" baseline="0">
              <a:solidFill>
                <a:schemeClr val="accent2">
                  <a:lumMod val="75000"/>
                </a:schemeClr>
              </a:solidFill>
            </a:rPr>
            <a:t>Informe de egresados y empleadores 2017</a:t>
          </a:r>
          <a:endParaRPr lang="es-CO" sz="3600" b="1">
            <a:solidFill>
              <a:schemeClr val="accent2">
                <a:lumMod val="75000"/>
              </a:schemeClr>
            </a:solidFill>
          </a:endParaRPr>
        </a:p>
      </xdr:txBody>
    </xdr:sp>
    <xdr:clientData/>
  </xdr:twoCellAnchor>
  <xdr:twoCellAnchor>
    <xdr:from>
      <xdr:col>0</xdr:col>
      <xdr:colOff>101600</xdr:colOff>
      <xdr:row>34</xdr:row>
      <xdr:rowOff>59535</xdr:rowOff>
    </xdr:from>
    <xdr:to>
      <xdr:col>14</xdr:col>
      <xdr:colOff>698499</xdr:colOff>
      <xdr:row>42</xdr:row>
      <xdr:rowOff>182945</xdr:rowOff>
    </xdr:to>
    <xdr:sp macro="" textlink="">
      <xdr:nvSpPr>
        <xdr:cNvPr id="8" name="CuadroTexto 7">
          <a:extLst>
            <a:ext uri="{FF2B5EF4-FFF2-40B4-BE49-F238E27FC236}">
              <a16:creationId xmlns:a16="http://schemas.microsoft.com/office/drawing/2014/main" id="{584E6AEA-1F4B-4456-AF85-730D3D57E6EC}"/>
            </a:ext>
          </a:extLst>
        </xdr:cNvPr>
        <xdr:cNvSpPr txBox="1"/>
      </xdr:nvSpPr>
      <xdr:spPr>
        <a:xfrm>
          <a:off x="95250" y="6536535"/>
          <a:ext cx="11239499" cy="1660071"/>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lang="es-CO" sz="2000" b="1">
            <a:solidFill>
              <a:schemeClr val="accent2">
                <a:lumMod val="75000"/>
              </a:schemeClr>
            </a:solidFill>
          </a:endParaRPr>
        </a:p>
        <a:p>
          <a:pPr algn="ctr"/>
          <a:r>
            <a:rPr lang="es-CO" sz="2000" b="1">
              <a:solidFill>
                <a:schemeClr val="accent2">
                  <a:lumMod val="75000"/>
                </a:schemeClr>
              </a:solidFill>
            </a:rPr>
            <a:t>Informe consolidado de encuestas</a:t>
          </a:r>
          <a:r>
            <a:rPr lang="es-CO" sz="2000" b="1" baseline="0">
              <a:solidFill>
                <a:schemeClr val="accent2">
                  <a:lumMod val="75000"/>
                </a:schemeClr>
              </a:solidFill>
            </a:rPr>
            <a:t> aplicadas a egresados y empleadores</a:t>
          </a:r>
          <a:endParaRPr lang="es-CO" sz="2000" b="1">
            <a:solidFill>
              <a:schemeClr val="accent2">
                <a:lumMod val="75000"/>
              </a:schemeClr>
            </a:solidFill>
          </a:endParaRPr>
        </a:p>
        <a:p>
          <a:pPr algn="ctr"/>
          <a:r>
            <a:rPr lang="es-CO" sz="2000" b="1">
              <a:solidFill>
                <a:schemeClr val="accent2">
                  <a:lumMod val="75000"/>
                </a:schemeClr>
              </a:solidFill>
            </a:rPr>
            <a:t>Oficina Gestión de Egresados</a:t>
          </a:r>
        </a:p>
        <a:p>
          <a:pPr algn="ctr"/>
          <a:r>
            <a:rPr lang="es-CO" sz="2000" b="1">
              <a:solidFill>
                <a:schemeClr val="accent2">
                  <a:lumMod val="75000"/>
                </a:schemeClr>
              </a:solidFill>
            </a:rPr>
            <a:t>Noviembre 2017</a:t>
          </a:r>
        </a:p>
      </xdr:txBody>
    </xdr:sp>
    <xdr:clientData/>
  </xdr:twoCellAnchor>
  <xdr:twoCellAnchor editAs="oneCell">
    <xdr:from>
      <xdr:col>0</xdr:col>
      <xdr:colOff>101600</xdr:colOff>
      <xdr:row>0</xdr:row>
      <xdr:rowOff>0</xdr:rowOff>
    </xdr:from>
    <xdr:to>
      <xdr:col>1</xdr:col>
      <xdr:colOff>641350</xdr:colOff>
      <xdr:row>10</xdr:row>
      <xdr:rowOff>38100</xdr:rowOff>
    </xdr:to>
    <xdr:pic>
      <xdr:nvPicPr>
        <xdr:cNvPr id="54983735" name="Imagen 8">
          <a:extLst>
            <a:ext uri="{FF2B5EF4-FFF2-40B4-BE49-F238E27FC236}">
              <a16:creationId xmlns:a16="http://schemas.microsoft.com/office/drawing/2014/main" id="{C57A3A55-9EA0-4FA2-A95F-23D8EB3ED83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600" y="0"/>
          <a:ext cx="1339850" cy="187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13</xdr:row>
      <xdr:rowOff>25400</xdr:rowOff>
    </xdr:from>
    <xdr:to>
      <xdr:col>13</xdr:col>
      <xdr:colOff>476991</xdr:colOff>
      <xdr:row>32</xdr:row>
      <xdr:rowOff>61484</xdr:rowOff>
    </xdr:to>
    <xdr:pic>
      <xdr:nvPicPr>
        <xdr:cNvPr id="5" name="Imagen 4">
          <a:extLst>
            <a:ext uri="{FF2B5EF4-FFF2-40B4-BE49-F238E27FC236}">
              <a16:creationId xmlns:a16="http://schemas.microsoft.com/office/drawing/2014/main" id="{545EDE74-69CB-407C-B099-6369C6FA69D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00100" y="2419350"/>
          <a:ext cx="10078191" cy="353493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520700</xdr:colOff>
      <xdr:row>2</xdr:row>
      <xdr:rowOff>38100</xdr:rowOff>
    </xdr:from>
    <xdr:to>
      <xdr:col>3</xdr:col>
      <xdr:colOff>69850</xdr:colOff>
      <xdr:row>6</xdr:row>
      <xdr:rowOff>6350</xdr:rowOff>
    </xdr:to>
    <xdr:pic>
      <xdr:nvPicPr>
        <xdr:cNvPr id="54292388" name="2 Imagen">
          <a:extLst>
            <a:ext uri="{FF2B5EF4-FFF2-40B4-BE49-F238E27FC236}">
              <a16:creationId xmlns:a16="http://schemas.microsoft.com/office/drawing/2014/main" id="{D58C29F0-8556-4A11-8D3D-4BAC1D014AB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095750" y="406400"/>
          <a:ext cx="984250"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1200150</xdr:colOff>
      <xdr:row>2</xdr:row>
      <xdr:rowOff>76200</xdr:rowOff>
    </xdr:from>
    <xdr:to>
      <xdr:col>2</xdr:col>
      <xdr:colOff>298450</xdr:colOff>
      <xdr:row>5</xdr:row>
      <xdr:rowOff>158750</xdr:rowOff>
    </xdr:to>
    <xdr:pic>
      <xdr:nvPicPr>
        <xdr:cNvPr id="54292389" name="3 Imagen">
          <a:extLst>
            <a:ext uri="{FF2B5EF4-FFF2-40B4-BE49-F238E27FC236}">
              <a16:creationId xmlns:a16="http://schemas.microsoft.com/office/drawing/2014/main" id="{0651CE4E-E57A-4CDC-A8FA-BF0F2536E6F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b="21591"/>
        <a:stretch>
          <a:fillRect/>
        </a:stretch>
      </xdr:blipFill>
      <xdr:spPr bwMode="auto">
        <a:xfrm>
          <a:off x="2000250" y="444500"/>
          <a:ext cx="1873250" cy="635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342900</xdr:colOff>
      <xdr:row>0</xdr:row>
      <xdr:rowOff>0</xdr:rowOff>
    </xdr:from>
    <xdr:to>
      <xdr:col>1</xdr:col>
      <xdr:colOff>908050</xdr:colOff>
      <xdr:row>9</xdr:row>
      <xdr:rowOff>273050</xdr:rowOff>
    </xdr:to>
    <xdr:pic>
      <xdr:nvPicPr>
        <xdr:cNvPr id="54292390" name="4 Imagen">
          <a:extLst>
            <a:ext uri="{FF2B5EF4-FFF2-40B4-BE49-F238E27FC236}">
              <a16:creationId xmlns:a16="http://schemas.microsoft.com/office/drawing/2014/main" id="{D9334152-DB82-4A73-8C17-728E26F54E42}"/>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42900" y="0"/>
          <a:ext cx="1365250" cy="1930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19050</xdr:colOff>
      <xdr:row>69</xdr:row>
      <xdr:rowOff>44450</xdr:rowOff>
    </xdr:from>
    <xdr:to>
      <xdr:col>7</xdr:col>
      <xdr:colOff>19050</xdr:colOff>
      <xdr:row>83</xdr:row>
      <xdr:rowOff>120650</xdr:rowOff>
    </xdr:to>
    <xdr:graphicFrame macro="">
      <xdr:nvGraphicFramePr>
        <xdr:cNvPr id="54292391" name="7 Gráfico">
          <a:extLst>
            <a:ext uri="{FF2B5EF4-FFF2-40B4-BE49-F238E27FC236}">
              <a16:creationId xmlns:a16="http://schemas.microsoft.com/office/drawing/2014/main" id="{62F03CB1-F211-4AEB-8399-F85C4FC0416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12700</xdr:colOff>
      <xdr:row>42</xdr:row>
      <xdr:rowOff>25400</xdr:rowOff>
    </xdr:from>
    <xdr:to>
      <xdr:col>7</xdr:col>
      <xdr:colOff>12700</xdr:colOff>
      <xdr:row>56</xdr:row>
      <xdr:rowOff>101600</xdr:rowOff>
    </xdr:to>
    <xdr:graphicFrame macro="">
      <xdr:nvGraphicFramePr>
        <xdr:cNvPr id="54292392" name="8 Gráfico">
          <a:extLst>
            <a:ext uri="{FF2B5EF4-FFF2-40B4-BE49-F238E27FC236}">
              <a16:creationId xmlns:a16="http://schemas.microsoft.com/office/drawing/2014/main" id="{9D09BA3B-6AB7-4C79-8CE5-EF5CFFFDE8B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0</xdr:colOff>
      <xdr:row>96</xdr:row>
      <xdr:rowOff>19050</xdr:rowOff>
    </xdr:from>
    <xdr:to>
      <xdr:col>7</xdr:col>
      <xdr:colOff>0</xdr:colOff>
      <xdr:row>110</xdr:row>
      <xdr:rowOff>95250</xdr:rowOff>
    </xdr:to>
    <xdr:graphicFrame macro="">
      <xdr:nvGraphicFramePr>
        <xdr:cNvPr id="54292393" name="9 Gráfico">
          <a:extLst>
            <a:ext uri="{FF2B5EF4-FFF2-40B4-BE49-F238E27FC236}">
              <a16:creationId xmlns:a16="http://schemas.microsoft.com/office/drawing/2014/main" id="{6907FE7A-79D0-46E9-92A8-F75CCC896D7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781050</xdr:colOff>
      <xdr:row>133</xdr:row>
      <xdr:rowOff>165100</xdr:rowOff>
    </xdr:from>
    <xdr:to>
      <xdr:col>6</xdr:col>
      <xdr:colOff>241300</xdr:colOff>
      <xdr:row>148</xdr:row>
      <xdr:rowOff>57150</xdr:rowOff>
    </xdr:to>
    <xdr:graphicFrame macro="">
      <xdr:nvGraphicFramePr>
        <xdr:cNvPr id="54292394" name="10 Gráfico">
          <a:extLst>
            <a:ext uri="{FF2B5EF4-FFF2-40B4-BE49-F238E27FC236}">
              <a16:creationId xmlns:a16="http://schemas.microsoft.com/office/drawing/2014/main" id="{0B701BFB-5137-4C5A-8151-A25C6E6AA5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7</xdr:col>
      <xdr:colOff>38100</xdr:colOff>
      <xdr:row>133</xdr:row>
      <xdr:rowOff>146050</xdr:rowOff>
    </xdr:from>
    <xdr:to>
      <xdr:col>13</xdr:col>
      <xdr:colOff>38100</xdr:colOff>
      <xdr:row>148</xdr:row>
      <xdr:rowOff>38100</xdr:rowOff>
    </xdr:to>
    <xdr:graphicFrame macro="">
      <xdr:nvGraphicFramePr>
        <xdr:cNvPr id="54292395" name="12 Gráfico">
          <a:extLst>
            <a:ext uri="{FF2B5EF4-FFF2-40B4-BE49-F238E27FC236}">
              <a16:creationId xmlns:a16="http://schemas.microsoft.com/office/drawing/2014/main" id="{2AA4F137-30C9-4FC7-9583-2B22BD8DD12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787400</xdr:colOff>
      <xdr:row>170</xdr:row>
      <xdr:rowOff>19050</xdr:rowOff>
    </xdr:from>
    <xdr:to>
      <xdr:col>4</xdr:col>
      <xdr:colOff>1670050</xdr:colOff>
      <xdr:row>184</xdr:row>
      <xdr:rowOff>95250</xdr:rowOff>
    </xdr:to>
    <xdr:graphicFrame macro="">
      <xdr:nvGraphicFramePr>
        <xdr:cNvPr id="54292396" name="16 Gráfico">
          <a:extLst>
            <a:ext uri="{FF2B5EF4-FFF2-40B4-BE49-F238E27FC236}">
              <a16:creationId xmlns:a16="http://schemas.microsoft.com/office/drawing/2014/main" id="{9A061FAA-A961-4508-B21D-BC732AF1EB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5</xdr:col>
      <xdr:colOff>438150</xdr:colOff>
      <xdr:row>188</xdr:row>
      <xdr:rowOff>57150</xdr:rowOff>
    </xdr:from>
    <xdr:to>
      <xdr:col>11</xdr:col>
      <xdr:colOff>222250</xdr:colOff>
      <xdr:row>199</xdr:row>
      <xdr:rowOff>19050</xdr:rowOff>
    </xdr:to>
    <xdr:graphicFrame macro="">
      <xdr:nvGraphicFramePr>
        <xdr:cNvPr id="54292397" name="17 Gráfico">
          <a:extLst>
            <a:ext uri="{FF2B5EF4-FFF2-40B4-BE49-F238E27FC236}">
              <a16:creationId xmlns:a16="http://schemas.microsoft.com/office/drawing/2014/main" id="{9E19A461-F794-432D-8AEF-252ED0FEE7E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xdr:col>
      <xdr:colOff>400050</xdr:colOff>
      <xdr:row>230</xdr:row>
      <xdr:rowOff>177800</xdr:rowOff>
    </xdr:from>
    <xdr:to>
      <xdr:col>5</xdr:col>
      <xdr:colOff>152400</xdr:colOff>
      <xdr:row>245</xdr:row>
      <xdr:rowOff>0</xdr:rowOff>
    </xdr:to>
    <xdr:graphicFrame macro="">
      <xdr:nvGraphicFramePr>
        <xdr:cNvPr id="54292399" name="19 Gráfico">
          <a:extLst>
            <a:ext uri="{FF2B5EF4-FFF2-40B4-BE49-F238E27FC236}">
              <a16:creationId xmlns:a16="http://schemas.microsoft.com/office/drawing/2014/main" id="{44C85808-A9AE-4459-8F23-37082CF29F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1047750</xdr:colOff>
      <xdr:row>273</xdr:row>
      <xdr:rowOff>165100</xdr:rowOff>
    </xdr:from>
    <xdr:to>
      <xdr:col>9</xdr:col>
      <xdr:colOff>622300</xdr:colOff>
      <xdr:row>288</xdr:row>
      <xdr:rowOff>57150</xdr:rowOff>
    </xdr:to>
    <xdr:graphicFrame macro="">
      <xdr:nvGraphicFramePr>
        <xdr:cNvPr id="54292401" name="21 Gráfico">
          <a:extLst>
            <a:ext uri="{FF2B5EF4-FFF2-40B4-BE49-F238E27FC236}">
              <a16:creationId xmlns:a16="http://schemas.microsoft.com/office/drawing/2014/main" id="{3FAC3F0A-A901-4A84-809E-5CE7AE876F2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4</xdr:col>
      <xdr:colOff>0</xdr:colOff>
      <xdr:row>300</xdr:row>
      <xdr:rowOff>19050</xdr:rowOff>
    </xdr:from>
    <xdr:to>
      <xdr:col>8</xdr:col>
      <xdr:colOff>590550</xdr:colOff>
      <xdr:row>314</xdr:row>
      <xdr:rowOff>95250</xdr:rowOff>
    </xdr:to>
    <xdr:graphicFrame macro="">
      <xdr:nvGraphicFramePr>
        <xdr:cNvPr id="54292402" name="22 Gráfico">
          <a:extLst>
            <a:ext uri="{FF2B5EF4-FFF2-40B4-BE49-F238E27FC236}">
              <a16:creationId xmlns:a16="http://schemas.microsoft.com/office/drawing/2014/main" id="{A372643C-3D29-416E-B913-C4FC92D846F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editAs="oneCell">
    <xdr:from>
      <xdr:col>1</xdr:col>
      <xdr:colOff>1262530</xdr:colOff>
      <xdr:row>14</xdr:row>
      <xdr:rowOff>106279</xdr:rowOff>
    </xdr:from>
    <xdr:to>
      <xdr:col>6</xdr:col>
      <xdr:colOff>1861701</xdr:colOff>
      <xdr:row>33</xdr:row>
      <xdr:rowOff>131056</xdr:rowOff>
    </xdr:to>
    <xdr:pic>
      <xdr:nvPicPr>
        <xdr:cNvPr id="5" name="Imagen 4">
          <a:extLst>
            <a:ext uri="{FF2B5EF4-FFF2-40B4-BE49-F238E27FC236}">
              <a16:creationId xmlns:a16="http://schemas.microsoft.com/office/drawing/2014/main" id="{52E4F387-A7DA-47C8-AC93-F21154B56D34}"/>
            </a:ext>
          </a:extLst>
        </xdr:cNvPr>
        <xdr:cNvPicPr>
          <a:picLocks noChangeAspect="1"/>
        </xdr:cNvPicPr>
      </xdr:nvPicPr>
      <xdr:blipFill>
        <a:blip xmlns:r="http://schemas.openxmlformats.org/officeDocument/2006/relationships" r:embed="rId14"/>
        <a:stretch>
          <a:fillRect/>
        </a:stretch>
      </xdr:blipFill>
      <xdr:spPr>
        <a:xfrm>
          <a:off x="2061883" y="3034750"/>
          <a:ext cx="9623642" cy="3573306"/>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B20:S66"/>
  <sheetViews>
    <sheetView tabSelected="1" zoomScale="70" zoomScaleNormal="70" workbookViewId="0">
      <selection activeCell="A47" sqref="A47"/>
    </sheetView>
  </sheetViews>
  <sheetFormatPr baseColWidth="10" defaultColWidth="11.453125" defaultRowHeight="14.5"/>
  <cols>
    <col min="1" max="16384" width="11.453125" style="1"/>
  </cols>
  <sheetData>
    <row r="20" spans="6:19">
      <c r="R20" s="5"/>
    </row>
    <row r="21" spans="6:19">
      <c r="R21" s="5"/>
    </row>
    <row r="22" spans="6:19">
      <c r="R22" s="5"/>
    </row>
    <row r="23" spans="6:19">
      <c r="R23" s="5"/>
    </row>
    <row r="24" spans="6:19">
      <c r="R24" s="5"/>
    </row>
    <row r="25" spans="6:19">
      <c r="R25" s="5"/>
    </row>
    <row r="26" spans="6:19">
      <c r="R26" s="5"/>
    </row>
    <row r="27" spans="6:19">
      <c r="R27" s="5"/>
      <c r="S27" s="5"/>
    </row>
    <row r="28" spans="6:19">
      <c r="R28" s="5"/>
    </row>
    <row r="29" spans="6:19">
      <c r="F29"/>
    </row>
    <row r="31" spans="6:19">
      <c r="L31"/>
    </row>
    <row r="32" spans="6:19">
      <c r="J32"/>
    </row>
    <row r="37" spans="2:18">
      <c r="H37"/>
    </row>
    <row r="41" spans="2:18">
      <c r="K41"/>
    </row>
    <row r="46" spans="2:18" ht="21">
      <c r="B46" s="48" t="s">
        <v>120</v>
      </c>
      <c r="C46" s="48"/>
      <c r="D46" s="48"/>
      <c r="E46" s="48"/>
      <c r="F46" s="48"/>
      <c r="G46" s="48"/>
      <c r="H46" s="48"/>
      <c r="I46" s="48"/>
      <c r="J46" s="48"/>
      <c r="K46" s="48"/>
      <c r="L46" s="48"/>
      <c r="M46" s="48"/>
      <c r="N46" s="48"/>
      <c r="O46" s="48"/>
    </row>
    <row r="47" spans="2:18" ht="409.6" customHeight="1">
      <c r="B47" s="49" t="s">
        <v>156</v>
      </c>
      <c r="C47" s="49"/>
      <c r="D47" s="49"/>
      <c r="E47" s="49"/>
      <c r="F47" s="49"/>
      <c r="G47" s="49"/>
      <c r="H47" s="49"/>
      <c r="I47" s="49"/>
      <c r="J47" s="49"/>
      <c r="K47" s="49"/>
      <c r="L47" s="49"/>
      <c r="M47" s="49"/>
      <c r="N47" s="49"/>
      <c r="O47" s="49"/>
      <c r="R47" s="32"/>
    </row>
    <row r="48" spans="2:18" ht="14.5" customHeight="1">
      <c r="B48" s="49"/>
      <c r="C48" s="49"/>
      <c r="D48" s="49"/>
      <c r="E48" s="49"/>
      <c r="F48" s="49"/>
      <c r="G48" s="49"/>
      <c r="H48" s="49"/>
      <c r="I48" s="49"/>
      <c r="J48" s="49"/>
      <c r="K48" s="49"/>
      <c r="L48" s="49"/>
      <c r="M48" s="49"/>
      <c r="N48" s="49"/>
      <c r="O48" s="49"/>
    </row>
    <row r="49" spans="2:15" ht="14.5" customHeight="1">
      <c r="B49" s="49"/>
      <c r="C49" s="49"/>
      <c r="D49" s="49"/>
      <c r="E49" s="49"/>
      <c r="F49" s="49"/>
      <c r="G49" s="49"/>
      <c r="H49" s="49"/>
      <c r="I49" s="49"/>
      <c r="J49" s="49"/>
      <c r="K49" s="49"/>
      <c r="L49" s="49"/>
      <c r="M49" s="49"/>
      <c r="N49" s="49"/>
      <c r="O49" s="49"/>
    </row>
    <row r="50" spans="2:15" ht="14.5" customHeight="1">
      <c r="B50" s="49"/>
      <c r="C50" s="49"/>
      <c r="D50" s="49"/>
      <c r="E50" s="49"/>
      <c r="F50" s="49"/>
      <c r="G50" s="49"/>
      <c r="H50" s="49"/>
      <c r="I50" s="49"/>
      <c r="J50" s="49"/>
      <c r="K50" s="49"/>
      <c r="L50" s="49"/>
      <c r="M50" s="49"/>
      <c r="N50" s="49"/>
      <c r="O50" s="49"/>
    </row>
    <row r="51" spans="2:15" ht="14.5" customHeight="1">
      <c r="B51" s="49"/>
      <c r="C51" s="49"/>
      <c r="D51" s="49"/>
      <c r="E51" s="49"/>
      <c r="F51" s="49"/>
      <c r="G51" s="49"/>
      <c r="H51" s="49"/>
      <c r="I51" s="49"/>
      <c r="J51" s="49"/>
      <c r="K51" s="49"/>
      <c r="L51" s="49"/>
      <c r="M51" s="49"/>
      <c r="N51" s="49"/>
      <c r="O51" s="49"/>
    </row>
    <row r="52" spans="2:15" ht="363.75" customHeight="1">
      <c r="B52" s="49"/>
      <c r="C52" s="49"/>
      <c r="D52" s="49"/>
      <c r="E52" s="49"/>
      <c r="F52" s="49"/>
      <c r="G52" s="49"/>
      <c r="H52" s="49"/>
      <c r="I52" s="49"/>
      <c r="J52" s="49"/>
      <c r="K52" s="49"/>
      <c r="L52" s="49"/>
      <c r="M52" s="49"/>
      <c r="N52" s="49"/>
      <c r="O52" s="49"/>
    </row>
    <row r="54" spans="2:15" ht="36.75" customHeight="1">
      <c r="B54" s="33" t="s">
        <v>121</v>
      </c>
    </row>
    <row r="55" spans="2:15" ht="14.5" customHeight="1">
      <c r="B55" s="86" t="s">
        <v>155</v>
      </c>
      <c r="C55" s="50"/>
      <c r="D55" s="50"/>
      <c r="E55" s="50"/>
      <c r="F55" s="50"/>
      <c r="G55" s="50"/>
      <c r="H55" s="50"/>
      <c r="I55" s="50"/>
      <c r="J55" s="50"/>
      <c r="K55" s="50"/>
      <c r="L55" s="50"/>
      <c r="M55" s="50"/>
      <c r="N55" s="50"/>
    </row>
    <row r="56" spans="2:15" ht="14.5" customHeight="1">
      <c r="B56" s="50"/>
      <c r="C56" s="50"/>
      <c r="D56" s="50"/>
      <c r="E56" s="50"/>
      <c r="F56" s="50"/>
      <c r="G56" s="50"/>
      <c r="H56" s="50"/>
      <c r="I56" s="50"/>
      <c r="J56" s="50"/>
      <c r="K56" s="50"/>
      <c r="L56" s="50"/>
      <c r="M56" s="50"/>
      <c r="N56" s="50"/>
    </row>
    <row r="57" spans="2:15" ht="14.5" customHeight="1">
      <c r="B57" s="50"/>
      <c r="C57" s="50"/>
      <c r="D57" s="50"/>
      <c r="E57" s="50"/>
      <c r="F57" s="50"/>
      <c r="G57" s="50"/>
      <c r="H57" s="50"/>
      <c r="I57" s="50"/>
      <c r="J57" s="50"/>
      <c r="K57" s="50"/>
      <c r="L57" s="50"/>
      <c r="M57" s="50"/>
      <c r="N57" s="50"/>
    </row>
    <row r="58" spans="2:15" ht="14.5" customHeight="1">
      <c r="B58" s="50"/>
      <c r="C58" s="50"/>
      <c r="D58" s="50"/>
      <c r="E58" s="50"/>
      <c r="F58" s="50"/>
      <c r="G58" s="50"/>
      <c r="H58" s="50"/>
      <c r="I58" s="50"/>
      <c r="J58" s="50"/>
      <c r="K58" s="50"/>
      <c r="L58" s="50"/>
      <c r="M58" s="50"/>
      <c r="N58" s="50"/>
    </row>
    <row r="59" spans="2:15" ht="14.5" customHeight="1">
      <c r="B59" s="50"/>
      <c r="C59" s="50"/>
      <c r="D59" s="50"/>
      <c r="E59" s="50"/>
      <c r="F59" s="50"/>
      <c r="G59" s="50"/>
      <c r="H59" s="50"/>
      <c r="I59" s="50"/>
      <c r="J59" s="50"/>
      <c r="K59" s="50"/>
      <c r="L59" s="50"/>
      <c r="M59" s="50"/>
      <c r="N59" s="50"/>
    </row>
    <row r="60" spans="2:15" ht="14.5" customHeight="1">
      <c r="B60" s="50"/>
      <c r="C60" s="50"/>
      <c r="D60" s="50"/>
      <c r="E60" s="50"/>
      <c r="F60" s="50"/>
      <c r="G60" s="50"/>
      <c r="H60" s="50"/>
      <c r="I60" s="50"/>
      <c r="J60" s="50"/>
      <c r="K60" s="50"/>
      <c r="L60" s="50"/>
      <c r="M60" s="50"/>
      <c r="N60" s="50"/>
    </row>
    <row r="61" spans="2:15" ht="14.5" customHeight="1">
      <c r="B61" s="50"/>
      <c r="C61" s="50"/>
      <c r="D61" s="50"/>
      <c r="E61" s="50"/>
      <c r="F61" s="50"/>
      <c r="G61" s="50"/>
      <c r="H61" s="50"/>
      <c r="I61" s="50"/>
      <c r="J61" s="50"/>
      <c r="K61" s="50"/>
      <c r="L61" s="50"/>
      <c r="M61" s="50"/>
      <c r="N61" s="50"/>
    </row>
    <row r="62" spans="2:15" ht="14.5" customHeight="1">
      <c r="B62" s="50"/>
      <c r="C62" s="50"/>
      <c r="D62" s="50"/>
      <c r="E62" s="50"/>
      <c r="F62" s="50"/>
      <c r="G62" s="50"/>
      <c r="H62" s="50"/>
      <c r="I62" s="50"/>
      <c r="J62" s="50"/>
      <c r="K62" s="50"/>
      <c r="L62" s="50"/>
      <c r="M62" s="50"/>
      <c r="N62" s="50"/>
    </row>
    <row r="63" spans="2:15" ht="14.5" customHeight="1">
      <c r="B63" s="50"/>
      <c r="C63" s="50"/>
      <c r="D63" s="50"/>
      <c r="E63" s="50"/>
      <c r="F63" s="50"/>
      <c r="G63" s="50"/>
      <c r="H63" s="50"/>
      <c r="I63" s="50"/>
      <c r="J63" s="50"/>
      <c r="K63" s="50"/>
      <c r="L63" s="50"/>
      <c r="M63" s="50"/>
      <c r="N63" s="50"/>
    </row>
    <row r="64" spans="2:15" ht="59.25" customHeight="1">
      <c r="B64" s="50"/>
      <c r="C64" s="50"/>
      <c r="D64" s="50"/>
      <c r="E64" s="50"/>
      <c r="F64" s="50"/>
      <c r="G64" s="50"/>
      <c r="H64" s="50"/>
      <c r="I64" s="50"/>
      <c r="J64" s="50"/>
      <c r="K64" s="50"/>
      <c r="L64" s="50"/>
      <c r="M64" s="50"/>
      <c r="N64" s="50"/>
    </row>
    <row r="66" spans="2:15" ht="165" customHeight="1">
      <c r="B66" s="85" t="s">
        <v>154</v>
      </c>
      <c r="C66" s="51"/>
      <c r="D66" s="51"/>
      <c r="E66" s="51"/>
      <c r="F66" s="51"/>
      <c r="G66" s="51"/>
      <c r="H66" s="51"/>
      <c r="I66" s="51"/>
      <c r="J66" s="51"/>
      <c r="K66" s="51"/>
      <c r="L66" s="51"/>
      <c r="M66" s="51"/>
      <c r="N66" s="51"/>
      <c r="O66" s="51"/>
    </row>
  </sheetData>
  <mergeCells count="4">
    <mergeCell ref="B46:O46"/>
    <mergeCell ref="B47:O52"/>
    <mergeCell ref="B55:N64"/>
    <mergeCell ref="B66:O66"/>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B10:R408"/>
  <sheetViews>
    <sheetView topLeftCell="A394" zoomScale="85" zoomScaleNormal="85" workbookViewId="0">
      <selection activeCell="A408" sqref="A408"/>
    </sheetView>
  </sheetViews>
  <sheetFormatPr baseColWidth="10" defaultColWidth="11.453125" defaultRowHeight="14.5"/>
  <cols>
    <col min="1" max="1" width="11.453125" style="1"/>
    <col min="2" max="2" width="39.7265625" style="1" customWidth="1"/>
    <col min="3" max="3" width="20.54296875" style="1" customWidth="1"/>
    <col min="4" max="4" width="11.453125" style="1"/>
    <col min="5" max="5" width="25.81640625" style="1" customWidth="1"/>
    <col min="6" max="6" width="31.7265625" style="1" customWidth="1"/>
    <col min="7" max="7" width="45.81640625" style="1" customWidth="1"/>
    <col min="8" max="8" width="23.81640625" style="1" customWidth="1"/>
    <col min="9" max="9" width="14.54296875" style="1" customWidth="1"/>
    <col min="10" max="12" width="11.453125" style="1"/>
    <col min="13" max="13" width="39.26953125" style="1" customWidth="1"/>
    <col min="14" max="16384" width="11.453125" style="1"/>
  </cols>
  <sheetData>
    <row r="10" spans="2:6" ht="26.25" customHeight="1"/>
    <row r="11" spans="2:6">
      <c r="B11" s="10" t="s">
        <v>23</v>
      </c>
    </row>
    <row r="12" spans="2:6" ht="28.5" customHeight="1">
      <c r="B12" s="82" t="s">
        <v>134</v>
      </c>
      <c r="C12" s="82"/>
      <c r="D12" s="82"/>
      <c r="E12" s="82"/>
      <c r="F12" s="82"/>
    </row>
    <row r="13" spans="2:6">
      <c r="B13" s="10" t="s">
        <v>24</v>
      </c>
    </row>
    <row r="36" spans="2:7" ht="15.5">
      <c r="B36" s="9" t="s">
        <v>0</v>
      </c>
    </row>
    <row r="38" spans="2:7">
      <c r="B38" s="6" t="s">
        <v>0</v>
      </c>
      <c r="C38" s="31" t="s">
        <v>1</v>
      </c>
      <c r="D38" s="31" t="s">
        <v>2</v>
      </c>
      <c r="F38" s="6" t="s">
        <v>0</v>
      </c>
      <c r="G38" s="31" t="s">
        <v>2</v>
      </c>
    </row>
    <row r="39" spans="2:7">
      <c r="B39" s="7" t="s">
        <v>3</v>
      </c>
      <c r="C39" s="8">
        <v>3</v>
      </c>
      <c r="D39" s="13">
        <f>C39/$C$41</f>
        <v>0.6</v>
      </c>
      <c r="F39" s="7" t="s">
        <v>3</v>
      </c>
      <c r="G39" s="13">
        <f>D39</f>
        <v>0.6</v>
      </c>
    </row>
    <row r="40" spans="2:7">
      <c r="B40" s="7" t="s">
        <v>4</v>
      </c>
      <c r="C40" s="8">
        <v>2</v>
      </c>
      <c r="D40" s="13">
        <f t="shared" ref="D40:D41" si="0">C40/$C$41</f>
        <v>0.4</v>
      </c>
      <c r="F40" s="7" t="s">
        <v>4</v>
      </c>
      <c r="G40" s="13">
        <f>D40</f>
        <v>0.4</v>
      </c>
    </row>
    <row r="41" spans="2:7">
      <c r="B41" s="7" t="s">
        <v>5</v>
      </c>
      <c r="C41" s="11">
        <f>SUM(C39:C40)</f>
        <v>5</v>
      </c>
      <c r="D41" s="13">
        <f t="shared" si="0"/>
        <v>1</v>
      </c>
      <c r="F41" s="7" t="s">
        <v>5</v>
      </c>
      <c r="G41" s="13">
        <f>D41</f>
        <v>1</v>
      </c>
    </row>
    <row r="61" spans="2:7" ht="15.5">
      <c r="B61" s="9" t="s">
        <v>19</v>
      </c>
    </row>
    <row r="63" spans="2:7">
      <c r="B63" s="6" t="s">
        <v>19</v>
      </c>
      <c r="C63" s="31" t="s">
        <v>1</v>
      </c>
      <c r="D63" s="31" t="s">
        <v>2</v>
      </c>
      <c r="F63" s="6" t="s">
        <v>19</v>
      </c>
      <c r="G63" s="31" t="s">
        <v>2</v>
      </c>
    </row>
    <row r="64" spans="2:7">
      <c r="B64" s="7" t="s">
        <v>22</v>
      </c>
      <c r="C64" s="8">
        <v>4</v>
      </c>
      <c r="D64" s="13">
        <f>C64/$C$41</f>
        <v>0.8</v>
      </c>
      <c r="F64" s="7" t="s">
        <v>22</v>
      </c>
      <c r="G64" s="13">
        <f>D64</f>
        <v>0.8</v>
      </c>
    </row>
    <row r="65" spans="2:7">
      <c r="B65" s="7" t="s">
        <v>6</v>
      </c>
      <c r="C65" s="8">
        <v>1</v>
      </c>
      <c r="D65" s="13">
        <f t="shared" ref="D65:D67" si="1">C65/$C$41</f>
        <v>0.2</v>
      </c>
      <c r="F65" s="7" t="s">
        <v>6</v>
      </c>
      <c r="G65" s="13">
        <f>D65</f>
        <v>0.2</v>
      </c>
    </row>
    <row r="66" spans="2:7">
      <c r="B66" s="7" t="s">
        <v>109</v>
      </c>
      <c r="C66" s="8">
        <v>0</v>
      </c>
      <c r="D66" s="13">
        <f t="shared" si="1"/>
        <v>0</v>
      </c>
      <c r="F66" s="7" t="s">
        <v>110</v>
      </c>
      <c r="G66" s="13">
        <f>D66</f>
        <v>0</v>
      </c>
    </row>
    <row r="67" spans="2:7">
      <c r="B67" s="7" t="s">
        <v>5</v>
      </c>
      <c r="C67" s="11">
        <f>SUM(C64:C66)</f>
        <v>5</v>
      </c>
      <c r="D67" s="13">
        <f t="shared" si="1"/>
        <v>1</v>
      </c>
      <c r="F67" s="7" t="s">
        <v>5</v>
      </c>
      <c r="G67" s="13">
        <f>D67</f>
        <v>1</v>
      </c>
    </row>
    <row r="87" spans="2:7" ht="15.5">
      <c r="B87" s="9" t="s">
        <v>7</v>
      </c>
    </row>
    <row r="89" spans="2:7">
      <c r="B89" s="6" t="s">
        <v>42</v>
      </c>
      <c r="C89" s="31" t="s">
        <v>1</v>
      </c>
      <c r="D89" s="31" t="s">
        <v>2</v>
      </c>
      <c r="F89" s="6" t="s">
        <v>42</v>
      </c>
      <c r="G89" s="31" t="s">
        <v>2</v>
      </c>
    </row>
    <row r="90" spans="2:7">
      <c r="B90" s="7">
        <v>0</v>
      </c>
      <c r="C90" s="8">
        <v>4</v>
      </c>
      <c r="D90" s="13">
        <f>C90/$C$41</f>
        <v>0.8</v>
      </c>
      <c r="F90" s="7">
        <v>0</v>
      </c>
      <c r="G90" s="13">
        <f>D90</f>
        <v>0.8</v>
      </c>
    </row>
    <row r="91" spans="2:7">
      <c r="B91" s="7">
        <v>1</v>
      </c>
      <c r="C91" s="8">
        <v>1</v>
      </c>
      <c r="D91" s="13">
        <f t="shared" ref="D91:D94" si="2">C91/$C$41</f>
        <v>0.2</v>
      </c>
      <c r="F91" s="7">
        <v>1</v>
      </c>
      <c r="G91" s="13">
        <f>D91</f>
        <v>0.2</v>
      </c>
    </row>
    <row r="92" spans="2:7">
      <c r="B92" s="12">
        <v>2</v>
      </c>
      <c r="C92" s="8">
        <v>0</v>
      </c>
      <c r="D92" s="13">
        <f t="shared" si="2"/>
        <v>0</v>
      </c>
      <c r="F92" s="12">
        <v>2</v>
      </c>
      <c r="G92" s="13">
        <f>D92</f>
        <v>0</v>
      </c>
    </row>
    <row r="93" spans="2:7">
      <c r="B93" s="2" t="s">
        <v>114</v>
      </c>
      <c r="C93" s="8">
        <v>0</v>
      </c>
      <c r="D93" s="13">
        <f t="shared" si="2"/>
        <v>0</v>
      </c>
      <c r="F93" s="2" t="s">
        <v>114</v>
      </c>
      <c r="G93" s="13">
        <f>D93</f>
        <v>0</v>
      </c>
    </row>
    <row r="94" spans="2:7">
      <c r="B94" s="7" t="s">
        <v>5</v>
      </c>
      <c r="C94" s="11">
        <f>SUM(C90:C93)</f>
        <v>5</v>
      </c>
      <c r="D94" s="13">
        <f t="shared" si="2"/>
        <v>1</v>
      </c>
      <c r="F94" s="7" t="s">
        <v>5</v>
      </c>
      <c r="G94" s="13">
        <f>D94</f>
        <v>1</v>
      </c>
    </row>
    <row r="114" spans="2:12" ht="15.5">
      <c r="B114" s="9" t="s">
        <v>44</v>
      </c>
    </row>
    <row r="115" spans="2:12" ht="15.5">
      <c r="B115" s="9"/>
    </row>
    <row r="117" spans="2:12" ht="84" customHeight="1">
      <c r="B117" s="52" t="s">
        <v>45</v>
      </c>
      <c r="C117" s="52"/>
      <c r="D117" s="52"/>
      <c r="E117" s="55" t="s">
        <v>1</v>
      </c>
      <c r="F117" s="55"/>
      <c r="H117" s="52" t="s">
        <v>46</v>
      </c>
      <c r="I117" s="52"/>
      <c r="J117" s="52"/>
      <c r="K117" s="55" t="s">
        <v>1</v>
      </c>
      <c r="L117" s="55"/>
    </row>
    <row r="118" spans="2:12">
      <c r="B118" s="54" t="s">
        <v>14</v>
      </c>
      <c r="C118" s="54"/>
      <c r="D118" s="54"/>
      <c r="E118" s="60">
        <v>3</v>
      </c>
      <c r="F118" s="60"/>
      <c r="H118" s="53" t="s">
        <v>111</v>
      </c>
      <c r="I118" s="53"/>
      <c r="J118" s="53"/>
      <c r="K118" s="56">
        <v>2</v>
      </c>
      <c r="L118" s="57"/>
    </row>
    <row r="119" spans="2:12">
      <c r="B119" s="54" t="s">
        <v>15</v>
      </c>
      <c r="C119" s="54"/>
      <c r="D119" s="54"/>
      <c r="E119" s="60">
        <v>0</v>
      </c>
      <c r="F119" s="60"/>
      <c r="H119" s="53" t="s">
        <v>116</v>
      </c>
      <c r="I119" s="53"/>
      <c r="J119" s="53"/>
      <c r="K119" s="56">
        <v>0</v>
      </c>
      <c r="L119" s="57"/>
    </row>
    <row r="120" spans="2:12">
      <c r="B120" s="54" t="s">
        <v>20</v>
      </c>
      <c r="C120" s="54"/>
      <c r="D120" s="54"/>
      <c r="E120" s="60">
        <v>1</v>
      </c>
      <c r="F120" s="60"/>
      <c r="H120" s="53" t="s">
        <v>112</v>
      </c>
      <c r="I120" s="53"/>
      <c r="J120" s="53"/>
      <c r="K120" s="56">
        <v>3</v>
      </c>
      <c r="L120" s="57"/>
    </row>
    <row r="121" spans="2:12">
      <c r="B121" s="54" t="s">
        <v>49</v>
      </c>
      <c r="C121" s="54"/>
      <c r="D121" s="54"/>
      <c r="E121" s="60">
        <v>0</v>
      </c>
      <c r="F121" s="60"/>
      <c r="H121" s="19"/>
      <c r="I121" s="19"/>
      <c r="J121" s="19"/>
      <c r="K121" s="34"/>
      <c r="L121" s="34"/>
    </row>
    <row r="122" spans="2:12">
      <c r="B122" s="54" t="s">
        <v>50</v>
      </c>
      <c r="C122" s="54"/>
      <c r="D122" s="54"/>
      <c r="E122" s="60">
        <v>0</v>
      </c>
      <c r="F122" s="60"/>
      <c r="H122" s="19"/>
      <c r="I122" s="19"/>
      <c r="J122" s="19"/>
      <c r="K122" s="34"/>
      <c r="L122" s="34"/>
    </row>
    <row r="123" spans="2:12">
      <c r="B123" s="54" t="s">
        <v>16</v>
      </c>
      <c r="C123" s="54"/>
      <c r="D123" s="54"/>
      <c r="E123" s="60">
        <v>1</v>
      </c>
      <c r="F123" s="60"/>
      <c r="H123" s="19"/>
      <c r="I123" s="19"/>
      <c r="J123" s="19"/>
      <c r="K123" s="34"/>
      <c r="L123" s="34"/>
    </row>
    <row r="124" spans="2:12">
      <c r="B124" s="20"/>
      <c r="C124" s="20"/>
      <c r="D124" s="20"/>
      <c r="E124" s="30"/>
      <c r="F124" s="30"/>
      <c r="H124" s="19"/>
      <c r="I124" s="19"/>
      <c r="J124" s="19"/>
      <c r="K124" s="34"/>
      <c r="L124" s="34"/>
    </row>
    <row r="126" spans="2:12">
      <c r="B126" s="58" t="s">
        <v>48</v>
      </c>
      <c r="C126" s="58"/>
      <c r="D126" s="58"/>
      <c r="E126" s="58" t="s">
        <v>2</v>
      </c>
      <c r="F126" s="58"/>
      <c r="H126" s="58" t="s">
        <v>113</v>
      </c>
      <c r="I126" s="58"/>
      <c r="J126" s="58"/>
      <c r="K126" s="61" t="s">
        <v>2</v>
      </c>
      <c r="L126" s="62"/>
    </row>
    <row r="127" spans="2:12">
      <c r="B127" s="54" t="s">
        <v>14</v>
      </c>
      <c r="C127" s="54"/>
      <c r="D127" s="54"/>
      <c r="E127" s="59">
        <f>E118/$C$41</f>
        <v>0.6</v>
      </c>
      <c r="F127" s="59"/>
      <c r="H127" s="54" t="s">
        <v>13</v>
      </c>
      <c r="I127" s="54"/>
      <c r="J127" s="54"/>
      <c r="K127" s="63">
        <f>K118/$C$41</f>
        <v>0.4</v>
      </c>
      <c r="L127" s="64"/>
    </row>
    <row r="128" spans="2:12">
      <c r="B128" s="54" t="s">
        <v>15</v>
      </c>
      <c r="C128" s="54"/>
      <c r="D128" s="54"/>
      <c r="E128" s="59">
        <f t="shared" ref="E128:E132" si="3">E119/$C$41</f>
        <v>0</v>
      </c>
      <c r="F128" s="59"/>
      <c r="H128" s="53" t="s">
        <v>117</v>
      </c>
      <c r="I128" s="53"/>
      <c r="J128" s="53"/>
      <c r="K128" s="63">
        <f t="shared" ref="K128:K129" si="4">K119/$C$41</f>
        <v>0</v>
      </c>
      <c r="L128" s="64"/>
    </row>
    <row r="129" spans="2:12">
      <c r="B129" s="54" t="s">
        <v>20</v>
      </c>
      <c r="C129" s="54"/>
      <c r="D129" s="54"/>
      <c r="E129" s="59">
        <f t="shared" si="3"/>
        <v>0.2</v>
      </c>
      <c r="F129" s="59"/>
      <c r="H129" s="53" t="s">
        <v>112</v>
      </c>
      <c r="I129" s="53"/>
      <c r="J129" s="53"/>
      <c r="K129" s="63">
        <f t="shared" si="4"/>
        <v>0.6</v>
      </c>
      <c r="L129" s="64"/>
    </row>
    <row r="130" spans="2:12">
      <c r="B130" s="54" t="s">
        <v>49</v>
      </c>
      <c r="C130" s="54"/>
      <c r="D130" s="54"/>
      <c r="E130" s="59">
        <f t="shared" si="3"/>
        <v>0</v>
      </c>
      <c r="F130" s="59"/>
    </row>
    <row r="131" spans="2:12">
      <c r="B131" s="54" t="s">
        <v>50</v>
      </c>
      <c r="C131" s="54"/>
      <c r="D131" s="54"/>
      <c r="E131" s="59">
        <f t="shared" si="3"/>
        <v>0</v>
      </c>
      <c r="F131" s="59"/>
    </row>
    <row r="132" spans="2:12">
      <c r="B132" s="54" t="s">
        <v>16</v>
      </c>
      <c r="C132" s="54"/>
      <c r="D132" s="54"/>
      <c r="E132" s="59">
        <f t="shared" si="3"/>
        <v>0.2</v>
      </c>
      <c r="F132" s="59"/>
    </row>
    <row r="154" spans="2:18" ht="15.5">
      <c r="B154" s="9" t="s">
        <v>25</v>
      </c>
    </row>
    <row r="156" spans="2:18">
      <c r="B156" s="21" t="s">
        <v>28</v>
      </c>
      <c r="C156" s="21" t="s">
        <v>29</v>
      </c>
      <c r="D156" s="21" t="s">
        <v>30</v>
      </c>
      <c r="E156" s="21" t="s">
        <v>31</v>
      </c>
      <c r="F156" s="21" t="s">
        <v>51</v>
      </c>
      <c r="G156" s="21" t="s">
        <v>52</v>
      </c>
      <c r="H156" s="21" t="s">
        <v>41</v>
      </c>
      <c r="I156" s="21" t="s">
        <v>43</v>
      </c>
      <c r="J156" s="21" t="s">
        <v>47</v>
      </c>
      <c r="K156" s="21" t="s">
        <v>53</v>
      </c>
      <c r="L156" s="21" t="s">
        <v>54</v>
      </c>
      <c r="M156" s="21" t="s">
        <v>32</v>
      </c>
      <c r="N156" s="21" t="s">
        <v>33</v>
      </c>
      <c r="O156" s="21" t="s">
        <v>34</v>
      </c>
      <c r="P156" s="21" t="s">
        <v>35</v>
      </c>
      <c r="Q156" s="21" t="s">
        <v>36</v>
      </c>
      <c r="R156" s="21" t="s">
        <v>37</v>
      </c>
    </row>
    <row r="157" spans="2:18">
      <c r="B157" s="35" t="s">
        <v>135</v>
      </c>
      <c r="C157" s="35" t="s">
        <v>136</v>
      </c>
      <c r="D157" s="35">
        <v>6510101</v>
      </c>
      <c r="E157" s="35" t="s">
        <v>137</v>
      </c>
      <c r="F157" s="35" t="s">
        <v>131</v>
      </c>
      <c r="G157" s="35" t="s">
        <v>132</v>
      </c>
      <c r="H157" s="35" t="s">
        <v>128</v>
      </c>
      <c r="I157" s="35" t="s">
        <v>130</v>
      </c>
      <c r="J157" s="35" t="s">
        <v>12</v>
      </c>
      <c r="K157" s="35" t="s">
        <v>129</v>
      </c>
      <c r="L157" s="35" t="s">
        <v>133</v>
      </c>
      <c r="M157" s="35" t="s">
        <v>138</v>
      </c>
      <c r="N157" s="35" t="s">
        <v>139</v>
      </c>
      <c r="O157" s="35" t="s">
        <v>140</v>
      </c>
      <c r="P157" s="35" t="s">
        <v>125</v>
      </c>
      <c r="Q157" s="35" t="s">
        <v>126</v>
      </c>
      <c r="R157" s="35" t="s">
        <v>127</v>
      </c>
    </row>
    <row r="158" spans="2:18">
      <c r="B158" s="35" t="s">
        <v>118</v>
      </c>
      <c r="C158" s="35" t="s">
        <v>118</v>
      </c>
      <c r="D158" s="35" t="s">
        <v>118</v>
      </c>
      <c r="E158" s="35" t="s">
        <v>141</v>
      </c>
      <c r="F158" s="35" t="s">
        <v>118</v>
      </c>
      <c r="G158" s="35" t="s">
        <v>118</v>
      </c>
      <c r="H158" s="35" t="s">
        <v>118</v>
      </c>
      <c r="I158" s="35" t="s">
        <v>118</v>
      </c>
      <c r="J158" s="35" t="s">
        <v>118</v>
      </c>
      <c r="K158" s="35" t="s">
        <v>118</v>
      </c>
      <c r="L158" s="35" t="s">
        <v>118</v>
      </c>
      <c r="M158" s="35" t="s">
        <v>118</v>
      </c>
      <c r="N158" s="35" t="s">
        <v>118</v>
      </c>
      <c r="O158" s="35" t="s">
        <v>118</v>
      </c>
      <c r="P158" s="35" t="s">
        <v>118</v>
      </c>
      <c r="Q158" s="35" t="s">
        <v>118</v>
      </c>
      <c r="R158" s="35" t="s">
        <v>118</v>
      </c>
    </row>
    <row r="159" spans="2:18">
      <c r="B159" s="35" t="s">
        <v>142</v>
      </c>
      <c r="C159" s="35" t="s">
        <v>143</v>
      </c>
      <c r="D159" s="35">
        <v>3116323581</v>
      </c>
      <c r="E159" s="35" t="s">
        <v>144</v>
      </c>
      <c r="F159" s="35" t="s">
        <v>131</v>
      </c>
      <c r="G159" s="35" t="s">
        <v>132</v>
      </c>
      <c r="H159" s="35" t="s">
        <v>128</v>
      </c>
      <c r="I159" s="35" t="s">
        <v>130</v>
      </c>
      <c r="J159" s="35" t="s">
        <v>12</v>
      </c>
      <c r="K159" s="35" t="s">
        <v>129</v>
      </c>
      <c r="L159" s="35" t="s">
        <v>133</v>
      </c>
      <c r="M159" s="35" t="s">
        <v>145</v>
      </c>
      <c r="N159" s="35" t="s">
        <v>146</v>
      </c>
      <c r="O159" s="35" t="s">
        <v>147</v>
      </c>
      <c r="P159" s="35" t="s">
        <v>26</v>
      </c>
      <c r="Q159" s="35" t="s">
        <v>124</v>
      </c>
      <c r="R159" s="35" t="s">
        <v>27</v>
      </c>
    </row>
    <row r="160" spans="2:18">
      <c r="B160" s="35" t="s">
        <v>118</v>
      </c>
      <c r="C160" s="35" t="s">
        <v>118</v>
      </c>
      <c r="D160" s="35" t="s">
        <v>118</v>
      </c>
      <c r="E160" s="35" t="s">
        <v>148</v>
      </c>
      <c r="F160" s="35" t="s">
        <v>118</v>
      </c>
      <c r="G160" s="35" t="s">
        <v>118</v>
      </c>
      <c r="H160" s="35" t="s">
        <v>119</v>
      </c>
      <c r="I160" s="35" t="s">
        <v>118</v>
      </c>
      <c r="J160" s="35" t="s">
        <v>118</v>
      </c>
      <c r="K160" s="35" t="s">
        <v>118</v>
      </c>
      <c r="L160" s="35" t="s">
        <v>118</v>
      </c>
      <c r="M160" s="35" t="s">
        <v>118</v>
      </c>
      <c r="N160" s="35" t="s">
        <v>118</v>
      </c>
      <c r="O160" s="35" t="s">
        <v>118</v>
      </c>
      <c r="P160" s="35" t="s">
        <v>118</v>
      </c>
      <c r="Q160" s="35" t="s">
        <v>118</v>
      </c>
      <c r="R160" s="35" t="s">
        <v>118</v>
      </c>
    </row>
    <row r="161" spans="2:18">
      <c r="B161" s="35" t="s">
        <v>118</v>
      </c>
      <c r="C161" s="35" t="s">
        <v>118</v>
      </c>
      <c r="D161" s="35" t="s">
        <v>118</v>
      </c>
      <c r="E161" s="35" t="s">
        <v>149</v>
      </c>
      <c r="F161" s="35" t="s">
        <v>118</v>
      </c>
      <c r="G161" s="35" t="s">
        <v>118</v>
      </c>
      <c r="H161" s="35" t="s">
        <v>118</v>
      </c>
      <c r="I161" s="35" t="s">
        <v>118</v>
      </c>
      <c r="J161" s="35" t="s">
        <v>118</v>
      </c>
      <c r="K161" s="35" t="s">
        <v>118</v>
      </c>
      <c r="L161" s="35" t="s">
        <v>118</v>
      </c>
      <c r="M161" s="35" t="s">
        <v>118</v>
      </c>
      <c r="N161" s="35" t="s">
        <v>118</v>
      </c>
      <c r="O161" s="35" t="s">
        <v>118</v>
      </c>
      <c r="P161" s="35" t="s">
        <v>118</v>
      </c>
      <c r="Q161" s="35" t="s">
        <v>118</v>
      </c>
      <c r="R161" s="35" t="s">
        <v>118</v>
      </c>
    </row>
    <row r="164" spans="2:18">
      <c r="B164" s="22" t="s">
        <v>38</v>
      </c>
      <c r="C164" s="2" t="s">
        <v>1</v>
      </c>
      <c r="D164" s="2" t="s">
        <v>2</v>
      </c>
    </row>
    <row r="165" spans="2:18">
      <c r="B165" s="35" t="s">
        <v>132</v>
      </c>
      <c r="C165" s="23">
        <v>2</v>
      </c>
      <c r="D165" s="24">
        <f>C165/$C$167</f>
        <v>0.4</v>
      </c>
    </row>
    <row r="166" spans="2:18">
      <c r="B166" s="2" t="s">
        <v>123</v>
      </c>
      <c r="C166" s="27">
        <v>3</v>
      </c>
      <c r="D166" s="24">
        <f>C166/$C$167</f>
        <v>0.6</v>
      </c>
    </row>
    <row r="167" spans="2:18">
      <c r="B167" s="2" t="s">
        <v>5</v>
      </c>
      <c r="C167" s="2">
        <f>SUM(C165:C166)</f>
        <v>5</v>
      </c>
      <c r="D167" s="24">
        <f>SUM(D165:D166)</f>
        <v>1</v>
      </c>
    </row>
    <row r="168" spans="2:18">
      <c r="B168" s="65"/>
      <c r="C168" s="65"/>
      <c r="D168" s="5"/>
    </row>
    <row r="169" spans="2:18">
      <c r="B169" s="30"/>
      <c r="C169" s="30"/>
      <c r="D169" s="5"/>
    </row>
    <row r="188" spans="2:5" ht="15.5">
      <c r="B188" s="9" t="s">
        <v>56</v>
      </c>
    </row>
    <row r="190" spans="2:5" ht="69" customHeight="1">
      <c r="B190" s="66" t="s">
        <v>55</v>
      </c>
      <c r="C190" s="67"/>
      <c r="D190" s="15" t="s">
        <v>1</v>
      </c>
      <c r="E190" s="15" t="s">
        <v>2</v>
      </c>
    </row>
    <row r="191" spans="2:5">
      <c r="B191" s="56" t="s">
        <v>13</v>
      </c>
      <c r="C191" s="57"/>
      <c r="D191" s="2">
        <v>4</v>
      </c>
      <c r="E191" s="18">
        <f>D191/$C$41</f>
        <v>0.8</v>
      </c>
    </row>
    <row r="192" spans="2:5">
      <c r="B192" s="68" t="s">
        <v>12</v>
      </c>
      <c r="C192" s="68"/>
      <c r="D192" s="2">
        <v>1</v>
      </c>
      <c r="E192" s="18">
        <f>D192/$C$41</f>
        <v>0.2</v>
      </c>
    </row>
    <row r="193" spans="2:4">
      <c r="B193" s="68" t="s">
        <v>115</v>
      </c>
      <c r="C193" s="68"/>
      <c r="D193" s="17">
        <f>SUM(D191:D192)</f>
        <v>5</v>
      </c>
    </row>
    <row r="194" spans="2:4">
      <c r="B194" s="65"/>
      <c r="C194" s="65"/>
      <c r="D194" s="65"/>
    </row>
    <row r="195" spans="2:4">
      <c r="B195" s="65"/>
      <c r="C195" s="65"/>
      <c r="D195" s="65"/>
    </row>
    <row r="196" spans="2:4">
      <c r="B196" s="65"/>
      <c r="C196" s="65"/>
      <c r="D196" s="65"/>
    </row>
    <row r="197" spans="2:4">
      <c r="B197" s="65"/>
      <c r="C197" s="65"/>
      <c r="D197" s="65"/>
    </row>
    <row r="198" spans="2:4">
      <c r="B198" s="65"/>
      <c r="C198" s="65"/>
      <c r="D198" s="65"/>
    </row>
    <row r="199" spans="2:4">
      <c r="B199" s="65"/>
      <c r="C199" s="65"/>
      <c r="D199" s="65"/>
    </row>
    <row r="206" spans="2:4">
      <c r="B206" s="4" t="s">
        <v>57</v>
      </c>
    </row>
    <row r="208" spans="2:4">
      <c r="B208" s="4" t="s">
        <v>58</v>
      </c>
    </row>
    <row r="209" spans="2:5">
      <c r="B209" s="4"/>
    </row>
    <row r="210" spans="2:5">
      <c r="B210" s="71" t="s">
        <v>67</v>
      </c>
      <c r="C210" s="71"/>
      <c r="D210" s="71"/>
      <c r="E210" s="26" t="s">
        <v>1</v>
      </c>
    </row>
    <row r="211" spans="2:5" ht="48" customHeight="1">
      <c r="B211" s="70" t="s">
        <v>59</v>
      </c>
      <c r="C211" s="70"/>
      <c r="D211" s="70"/>
      <c r="E211" s="25">
        <v>1</v>
      </c>
    </row>
    <row r="212" spans="2:5" ht="36" customHeight="1">
      <c r="B212" s="70" t="s">
        <v>60</v>
      </c>
      <c r="C212" s="70"/>
      <c r="D212" s="70"/>
      <c r="E212" s="25">
        <v>3</v>
      </c>
    </row>
    <row r="213" spans="2:5" ht="60" customHeight="1">
      <c r="B213" s="70" t="s">
        <v>61</v>
      </c>
      <c r="C213" s="70"/>
      <c r="D213" s="70"/>
      <c r="E213" s="25">
        <v>0</v>
      </c>
    </row>
    <row r="214" spans="2:5">
      <c r="B214" s="70" t="s">
        <v>62</v>
      </c>
      <c r="C214" s="70"/>
      <c r="D214" s="70"/>
      <c r="E214" s="25">
        <v>0</v>
      </c>
    </row>
    <row r="215" spans="2:5">
      <c r="B215" s="70" t="s">
        <v>63</v>
      </c>
      <c r="C215" s="70"/>
      <c r="D215" s="70"/>
      <c r="E215" s="25">
        <v>0</v>
      </c>
    </row>
    <row r="216" spans="2:5">
      <c r="B216" s="70" t="s">
        <v>64</v>
      </c>
      <c r="C216" s="70"/>
      <c r="D216" s="70"/>
      <c r="E216" s="25">
        <v>0</v>
      </c>
    </row>
    <row r="217" spans="2:5">
      <c r="B217" s="70" t="s">
        <v>65</v>
      </c>
      <c r="C217" s="70"/>
      <c r="D217" s="70"/>
      <c r="E217" s="25">
        <v>0</v>
      </c>
    </row>
    <row r="218" spans="2:5" ht="24" customHeight="1">
      <c r="B218" s="70" t="s">
        <v>66</v>
      </c>
      <c r="C218" s="70"/>
      <c r="D218" s="70"/>
      <c r="E218" s="25">
        <v>1</v>
      </c>
    </row>
    <row r="224" spans="2:5" ht="15.5">
      <c r="B224" s="9" t="s">
        <v>69</v>
      </c>
    </row>
    <row r="226" spans="2:10" ht="108" customHeight="1">
      <c r="B226" s="74" t="s">
        <v>68</v>
      </c>
      <c r="C226" s="74"/>
      <c r="D226" s="74"/>
      <c r="E226" s="29" t="s">
        <v>1</v>
      </c>
      <c r="F226" s="29" t="s">
        <v>2</v>
      </c>
      <c r="H226" s="68"/>
      <c r="I226" s="68"/>
      <c r="J226" s="29" t="s">
        <v>2</v>
      </c>
    </row>
    <row r="227" spans="2:10">
      <c r="B227" s="54" t="s">
        <v>13</v>
      </c>
      <c r="C227" s="54"/>
      <c r="D227" s="54"/>
      <c r="E227" s="8">
        <v>3</v>
      </c>
      <c r="F227" s="13">
        <v>0.80952380952380953</v>
      </c>
      <c r="H227" s="72" t="s">
        <v>13</v>
      </c>
      <c r="I227" s="73"/>
      <c r="J227" s="13">
        <f>F227</f>
        <v>0.80952380952380953</v>
      </c>
    </row>
    <row r="228" spans="2:10">
      <c r="B228" s="54" t="s">
        <v>12</v>
      </c>
      <c r="C228" s="54"/>
      <c r="D228" s="54"/>
      <c r="E228" s="8">
        <v>2</v>
      </c>
      <c r="F228" s="13">
        <v>0.19047619047619047</v>
      </c>
      <c r="H228" s="54" t="s">
        <v>12</v>
      </c>
      <c r="I228" s="54"/>
      <c r="J228" s="13">
        <f>F228</f>
        <v>0.19047619047619047</v>
      </c>
    </row>
    <row r="229" spans="2:10">
      <c r="B229" s="54" t="s">
        <v>5</v>
      </c>
      <c r="C229" s="54"/>
      <c r="D229" s="54"/>
      <c r="E229" s="11">
        <f>SUM(E227:E228)</f>
        <v>5</v>
      </c>
      <c r="F229" s="13">
        <v>1</v>
      </c>
      <c r="H229" s="54" t="s">
        <v>5</v>
      </c>
      <c r="I229" s="54"/>
      <c r="J229" s="13">
        <f>F229</f>
        <v>1</v>
      </c>
    </row>
    <row r="253" spans="2:2" ht="15.5">
      <c r="B253" s="9" t="s">
        <v>71</v>
      </c>
    </row>
    <row r="254" spans="2:2" ht="15.5">
      <c r="B254" s="9"/>
    </row>
    <row r="255" spans="2:2">
      <c r="B255" s="4" t="s">
        <v>70</v>
      </c>
    </row>
    <row r="256" spans="2:2">
      <c r="B256" s="4"/>
    </row>
    <row r="257" spans="2:5">
      <c r="B257" s="4"/>
    </row>
    <row r="258" spans="2:5">
      <c r="B258" s="71" t="s">
        <v>78</v>
      </c>
      <c r="C258" s="71"/>
      <c r="D258" s="71"/>
      <c r="E258" s="3" t="s">
        <v>1</v>
      </c>
    </row>
    <row r="259" spans="2:5">
      <c r="B259" s="69" t="s">
        <v>72</v>
      </c>
      <c r="C259" s="69"/>
      <c r="D259" s="69"/>
      <c r="E259" s="2">
        <v>2</v>
      </c>
    </row>
    <row r="260" spans="2:5">
      <c r="B260" s="69" t="s">
        <v>73</v>
      </c>
      <c r="C260" s="69"/>
      <c r="D260" s="69"/>
      <c r="E260" s="2">
        <v>1</v>
      </c>
    </row>
    <row r="261" spans="2:5">
      <c r="B261" s="69" t="s">
        <v>74</v>
      </c>
      <c r="C261" s="69"/>
      <c r="D261" s="69"/>
      <c r="E261" s="2">
        <v>3</v>
      </c>
    </row>
    <row r="262" spans="2:5">
      <c r="B262" s="69" t="s">
        <v>75</v>
      </c>
      <c r="C262" s="69"/>
      <c r="D262" s="69"/>
      <c r="E262" s="2">
        <v>0</v>
      </c>
    </row>
    <row r="263" spans="2:5">
      <c r="B263" s="69" t="s">
        <v>76</v>
      </c>
      <c r="C263" s="69"/>
      <c r="D263" s="69"/>
      <c r="E263" s="2">
        <v>0</v>
      </c>
    </row>
    <row r="264" spans="2:5">
      <c r="B264" s="69" t="s">
        <v>77</v>
      </c>
      <c r="C264" s="69"/>
      <c r="D264" s="69"/>
      <c r="E264" s="2">
        <v>0</v>
      </c>
    </row>
    <row r="265" spans="2:5">
      <c r="B265" s="69" t="s">
        <v>17</v>
      </c>
      <c r="C265" s="69"/>
      <c r="D265" s="69"/>
      <c r="E265" s="2">
        <v>1</v>
      </c>
    </row>
    <row r="266" spans="2:5">
      <c r="B266" s="69" t="s">
        <v>18</v>
      </c>
      <c r="C266" s="69"/>
      <c r="D266" s="69"/>
      <c r="E266" s="2">
        <v>0</v>
      </c>
    </row>
    <row r="268" spans="2:5" ht="10.5" customHeight="1"/>
    <row r="269" spans="2:5" ht="10.5" customHeight="1">
      <c r="B269" s="9" t="s">
        <v>81</v>
      </c>
    </row>
    <row r="270" spans="2:5" ht="10.5" customHeight="1">
      <c r="B270" s="9"/>
    </row>
    <row r="271" spans="2:5" ht="10.5" customHeight="1">
      <c r="B271" s="4" t="s">
        <v>79</v>
      </c>
    </row>
    <row r="272" spans="2:5">
      <c r="B272" s="4"/>
    </row>
    <row r="273" spans="2:3">
      <c r="B273" s="4"/>
    </row>
    <row r="274" spans="2:3">
      <c r="B274" s="3" t="s">
        <v>80</v>
      </c>
      <c r="C274" s="3" t="s">
        <v>1</v>
      </c>
    </row>
    <row r="275" spans="2:3">
      <c r="B275" s="27">
        <v>1</v>
      </c>
      <c r="C275" s="2">
        <v>0</v>
      </c>
    </row>
    <row r="276" spans="2:3">
      <c r="B276" s="27">
        <v>2</v>
      </c>
      <c r="C276" s="2">
        <v>0</v>
      </c>
    </row>
    <row r="277" spans="2:3">
      <c r="B277" s="27">
        <v>3</v>
      </c>
      <c r="C277" s="2">
        <v>0</v>
      </c>
    </row>
    <row r="278" spans="2:3">
      <c r="B278" s="27">
        <v>4</v>
      </c>
      <c r="C278" s="2">
        <v>1</v>
      </c>
    </row>
    <row r="279" spans="2:3">
      <c r="B279" s="27">
        <v>5</v>
      </c>
      <c r="C279" s="2">
        <v>4</v>
      </c>
    </row>
    <row r="282" spans="2:3">
      <c r="B282" s="3" t="s">
        <v>80</v>
      </c>
      <c r="C282" s="3" t="s">
        <v>1</v>
      </c>
    </row>
    <row r="283" spans="2:3">
      <c r="B283" s="27">
        <v>1</v>
      </c>
      <c r="C283" s="13">
        <f>C275/$C$41</f>
        <v>0</v>
      </c>
    </row>
    <row r="284" spans="2:3">
      <c r="B284" s="27">
        <v>2</v>
      </c>
      <c r="C284" s="13">
        <f t="shared" ref="C284:C287" si="5">C276/$C$41</f>
        <v>0</v>
      </c>
    </row>
    <row r="285" spans="2:3">
      <c r="B285" s="27">
        <v>3</v>
      </c>
      <c r="C285" s="13">
        <f t="shared" si="5"/>
        <v>0</v>
      </c>
    </row>
    <row r="286" spans="2:3">
      <c r="B286" s="27">
        <v>4</v>
      </c>
      <c r="C286" s="13">
        <f t="shared" si="5"/>
        <v>0.2</v>
      </c>
    </row>
    <row r="287" spans="2:3">
      <c r="B287" s="27">
        <v>5</v>
      </c>
      <c r="C287" s="13">
        <f t="shared" si="5"/>
        <v>0.8</v>
      </c>
    </row>
    <row r="296" spans="2:4" ht="15.5">
      <c r="B296" s="9" t="s">
        <v>82</v>
      </c>
    </row>
    <row r="297" spans="2:4" ht="15.5">
      <c r="B297" s="9"/>
    </row>
    <row r="298" spans="2:4">
      <c r="B298" s="4" t="s">
        <v>83</v>
      </c>
    </row>
    <row r="299" spans="2:4">
      <c r="B299" s="4"/>
    </row>
    <row r="300" spans="2:4">
      <c r="B300" s="4"/>
    </row>
    <row r="301" spans="2:4">
      <c r="B301" s="3" t="s">
        <v>84</v>
      </c>
      <c r="C301" s="3" t="s">
        <v>1</v>
      </c>
    </row>
    <row r="302" spans="2:4">
      <c r="B302" s="27" t="s">
        <v>13</v>
      </c>
      <c r="C302" s="8">
        <v>3</v>
      </c>
      <c r="D302" s="36"/>
    </row>
    <row r="303" spans="2:4">
      <c r="B303" s="27" t="s">
        <v>12</v>
      </c>
      <c r="C303" s="8">
        <v>2</v>
      </c>
      <c r="D303" s="36"/>
    </row>
    <row r="306" spans="2:3">
      <c r="B306" s="3" t="s">
        <v>84</v>
      </c>
      <c r="C306" s="3" t="s">
        <v>2</v>
      </c>
    </row>
    <row r="307" spans="2:3">
      <c r="B307" s="27" t="s">
        <v>13</v>
      </c>
      <c r="C307" s="13">
        <f>C302/$C$41</f>
        <v>0.6</v>
      </c>
    </row>
    <row r="308" spans="2:3">
      <c r="B308" s="27" t="s">
        <v>12</v>
      </c>
      <c r="C308" s="13">
        <f>C303/$C$41</f>
        <v>0.4</v>
      </c>
    </row>
    <row r="321" spans="2:8" ht="15.5">
      <c r="B321" s="9" t="s">
        <v>85</v>
      </c>
    </row>
    <row r="322" spans="2:8" ht="15.5">
      <c r="B322" s="9"/>
    </row>
    <row r="323" spans="2:8">
      <c r="B323" s="4" t="s">
        <v>86</v>
      </c>
    </row>
    <row r="324" spans="2:8">
      <c r="B324" s="4"/>
    </row>
    <row r="325" spans="2:8">
      <c r="B325" s="4"/>
    </row>
    <row r="326" spans="2:8">
      <c r="B326" s="75" t="s">
        <v>87</v>
      </c>
      <c r="C326" s="76"/>
      <c r="D326" s="76"/>
      <c r="E326" s="77"/>
      <c r="F326" s="3" t="s">
        <v>88</v>
      </c>
      <c r="G326" s="3" t="s">
        <v>89</v>
      </c>
      <c r="H326" s="3" t="s">
        <v>90</v>
      </c>
    </row>
    <row r="327" spans="2:8">
      <c r="B327" s="78" t="s">
        <v>92</v>
      </c>
      <c r="C327" s="78"/>
      <c r="D327" s="78"/>
      <c r="E327" s="78"/>
      <c r="F327" s="45">
        <v>2</v>
      </c>
      <c r="G327" s="45">
        <v>1</v>
      </c>
      <c r="H327" s="45">
        <v>2</v>
      </c>
    </row>
    <row r="328" spans="2:8">
      <c r="B328" s="78" t="s">
        <v>93</v>
      </c>
      <c r="C328" s="78"/>
      <c r="D328" s="78"/>
      <c r="E328" s="78"/>
      <c r="F328" s="45">
        <v>1</v>
      </c>
      <c r="G328" s="45">
        <v>0</v>
      </c>
      <c r="H328" s="45">
        <v>4</v>
      </c>
    </row>
    <row r="329" spans="2:8">
      <c r="B329" s="68" t="s">
        <v>91</v>
      </c>
      <c r="C329" s="68"/>
      <c r="D329" s="68"/>
      <c r="E329" s="68"/>
      <c r="F329" s="45">
        <v>1</v>
      </c>
      <c r="G329" s="45">
        <v>0</v>
      </c>
      <c r="H329" s="45">
        <v>4</v>
      </c>
    </row>
    <row r="330" spans="2:8">
      <c r="B330" s="68" t="s">
        <v>94</v>
      </c>
      <c r="C330" s="68"/>
      <c r="D330" s="68"/>
      <c r="E330" s="68"/>
      <c r="F330" s="45">
        <v>2</v>
      </c>
      <c r="G330" s="45">
        <v>0</v>
      </c>
      <c r="H330" s="45">
        <v>3</v>
      </c>
    </row>
    <row r="331" spans="2:8">
      <c r="B331" s="68" t="s">
        <v>95</v>
      </c>
      <c r="C331" s="68"/>
      <c r="D331" s="68"/>
      <c r="E331" s="68"/>
      <c r="F331" s="45">
        <v>3</v>
      </c>
      <c r="G331" s="45">
        <v>0</v>
      </c>
      <c r="H331" s="45">
        <v>2</v>
      </c>
    </row>
    <row r="332" spans="2:8">
      <c r="B332" s="68" t="s">
        <v>96</v>
      </c>
      <c r="C332" s="68"/>
      <c r="D332" s="68"/>
      <c r="E332" s="68"/>
      <c r="F332" s="45">
        <v>0</v>
      </c>
      <c r="G332" s="45">
        <v>0</v>
      </c>
      <c r="H332" s="45">
        <v>5</v>
      </c>
    </row>
    <row r="333" spans="2:8">
      <c r="B333" s="68" t="s">
        <v>97</v>
      </c>
      <c r="C333" s="68"/>
      <c r="D333" s="68"/>
      <c r="E333" s="68"/>
      <c r="F333" s="45">
        <v>1</v>
      </c>
      <c r="G333" s="45">
        <v>0</v>
      </c>
      <c r="H333" s="45">
        <v>4</v>
      </c>
    </row>
    <row r="334" spans="2:8">
      <c r="B334" s="68" t="s">
        <v>98</v>
      </c>
      <c r="C334" s="68"/>
      <c r="D334" s="68"/>
      <c r="E334" s="68"/>
      <c r="F334" s="45">
        <v>0</v>
      </c>
      <c r="G334" s="45">
        <v>0</v>
      </c>
      <c r="H334" s="45">
        <v>5</v>
      </c>
    </row>
    <row r="340" spans="2:12" ht="15.5">
      <c r="B340" s="80" t="s">
        <v>99</v>
      </c>
      <c r="C340" s="80"/>
      <c r="D340" s="80"/>
    </row>
    <row r="343" spans="2:12" ht="15" customHeight="1">
      <c r="B343" s="79" t="s">
        <v>102</v>
      </c>
      <c r="C343" s="79"/>
      <c r="D343" s="79"/>
      <c r="F343" s="84" t="s">
        <v>101</v>
      </c>
      <c r="G343" s="84"/>
      <c r="H343" s="84"/>
      <c r="I343" s="84"/>
      <c r="J343" s="16"/>
      <c r="K343" s="16"/>
      <c r="L343" s="16"/>
    </row>
    <row r="344" spans="2:12">
      <c r="B344" s="79"/>
      <c r="C344" s="79"/>
      <c r="D344" s="79"/>
      <c r="F344" s="84"/>
      <c r="G344" s="84"/>
      <c r="H344" s="84"/>
      <c r="I344" s="84"/>
      <c r="J344" s="16"/>
      <c r="K344" s="16"/>
      <c r="L344" s="16"/>
    </row>
    <row r="345" spans="2:12">
      <c r="B345" s="79"/>
      <c r="C345" s="79"/>
      <c r="D345" s="79"/>
      <c r="F345" s="84"/>
      <c r="G345" s="84"/>
      <c r="H345" s="84"/>
      <c r="I345" s="84"/>
      <c r="J345" s="28"/>
      <c r="K345" s="28"/>
      <c r="L345" s="28"/>
    </row>
    <row r="346" spans="2:12">
      <c r="B346" s="79"/>
      <c r="C346" s="79"/>
      <c r="D346" s="79"/>
      <c r="F346" s="28"/>
      <c r="G346" s="28"/>
      <c r="H346" s="28"/>
      <c r="I346" s="28"/>
      <c r="J346" s="28"/>
      <c r="K346" s="28"/>
      <c r="L346" s="28"/>
    </row>
    <row r="347" spans="2:12">
      <c r="B347" s="28"/>
      <c r="C347" s="28"/>
      <c r="D347" s="28"/>
      <c r="F347" s="28"/>
      <c r="G347" s="28"/>
      <c r="H347" s="28"/>
      <c r="I347" s="28"/>
      <c r="J347" s="28"/>
      <c r="K347" s="28"/>
      <c r="L347" s="28"/>
    </row>
    <row r="348" spans="2:12">
      <c r="B348" s="28"/>
      <c r="C348" s="28"/>
      <c r="D348" s="28"/>
      <c r="F348" s="28"/>
      <c r="G348" s="28"/>
      <c r="H348" s="28"/>
      <c r="I348" s="28"/>
      <c r="J348" s="28"/>
      <c r="K348" s="28"/>
      <c r="L348" s="28"/>
    </row>
    <row r="349" spans="2:12">
      <c r="B349" s="3" t="s">
        <v>103</v>
      </c>
      <c r="C349" s="3" t="s">
        <v>1</v>
      </c>
    </row>
    <row r="350" spans="2:12">
      <c r="B350" s="2" t="s">
        <v>8</v>
      </c>
      <c r="C350" s="2">
        <v>3</v>
      </c>
      <c r="G350" s="3" t="s">
        <v>100</v>
      </c>
      <c r="H350" s="3" t="s">
        <v>1</v>
      </c>
    </row>
    <row r="351" spans="2:12">
      <c r="B351" s="2" t="s">
        <v>9</v>
      </c>
      <c r="C351" s="2">
        <v>2</v>
      </c>
      <c r="G351" s="2" t="s">
        <v>13</v>
      </c>
      <c r="H351" s="2">
        <v>4</v>
      </c>
    </row>
    <row r="352" spans="2:12">
      <c r="B352" s="2" t="s">
        <v>10</v>
      </c>
      <c r="C352" s="2">
        <v>0</v>
      </c>
      <c r="G352" s="2" t="s">
        <v>21</v>
      </c>
      <c r="H352" s="2">
        <v>1</v>
      </c>
    </row>
    <row r="353" spans="2:11">
      <c r="B353" s="2" t="s">
        <v>11</v>
      </c>
      <c r="C353" s="2">
        <v>0</v>
      </c>
    </row>
    <row r="354" spans="2:11">
      <c r="B354" s="2" t="s">
        <v>122</v>
      </c>
      <c r="C354" s="2">
        <v>0</v>
      </c>
    </row>
    <row r="355" spans="2:11">
      <c r="G355" s="3" t="s">
        <v>100</v>
      </c>
      <c r="H355" s="3" t="s">
        <v>2</v>
      </c>
    </row>
    <row r="356" spans="2:11">
      <c r="B356" s="3" t="s">
        <v>103</v>
      </c>
      <c r="C356" s="3" t="s">
        <v>2</v>
      </c>
      <c r="G356" s="2" t="s">
        <v>13</v>
      </c>
      <c r="H356" s="13">
        <f>H351/$C$41</f>
        <v>0.8</v>
      </c>
    </row>
    <row r="357" spans="2:11">
      <c r="B357" s="2" t="s">
        <v>8</v>
      </c>
      <c r="C357" s="13">
        <f>C350/$C$41</f>
        <v>0.6</v>
      </c>
      <c r="F357" s="5"/>
      <c r="G357" s="2" t="s">
        <v>21</v>
      </c>
      <c r="H357" s="13">
        <f>H352/$C$41</f>
        <v>0.2</v>
      </c>
    </row>
    <row r="358" spans="2:11">
      <c r="B358" s="2" t="s">
        <v>9</v>
      </c>
      <c r="C358" s="13">
        <f t="shared" ref="C358:C360" si="6">C351/$C$41</f>
        <v>0.4</v>
      </c>
      <c r="F358" s="5"/>
      <c r="G358" s="14"/>
    </row>
    <row r="359" spans="2:11">
      <c r="B359" s="2" t="s">
        <v>10</v>
      </c>
      <c r="C359" s="13">
        <f t="shared" si="6"/>
        <v>0</v>
      </c>
    </row>
    <row r="360" spans="2:11">
      <c r="B360" s="2" t="s">
        <v>11</v>
      </c>
      <c r="C360" s="13">
        <f t="shared" si="6"/>
        <v>0</v>
      </c>
    </row>
    <row r="365" spans="2:11" ht="15" customHeight="1">
      <c r="B365" s="81" t="s">
        <v>104</v>
      </c>
      <c r="C365" s="81"/>
      <c r="D365" s="81"/>
      <c r="F365" s="83" t="s">
        <v>106</v>
      </c>
      <c r="G365" s="83"/>
      <c r="H365" s="83"/>
      <c r="I365" s="83"/>
      <c r="J365" s="83"/>
      <c r="K365" s="83"/>
    </row>
    <row r="366" spans="2:11" ht="15" customHeight="1">
      <c r="B366" s="81"/>
      <c r="C366" s="81"/>
      <c r="D366" s="81"/>
      <c r="F366" s="83"/>
      <c r="G366" s="83"/>
      <c r="H366" s="83"/>
      <c r="I366" s="83"/>
      <c r="J366" s="83"/>
      <c r="K366" s="83"/>
    </row>
    <row r="367" spans="2:11" ht="15" customHeight="1">
      <c r="B367" s="81"/>
      <c r="C367" s="81"/>
      <c r="D367" s="81"/>
      <c r="F367" s="83"/>
      <c r="G367" s="83"/>
      <c r="H367" s="83"/>
      <c r="I367" s="83"/>
      <c r="J367" s="83"/>
      <c r="K367" s="83"/>
    </row>
    <row r="368" spans="2:11">
      <c r="F368" s="83"/>
      <c r="G368" s="83"/>
      <c r="H368" s="83"/>
      <c r="I368" s="83"/>
      <c r="J368" s="83"/>
      <c r="K368" s="83"/>
    </row>
    <row r="369" spans="2:9">
      <c r="B369" s="3" t="s">
        <v>105</v>
      </c>
      <c r="C369" s="3" t="s">
        <v>1</v>
      </c>
    </row>
    <row r="370" spans="2:9">
      <c r="B370" s="2" t="s">
        <v>13</v>
      </c>
      <c r="C370" s="2">
        <v>5</v>
      </c>
    </row>
    <row r="371" spans="2:9">
      <c r="B371" s="2" t="s">
        <v>21</v>
      </c>
      <c r="C371" s="2">
        <v>0</v>
      </c>
      <c r="H371" s="3" t="s">
        <v>105</v>
      </c>
      <c r="I371" s="3" t="s">
        <v>1</v>
      </c>
    </row>
    <row r="372" spans="2:9">
      <c r="H372" s="2" t="s">
        <v>13</v>
      </c>
      <c r="I372" s="2">
        <v>5</v>
      </c>
    </row>
    <row r="373" spans="2:9">
      <c r="H373" s="2" t="s">
        <v>21</v>
      </c>
      <c r="I373" s="2">
        <v>0</v>
      </c>
    </row>
    <row r="374" spans="2:9">
      <c r="B374" s="3" t="s">
        <v>105</v>
      </c>
      <c r="C374" s="3" t="s">
        <v>2</v>
      </c>
    </row>
    <row r="375" spans="2:9">
      <c r="B375" s="2" t="s">
        <v>13</v>
      </c>
      <c r="C375" s="13">
        <f>C370/$C$41</f>
        <v>1</v>
      </c>
    </row>
    <row r="376" spans="2:9">
      <c r="B376" s="2" t="s">
        <v>21</v>
      </c>
      <c r="C376" s="13">
        <f>C371/$C$41</f>
        <v>0</v>
      </c>
      <c r="H376" s="3" t="s">
        <v>105</v>
      </c>
      <c r="I376" s="3" t="s">
        <v>2</v>
      </c>
    </row>
    <row r="377" spans="2:9">
      <c r="H377" s="2" t="s">
        <v>13</v>
      </c>
      <c r="I377" s="13">
        <f>I372/$C$41</f>
        <v>1</v>
      </c>
    </row>
    <row r="378" spans="2:9">
      <c r="H378" s="2" t="s">
        <v>21</v>
      </c>
      <c r="I378" s="13">
        <f>I373/$C$41</f>
        <v>0</v>
      </c>
    </row>
    <row r="380" spans="2:9" ht="15" customHeight="1">
      <c r="B380" s="81" t="s">
        <v>107</v>
      </c>
      <c r="C380" s="81"/>
      <c r="D380" s="81"/>
    </row>
    <row r="381" spans="2:9">
      <c r="B381" s="81"/>
      <c r="C381" s="81"/>
      <c r="D381" s="81"/>
    </row>
    <row r="382" spans="2:9">
      <c r="B382" s="81"/>
      <c r="C382" s="81"/>
      <c r="D382" s="81"/>
    </row>
    <row r="384" spans="2:9">
      <c r="B384" s="3" t="s">
        <v>108</v>
      </c>
      <c r="C384" s="71" t="s">
        <v>1</v>
      </c>
      <c r="D384" s="71"/>
    </row>
    <row r="385" spans="2:4">
      <c r="B385" s="27">
        <v>1</v>
      </c>
      <c r="C385" s="68">
        <v>0</v>
      </c>
      <c r="D385" s="68"/>
    </row>
    <row r="386" spans="2:4">
      <c r="B386" s="27">
        <v>2</v>
      </c>
      <c r="C386" s="68">
        <v>0</v>
      </c>
      <c r="D386" s="68"/>
    </row>
    <row r="387" spans="2:4">
      <c r="B387" s="27">
        <v>3</v>
      </c>
      <c r="C387" s="68">
        <v>0</v>
      </c>
      <c r="D387" s="68"/>
    </row>
    <row r="388" spans="2:4">
      <c r="B388" s="27">
        <v>4</v>
      </c>
      <c r="C388" s="68">
        <v>1</v>
      </c>
      <c r="D388" s="68"/>
    </row>
    <row r="389" spans="2:4">
      <c r="B389" s="27">
        <v>5</v>
      </c>
      <c r="C389" s="68">
        <v>4</v>
      </c>
      <c r="D389" s="68"/>
    </row>
    <row r="391" spans="2:4">
      <c r="B391" s="3" t="s">
        <v>108</v>
      </c>
      <c r="C391" s="71" t="s">
        <v>2</v>
      </c>
      <c r="D391" s="71"/>
    </row>
    <row r="392" spans="2:4">
      <c r="B392" s="27">
        <v>1</v>
      </c>
      <c r="C392" s="59">
        <f>C385/$C$41</f>
        <v>0</v>
      </c>
      <c r="D392" s="59"/>
    </row>
    <row r="393" spans="2:4">
      <c r="B393" s="27">
        <v>2</v>
      </c>
      <c r="C393" s="59">
        <f t="shared" ref="C393:C396" si="7">C386/$C$41</f>
        <v>0</v>
      </c>
      <c r="D393" s="59"/>
    </row>
    <row r="394" spans="2:4">
      <c r="B394" s="27">
        <v>3</v>
      </c>
      <c r="C394" s="59">
        <f t="shared" si="7"/>
        <v>0</v>
      </c>
      <c r="D394" s="59"/>
    </row>
    <row r="395" spans="2:4">
      <c r="B395" s="27">
        <v>4</v>
      </c>
      <c r="C395" s="59">
        <f t="shared" si="7"/>
        <v>0.2</v>
      </c>
      <c r="D395" s="59"/>
    </row>
    <row r="396" spans="2:4">
      <c r="B396" s="27">
        <v>5</v>
      </c>
      <c r="C396" s="59">
        <f t="shared" si="7"/>
        <v>0.8</v>
      </c>
      <c r="D396" s="59"/>
    </row>
    <row r="401" spans="2:10" ht="15.5">
      <c r="B401" s="9" t="s">
        <v>39</v>
      </c>
    </row>
    <row r="403" spans="2:10">
      <c r="B403" s="71" t="s">
        <v>40</v>
      </c>
      <c r="C403" s="71"/>
      <c r="D403" s="71"/>
      <c r="E403" s="71"/>
      <c r="F403" s="71"/>
      <c r="G403" s="71"/>
      <c r="H403" s="71"/>
      <c r="I403" s="71"/>
      <c r="J403" s="71"/>
    </row>
    <row r="404" spans="2:10">
      <c r="B404" s="42" t="s">
        <v>150</v>
      </c>
      <c r="C404" s="37"/>
      <c r="D404" s="37"/>
      <c r="E404" s="37"/>
      <c r="F404" s="37"/>
      <c r="G404" s="37"/>
      <c r="H404" s="37"/>
      <c r="I404" s="38"/>
      <c r="J404" s="44"/>
    </row>
    <row r="405" spans="2:10">
      <c r="B405" s="43" t="s">
        <v>151</v>
      </c>
      <c r="C405" s="46"/>
      <c r="D405" s="46"/>
      <c r="E405" s="46"/>
      <c r="F405" s="46"/>
      <c r="G405" s="46"/>
      <c r="H405" s="46"/>
      <c r="I405" s="46"/>
      <c r="J405" s="40"/>
    </row>
    <row r="406" spans="2:10">
      <c r="B406" s="43" t="s">
        <v>152</v>
      </c>
      <c r="C406" s="46"/>
      <c r="D406" s="46"/>
      <c r="E406" s="46"/>
      <c r="F406" s="46"/>
      <c r="G406" s="46"/>
      <c r="H406" s="46"/>
      <c r="I406" s="46"/>
      <c r="J406" s="40"/>
    </row>
    <row r="407" spans="2:10">
      <c r="B407" s="43" t="s">
        <v>153</v>
      </c>
      <c r="C407" s="46"/>
      <c r="D407" s="46"/>
      <c r="E407" s="46"/>
      <c r="F407" s="46"/>
      <c r="G407" s="46"/>
      <c r="H407" s="46"/>
      <c r="I407" s="46"/>
      <c r="J407" s="40"/>
    </row>
    <row r="408" spans="2:10">
      <c r="B408" s="47"/>
      <c r="C408" s="39"/>
      <c r="D408" s="39"/>
      <c r="E408" s="39"/>
      <c r="F408" s="39"/>
      <c r="G408" s="39"/>
      <c r="H408" s="39"/>
      <c r="I408" s="39"/>
      <c r="J408" s="41"/>
    </row>
  </sheetData>
  <mergeCells count="110">
    <mergeCell ref="B12:F12"/>
    <mergeCell ref="K120:L120"/>
    <mergeCell ref="H129:J129"/>
    <mergeCell ref="K129:L129"/>
    <mergeCell ref="B403:J403"/>
    <mergeCell ref="B120:D120"/>
    <mergeCell ref="B122:D122"/>
    <mergeCell ref="B123:D123"/>
    <mergeCell ref="E122:F122"/>
    <mergeCell ref="E123:F123"/>
    <mergeCell ref="E120:F120"/>
    <mergeCell ref="H120:J120"/>
    <mergeCell ref="C392:D392"/>
    <mergeCell ref="B193:C193"/>
    <mergeCell ref="F365:K368"/>
    <mergeCell ref="C391:D391"/>
    <mergeCell ref="F343:I345"/>
    <mergeCell ref="C393:D393"/>
    <mergeCell ref="C394:D394"/>
    <mergeCell ref="C395:D395"/>
    <mergeCell ref="C396:D396"/>
    <mergeCell ref="C384:D384"/>
    <mergeCell ref="C385:D385"/>
    <mergeCell ref="C386:D386"/>
    <mergeCell ref="C387:D387"/>
    <mergeCell ref="C388:D388"/>
    <mergeCell ref="C389:D389"/>
    <mergeCell ref="B332:E332"/>
    <mergeCell ref="B333:E333"/>
    <mergeCell ref="B334:E334"/>
    <mergeCell ref="B340:D340"/>
    <mergeCell ref="B365:D367"/>
    <mergeCell ref="B380:D382"/>
    <mergeCell ref="B326:E326"/>
    <mergeCell ref="B327:E327"/>
    <mergeCell ref="B328:E328"/>
    <mergeCell ref="B329:E329"/>
    <mergeCell ref="B330:E330"/>
    <mergeCell ref="B331:E331"/>
    <mergeCell ref="B343:D346"/>
    <mergeCell ref="B227:D227"/>
    <mergeCell ref="B228:D228"/>
    <mergeCell ref="B229:D229"/>
    <mergeCell ref="B262:D262"/>
    <mergeCell ref="B263:D263"/>
    <mergeCell ref="B266:D266"/>
    <mergeCell ref="H226:I226"/>
    <mergeCell ref="H227:I227"/>
    <mergeCell ref="H228:I228"/>
    <mergeCell ref="H229:I229"/>
    <mergeCell ref="B226:D226"/>
    <mergeCell ref="B218:D218"/>
    <mergeCell ref="B259:D259"/>
    <mergeCell ref="B260:D260"/>
    <mergeCell ref="B261:D261"/>
    <mergeCell ref="B258:D258"/>
    <mergeCell ref="B190:C190"/>
    <mergeCell ref="B191:C191"/>
    <mergeCell ref="B192:C192"/>
    <mergeCell ref="B194:D194"/>
    <mergeCell ref="B195:D195"/>
    <mergeCell ref="B196:D196"/>
    <mergeCell ref="B197:D197"/>
    <mergeCell ref="B264:D264"/>
    <mergeCell ref="B265:D265"/>
    <mergeCell ref="B198:D198"/>
    <mergeCell ref="B212:D212"/>
    <mergeCell ref="B213:D213"/>
    <mergeCell ref="B214:D214"/>
    <mergeCell ref="B215:D215"/>
    <mergeCell ref="B216:D216"/>
    <mergeCell ref="B217:D217"/>
    <mergeCell ref="B199:D199"/>
    <mergeCell ref="B210:D210"/>
    <mergeCell ref="B211:D211"/>
    <mergeCell ref="K126:L126"/>
    <mergeCell ref="K127:L127"/>
    <mergeCell ref="K128:L128"/>
    <mergeCell ref="E127:F127"/>
    <mergeCell ref="E128:F128"/>
    <mergeCell ref="E131:F131"/>
    <mergeCell ref="B168:C168"/>
    <mergeCell ref="E129:F129"/>
    <mergeCell ref="E126:F126"/>
    <mergeCell ref="B132:D132"/>
    <mergeCell ref="E132:F132"/>
    <mergeCell ref="H117:J117"/>
    <mergeCell ref="H118:J118"/>
    <mergeCell ref="H119:J119"/>
    <mergeCell ref="B129:D129"/>
    <mergeCell ref="B130:D130"/>
    <mergeCell ref="B131:D131"/>
    <mergeCell ref="B121:D121"/>
    <mergeCell ref="H127:J127"/>
    <mergeCell ref="K117:L117"/>
    <mergeCell ref="K118:L118"/>
    <mergeCell ref="K119:L119"/>
    <mergeCell ref="H126:J126"/>
    <mergeCell ref="E130:F130"/>
    <mergeCell ref="B126:D126"/>
    <mergeCell ref="B127:D127"/>
    <mergeCell ref="B128:D128"/>
    <mergeCell ref="E121:F121"/>
    <mergeCell ref="B117:D117"/>
    <mergeCell ref="B118:D118"/>
    <mergeCell ref="B119:D119"/>
    <mergeCell ref="E117:F117"/>
    <mergeCell ref="E118:F118"/>
    <mergeCell ref="E119:F119"/>
    <mergeCell ref="H128:J128"/>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Presentación</vt:lpstr>
      <vt:lpstr>Egresados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2006-09-12T12:46:56Z</dcterms:created>
  <dcterms:modified xsi:type="dcterms:W3CDTF">2017-12-12T04:54:04Z</dcterms:modified>
</cp:coreProperties>
</file>