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19200" windowHeight="11490"/>
  </bookViews>
  <sheets>
    <sheet name="Presentación" sheetId="1" r:id="rId1"/>
    <sheet name="Egresados" sheetId="2" r:id="rId2"/>
    <sheet name="Empleadores" sheetId="4" r:id="rId3"/>
  </sheets>
  <definedNames>
    <definedName name="_xlnm._FilterDatabase" localSheetId="1" hidden="1">Egresados!$F$153:$G$165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4" i="2" l="1"/>
  <c r="D198" i="2" l="1"/>
  <c r="C172" i="2" l="1"/>
  <c r="C91" i="2"/>
  <c r="C64" i="2"/>
  <c r="C38" i="2"/>
  <c r="C399" i="2" s="1"/>
  <c r="D169" i="2" l="1"/>
  <c r="D171" i="2"/>
  <c r="D91" i="2"/>
  <c r="G91" i="2" s="1"/>
  <c r="D61" i="2"/>
  <c r="G61" i="2" s="1"/>
  <c r="E124" i="2"/>
  <c r="F233" i="2"/>
  <c r="J233" i="2" s="1"/>
  <c r="C288" i="2"/>
  <c r="I383" i="2"/>
  <c r="C362" i="2"/>
  <c r="C365" i="2"/>
  <c r="D63" i="2"/>
  <c r="G63" i="2" s="1"/>
  <c r="E126" i="2"/>
  <c r="D36" i="2"/>
  <c r="G36" i="2" s="1"/>
  <c r="D64" i="2"/>
  <c r="G64" i="2" s="1"/>
  <c r="E129" i="2"/>
  <c r="E197" i="2"/>
  <c r="C292" i="2"/>
  <c r="C400" i="2"/>
  <c r="D87" i="2"/>
  <c r="G87" i="2" s="1"/>
  <c r="D89" i="2"/>
  <c r="G89" i="2" s="1"/>
  <c r="K124" i="2"/>
  <c r="K126" i="2"/>
  <c r="C289" i="2"/>
  <c r="C312" i="2"/>
  <c r="H362" i="2"/>
  <c r="C380" i="2"/>
  <c r="C397" i="2"/>
  <c r="C401" i="2"/>
  <c r="D38" i="2"/>
  <c r="G38" i="2" s="1"/>
  <c r="D62" i="2"/>
  <c r="G62" i="2" s="1"/>
  <c r="E125" i="2"/>
  <c r="E127" i="2"/>
  <c r="D170" i="2"/>
  <c r="F232" i="2"/>
  <c r="J232" i="2" s="1"/>
  <c r="F234" i="2"/>
  <c r="J234" i="2" s="1"/>
  <c r="C290" i="2"/>
  <c r="C313" i="2"/>
  <c r="C363" i="2"/>
  <c r="C381" i="2"/>
  <c r="C398" i="2"/>
  <c r="D37" i="2"/>
  <c r="G37" i="2" s="1"/>
  <c r="D88" i="2"/>
  <c r="G88" i="2" s="1"/>
  <c r="D90" i="2"/>
  <c r="G90" i="2" s="1"/>
  <c r="K125" i="2"/>
  <c r="E128" i="2"/>
  <c r="E196" i="2"/>
  <c r="C291" i="2"/>
  <c r="H361" i="2"/>
  <c r="C364" i="2"/>
  <c r="I382" i="2"/>
  <c r="E198" i="2" l="1"/>
  <c r="D172" i="2"/>
</calcChain>
</file>

<file path=xl/sharedStrings.xml><?xml version="1.0" encoding="utf-8"?>
<sst xmlns="http://schemas.openxmlformats.org/spreadsheetml/2006/main" count="429" uniqueCount="211">
  <si>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</si>
  <si>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</si>
  <si>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</si>
  <si>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</si>
  <si>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</si>
  <si>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</si>
  <si>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</si>
  <si>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</si>
  <si>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</si>
  <si>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</si>
  <si>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</si>
  <si>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</si>
  <si>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</si>
  <si>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</si>
  <si>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</si>
  <si>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</si>
  <si>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</si>
  <si>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</si>
  <si>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</si>
  <si>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</si>
  <si>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</si>
  <si>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</si>
  <si>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</si>
  <si>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</si>
  <si>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</si>
  <si>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</si>
  <si>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</si>
  <si>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</si>
  <si>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</si>
  <si>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</si>
  <si>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</si>
  <si>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</si>
  <si>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</si>
  <si>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</si>
  <si>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</si>
  <si>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</si>
  <si>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</si>
  <si>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</si>
  <si>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</si>
  <si>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</si>
  <si>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</si>
  <si>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</si>
  <si>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</si>
  <si>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</si>
  <si>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</si>
  <si>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</si>
  <si>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</si>
  <si>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</si>
  <si>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</si>
  <si>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</si>
  <si>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</si>
  <si>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</si>
  <si>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</si>
  <si>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</si>
  <si>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</si>
  <si>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</si>
  <si>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</si>
  <si>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</si>
  <si>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</si>
  <si>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</si>
  <si>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</si>
  <si>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</si>
  <si>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</si>
  <si>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</si>
  <si>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</si>
  <si>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</si>
  <si>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</si>
  <si>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</si>
  <si>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</si>
  <si>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</si>
  <si>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</si>
  <si>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</si>
  <si>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</si>
  <si>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</si>
  <si>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</si>
  <si>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</si>
  <si>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</si>
  <si>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</si>
  <si>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</si>
  <si>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</si>
  <si>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</si>
  <si>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</si>
  <si>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</si>
  <si>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</si>
  <si>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</si>
  <si>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</si>
  <si>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</si>
  <si>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</si>
  <si>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</si>
  <si>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</si>
  <si>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</si>
  <si>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</si>
  <si>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</si>
  <si>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</si>
  <si>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</si>
  <si>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</si>
  <si>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</si>
  <si>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</si>
  <si>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</si>
  <si>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</si>
  <si>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</si>
  <si>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</si>
  <si>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</si>
  <si>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</si>
  <si>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</si>
  <si>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</si>
  <si>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</si>
  <si>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</si>
  <si>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</si>
  <si>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</si>
  <si>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</si>
  <si>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</si>
  <si>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</si>
  <si>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</si>
  <si>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</si>
  <si>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</si>
  <si>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</si>
  <si>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</si>
  <si>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</si>
  <si>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</si>
  <si>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</si>
  <si>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</si>
  <si>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</si>
  <si>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</si>
  <si>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</si>
  <si>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</si>
  <si>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</si>
  <si>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No hay datos de empleadores para la Especialización en Psiquiatría</t>
  </si>
  <si>
    <t>Especialización en Psiquiatría</t>
  </si>
  <si>
    <t>Total egresados encuestados: 12</t>
  </si>
  <si>
    <t>INSTITUTO DEL SISTEMA  NERVIOSO DE  RISARALDA</t>
  </si>
  <si>
    <t>CALLE 11 # 23-32  ALAMOS</t>
  </si>
  <si>
    <t>anicoral@hotmail.com</t>
  </si>
  <si>
    <t>Ocupaciones en  Salud</t>
  </si>
  <si>
    <t xml:space="preserve">Empleado de empresa particular  </t>
  </si>
  <si>
    <t xml:space="preserve">Contrato de prestación de servicios	</t>
  </si>
  <si>
    <t xml:space="preserve">Privada 	</t>
  </si>
  <si>
    <t>entre 3 SMLV y menos de 4 SMLV</t>
  </si>
  <si>
    <t>asistencial</t>
  </si>
  <si>
    <t>medico</t>
  </si>
  <si>
    <t>RISARALDA</t>
  </si>
  <si>
    <t xml:space="preserve">PEREIRA </t>
  </si>
  <si>
    <t>COLOMBIA</t>
  </si>
  <si>
    <t>Salud total EPS</t>
  </si>
  <si>
    <t>Cra 8 No 24-59</t>
  </si>
  <si>
    <t>ellagoper@audifarma.com.co</t>
  </si>
  <si>
    <t>Contrato a término fijo</t>
  </si>
  <si>
    <t>más de 6 SMLV</t>
  </si>
  <si>
    <t>Asistencial</t>
  </si>
  <si>
    <t>Médico Psiquiatra</t>
  </si>
  <si>
    <t>Coordinador médico</t>
  </si>
  <si>
    <t>Risaralda</t>
  </si>
  <si>
    <t>Pereira</t>
  </si>
  <si>
    <t>Colombia</t>
  </si>
  <si>
    <t>SIN RESPUESTA</t>
  </si>
  <si>
    <t>clinica el prado</t>
  </si>
  <si>
    <t>calle 2n 12-75 Armenia</t>
  </si>
  <si>
    <t>imes.prado@gmail.com</t>
  </si>
  <si>
    <t>Contrato a término indefinido</t>
  </si>
  <si>
    <t>OPERATIVA</t>
  </si>
  <si>
    <t>PSIQUIATRA</t>
  </si>
  <si>
    <t>DIRECTOR CIENTIFICO</t>
  </si>
  <si>
    <t>QUINDIO</t>
  </si>
  <si>
    <t>ARMENIA</t>
  </si>
  <si>
    <t>FUNDACIÓN UNIVERSITARIA AUTÓNOMA DE LAS AMÉRICAS SEDE PEREIRA</t>
  </si>
  <si>
    <t>CIRCULAR 73 # 35 - 04 MEDELLIN - SEDE PEREIRA AV DE LAS AMÉRICAS 98 - 56</t>
  </si>
  <si>
    <t>www.uam.edu.co</t>
  </si>
  <si>
    <t>entre 5 SMLV y menos de 6 SMLV</t>
  </si>
  <si>
    <t>DOCENTE</t>
  </si>
  <si>
    <t>COORDINADOR DE AREA</t>
  </si>
  <si>
    <t>PEREIRA</t>
  </si>
  <si>
    <t>clinica san francisco</t>
  </si>
  <si>
    <t>calle 26 No. 34-60</t>
  </si>
  <si>
    <t>clinica@clinicasanfrancisco.com.co</t>
  </si>
  <si>
    <t>entre 2 SMLV y menos de 3 SMLV</t>
  </si>
  <si>
    <t>consulta externa</t>
  </si>
  <si>
    <t>medico - especialista en psiquiatria</t>
  </si>
  <si>
    <t>Dr. heladio quintero</t>
  </si>
  <si>
    <t>valle del cauca</t>
  </si>
  <si>
    <t>tulua</t>
  </si>
  <si>
    <t>colombia</t>
  </si>
  <si>
    <t>HOSPITAL SAN PEDRO Y SAN PABLO</t>
  </si>
  <si>
    <t>CALLE 13 #11-49  BARRIO BALSILLAS</t>
  </si>
  <si>
    <t>+57 3682271</t>
  </si>
  <si>
    <t xml:space="preserve">hospital.lavirginia@risaralda.gov.co </t>
  </si>
  <si>
    <t xml:space="preserve">Empleado del gobierno	  </t>
  </si>
  <si>
    <t>OFICINA DE SALUD MENTAL</t>
  </si>
  <si>
    <t>COORDINADOR</t>
  </si>
  <si>
    <t>LA VIRGINIA</t>
  </si>
  <si>
    <t xml:space="preserve">INSTITUTO DEL SISTEMA NERVIOSO DE RISARALDA </t>
  </si>
  <si>
    <t>ALAMOS</t>
  </si>
  <si>
    <t xml:space="preserve">. </t>
  </si>
  <si>
    <t xml:space="preserve">CONSULTA EXTERNA </t>
  </si>
  <si>
    <t>MEDICO PSIQUIATRA</t>
  </si>
  <si>
    <t>DIRECTOR MEDICO</t>
  </si>
  <si>
    <t xml:space="preserve">RISARALDA </t>
  </si>
  <si>
    <t>Instituto del Sistema Nervioso de Risaralda</t>
  </si>
  <si>
    <t>Calle 11 N° 23-31</t>
  </si>
  <si>
    <t>gerencia@institutosistemanervioso.com</t>
  </si>
  <si>
    <t>psiquiatra</t>
  </si>
  <si>
    <t>Coordinación médica</t>
  </si>
  <si>
    <t>CONTAR  CON UNA  CAMARA DE HESSEL  DEL  POSGRADO</t>
  </si>
  <si>
    <t>Tener más docentes de planta, sitios de práctica y convenios con otras universidades para hacer rotaciones extramurales</t>
  </si>
  <si>
    <t>mejor apoyo financiero y reconocimiento académico</t>
  </si>
  <si>
    <t xml:space="preserve">Debería recibir mas apoyo por parte de la Universidad, ya que todo el esfuerzo de preparación de la especialidad recae en los docentes. </t>
  </si>
  <si>
    <t xml:space="preserve">Mayor áreas de practica. </t>
  </si>
  <si>
    <t>Considero importante el ampliar las redes de intercambio formativo con otras escuelas nacionales e internacionales. De igual forma, es importante que la universidad como ente público se vincule más activamente con otras instituciones del mismo orden; en este caso especial, con el hospital mental universitario de Risaralda en donde la participación del posgrado apenas, es evidente.</t>
  </si>
  <si>
    <t>ninguna</t>
  </si>
  <si>
    <t>APROVECHAR MEJOR LA IMPORTANCIA E INFLUENCIA QUE TIENE LA UNIVERSIDAD EN LA REGIÓN PARA OBTENER Y MANTENER MÁS Y MEJORES CONVENIOS ASISTENCIALES CON INSTITUCIONES PRESTADORAS DE SERVICIOS DE TODO TIPO (NO SOLO MENTAL). HAY OTRA UNIVERSIDAD EN LA CIUDAD QUE ESTÁ POR EMPEZAR A GRADUAR MÉDICOS Y ÉSTA SE ESTÁ APODERANDO DE LOS ESPACIOS DE PRÁCTICA SIN QUE HAYA ALGUNA REACCIÓN DE PREOCUPACIÓN POR PARTE DE NUESTRA ÁLMA MATER.</t>
  </si>
  <si>
    <t>abrir espacios y rotaciones a nivel nacional con otras instituciones</t>
  </si>
  <si>
    <t>Total graduados: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</si>
</sst>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Egresados!$F$61:$F$63</c:f>
              <c:strCache>
                <c:ptCount val="3"/>
                <c:pt idx="0">
                  <c:v>Casado(a)/unión libre</c:v>
                </c:pt>
                <c:pt idx="1">
                  <c:v>Soltero</c:v>
                </c:pt>
                <c:pt idx="2">
                  <c:v>Otro</c:v>
                </c:pt>
              </c:strCache>
            </c:strRef>
          </c:cat>
          <c:val>
            <c:numRef>
              <c:f>Egresados!$G$61:$G$63</c:f>
              <c:numCache>
                <c:formatCode>0%</c:formatCode>
                <c:ptCount val="3"/>
                <c:pt idx="0">
                  <c:v>0.58333333333333337</c:v>
                </c:pt>
                <c:pt idx="1">
                  <c:v>0.41666666666666669</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Egresados!$B$312:$B$313</c:f>
              <c:strCache>
                <c:ptCount val="2"/>
                <c:pt idx="0">
                  <c:v>Si</c:v>
                </c:pt>
                <c:pt idx="1">
                  <c:v>No</c:v>
                </c:pt>
              </c:strCache>
            </c:strRef>
          </c:cat>
          <c:val>
            <c:numRef>
              <c:f>Egresados!$C$312:$C$313</c:f>
              <c:numCache>
                <c:formatCode>0%</c:formatCode>
                <c:ptCount val="2"/>
                <c:pt idx="0">
                  <c:v>0.75</c:v>
                </c:pt>
                <c:pt idx="1">
                  <c:v>0.25</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Egresados!$F$36:$F$37</c:f>
              <c:strCache>
                <c:ptCount val="2"/>
                <c:pt idx="0">
                  <c:v>Masculino</c:v>
                </c:pt>
                <c:pt idx="1">
                  <c:v>Femenino</c:v>
                </c:pt>
              </c:strCache>
            </c:strRef>
          </c:cat>
          <c:val>
            <c:numRef>
              <c:f>Egresados!$G$36:$G$37</c:f>
              <c:numCache>
                <c:formatCode>0%</c:formatCode>
                <c:ptCount val="2"/>
                <c:pt idx="0">
                  <c:v>0.75</c:v>
                </c:pt>
                <c:pt idx="1">
                  <c:v>0.25</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Egresados!$F$87:$F$90</c:f>
              <c:strCache>
                <c:ptCount val="4"/>
                <c:pt idx="0">
                  <c:v>0</c:v>
                </c:pt>
                <c:pt idx="1">
                  <c:v>1</c:v>
                </c:pt>
                <c:pt idx="2">
                  <c:v>2</c:v>
                </c:pt>
                <c:pt idx="3">
                  <c:v>Más de 2</c:v>
                </c:pt>
              </c:strCache>
            </c:strRef>
          </c:cat>
          <c:val>
            <c:numRef>
              <c:f>Egresados!$G$87:$G$90</c:f>
              <c:numCache>
                <c:formatCode>0%</c:formatCode>
                <c:ptCount val="4"/>
                <c:pt idx="0">
                  <c:v>0.66666666666666663</c:v>
                </c:pt>
                <c:pt idx="1">
                  <c:v>0.25</c:v>
                </c:pt>
                <c:pt idx="2">
                  <c:v>8.3333333333333329E-2</c:v>
                </c:pt>
                <c:pt idx="3">
                  <c:v>0</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Egresados!$C$124:$C$129</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Egresados!$D$124:$D$129</c:f>
              <c:numCache>
                <c:formatCode>General</c:formatCode>
                <c:ptCount val="6"/>
              </c:numCache>
            </c:numRef>
          </c:val>
          <c:extLst>
            <c:ext xmlns:c16="http://schemas.microsoft.com/office/drawing/2014/chart" uri="{C3380CC4-5D6E-409C-BE32-E72D297353CC}">
              <c16:uniqueId val="{00000000-87BB-4AC1-9023-953EFDA3CEE7}"/>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Egresados!$E$124:$E$129</c:f>
              <c:numCache>
                <c:formatCode>0%</c:formatCode>
                <c:ptCount val="6"/>
                <c:pt idx="0">
                  <c:v>0.66666666666666663</c:v>
                </c:pt>
                <c:pt idx="1">
                  <c:v>0.33333333333333331</c:v>
                </c:pt>
                <c:pt idx="2">
                  <c:v>0</c:v>
                </c:pt>
                <c:pt idx="3">
                  <c:v>0</c:v>
                </c:pt>
                <c:pt idx="4">
                  <c:v>0</c:v>
                </c:pt>
                <c:pt idx="5">
                  <c:v>0</c:v>
                </c:pt>
              </c:numCache>
            </c:numRef>
          </c:val>
          <c:extLst>
            <c:ext xmlns:c16="http://schemas.microsoft.com/office/drawing/2014/chart" uri="{C3380CC4-5D6E-409C-BE32-E72D297353CC}">
              <c16:uniqueId val="{00000001-87BB-4AC1-9023-953EFDA3CEE7}"/>
            </c:ext>
          </c:extLst>
        </c:ser>
        <c:ser>
          <c:idx val="3"/>
          <c:order val="3"/>
          <c:invertIfNegative val="0"/>
          <c:cat>
            <c:strRef>
              <c:f>Egresados!$B$124:$B$129</c:f>
              <c:strCache>
                <c:ptCount val="6"/>
                <c:pt idx="0">
                  <c:v>Trabajando</c:v>
                </c:pt>
                <c:pt idx="1">
                  <c:v>Buscando trabajo</c:v>
                </c:pt>
                <c:pt idx="2">
                  <c:v>Estudiando</c:v>
                </c:pt>
                <c:pt idx="3">
                  <c:v>Oficios del hogar</c:v>
                </c:pt>
                <c:pt idx="4">
                  <c:v>Incapacitado </c:v>
                </c:pt>
                <c:pt idx="5">
                  <c:v>Otra actividad</c:v>
                </c:pt>
              </c:strCache>
            </c:strRef>
          </c:cat>
          <c:val>
            <c:numRef>
              <c:f>Egresados!$F$124:$F$129</c:f>
              <c:numCache>
                <c:formatCode>0%</c:formatCode>
                <c:ptCount val="6"/>
              </c:numCache>
            </c:numRef>
          </c:val>
          <c:extLst>
            <c:ext xmlns:c16="http://schemas.microsoft.com/office/drawing/2014/chart" uri="{C3380CC4-5D6E-409C-BE32-E72D297353CC}">
              <c16:uniqueId val="{00000002-87BB-4AC1-9023-953EFDA3CEE7}"/>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Egresados!$I$124:$I$126</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Egresados!$J$124:$J$126</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Egresados!$K$124:$K$126</c:f>
              <c:numCache>
                <c:formatCode>0%</c:formatCode>
                <c:ptCount val="3"/>
                <c:pt idx="0">
                  <c:v>0.66666666666666663</c:v>
                </c:pt>
                <c:pt idx="1">
                  <c:v>0</c:v>
                </c:pt>
                <c:pt idx="2">
                  <c:v>0.33333333333333331</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Egresados!$H$124:$H$126</c:f>
              <c:strCache>
                <c:ptCount val="3"/>
                <c:pt idx="0">
                  <c:v>Si</c:v>
                </c:pt>
                <c:pt idx="1">
                  <c:v>no </c:v>
                </c:pt>
                <c:pt idx="2">
                  <c:v>no respondio </c:v>
                </c:pt>
              </c:strCache>
            </c:strRef>
          </c:cat>
          <c:val>
            <c:numRef>
              <c:f>Egresados!$L$124:$L$126</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Egresados!$B$169:$B$170</c:f>
              <c:strCache>
                <c:ptCount val="2"/>
                <c:pt idx="0">
                  <c:v>Educación</c:v>
                </c:pt>
                <c:pt idx="1">
                  <c:v>Servicios Sociales y de Salud</c:v>
                </c:pt>
              </c:strCache>
            </c:strRef>
          </c:cat>
          <c:val>
            <c:numRef>
              <c:f>Egresados!$D$169:$D$170</c:f>
              <c:numCache>
                <c:formatCode>0%</c:formatCode>
                <c:ptCount val="2"/>
                <c:pt idx="0">
                  <c:v>8.3333333333333329E-2</c:v>
                </c:pt>
                <c:pt idx="1">
                  <c:v>0.58333333333333337</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Egresados!$E$196:$E$197</c:f>
              <c:numCache>
                <c:formatCode>0%</c:formatCode>
                <c:ptCount val="2"/>
                <c:pt idx="0">
                  <c:v>0.83333333333333337</c:v>
                </c:pt>
                <c:pt idx="1">
                  <c:v>0.16666666666666666</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09257543247623"/>
          <c:y val="0.38613225430154563"/>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Egresados!$F$232:$F$233</c:f>
              <c:numCache>
                <c:formatCode>0%</c:formatCode>
                <c:ptCount val="2"/>
                <c:pt idx="0">
                  <c:v>0.41666666666666669</c:v>
                </c:pt>
                <c:pt idx="1">
                  <c:v>0.58333333333333337</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4781613613464194"/>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Egresados!$C$288:$C$292</c:f>
              <c:numCache>
                <c:formatCode>0%</c:formatCode>
                <c:ptCount val="5"/>
                <c:pt idx="0">
                  <c:v>0</c:v>
                </c:pt>
                <c:pt idx="1">
                  <c:v>0</c:v>
                </c:pt>
                <c:pt idx="2">
                  <c:v>0</c:v>
                </c:pt>
                <c:pt idx="3">
                  <c:v>0.66666666666666663</c:v>
                </c:pt>
                <c:pt idx="4">
                  <c:v>0.33333333333333331</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119062</xdr:colOff>
      <xdr:row>0</xdr:row>
      <xdr:rowOff>35719</xdr:rowOff>
    </xdr:from>
    <xdr:to>
      <xdr:col>14</xdr:col>
      <xdr:colOff>722312</xdr:colOff>
      <xdr:row>8</xdr:row>
      <xdr:rowOff>130969</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9062"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66</xdr:row>
      <xdr:rowOff>44450</xdr:rowOff>
    </xdr:from>
    <xdr:to>
      <xdr:col>7</xdr:col>
      <xdr:colOff>19050</xdr:colOff>
      <xdr:row>80</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39</xdr:row>
      <xdr:rowOff>25400</xdr:rowOff>
    </xdr:from>
    <xdr:to>
      <xdr:col>7</xdr:col>
      <xdr:colOff>12700</xdr:colOff>
      <xdr:row>53</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93</xdr:row>
      <xdr:rowOff>19050</xdr:rowOff>
    </xdr:from>
    <xdr:to>
      <xdr:col>7</xdr:col>
      <xdr:colOff>0</xdr:colOff>
      <xdr:row>107</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130</xdr:row>
      <xdr:rowOff>165100</xdr:rowOff>
    </xdr:from>
    <xdr:to>
      <xdr:col>6</xdr:col>
      <xdr:colOff>241300</xdr:colOff>
      <xdr:row>145</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130</xdr:row>
      <xdr:rowOff>146050</xdr:rowOff>
    </xdr:from>
    <xdr:to>
      <xdr:col>13</xdr:col>
      <xdr:colOff>38100</xdr:colOff>
      <xdr:row>145</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175</xdr:row>
      <xdr:rowOff>19050</xdr:rowOff>
    </xdr:from>
    <xdr:to>
      <xdr:col>4</xdr:col>
      <xdr:colOff>1670050</xdr:colOff>
      <xdr:row>189</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193</xdr:row>
      <xdr:rowOff>57150</xdr:rowOff>
    </xdr:from>
    <xdr:to>
      <xdr:col>11</xdr:col>
      <xdr:colOff>222250</xdr:colOff>
      <xdr:row>204</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236</xdr:row>
      <xdr:rowOff>34925</xdr:rowOff>
    </xdr:from>
    <xdr:to>
      <xdr:col>5</xdr:col>
      <xdr:colOff>152400</xdr:colOff>
      <xdr:row>250</xdr:row>
      <xdr:rowOff>47625</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278</xdr:row>
      <xdr:rowOff>165100</xdr:rowOff>
    </xdr:from>
    <xdr:to>
      <xdr:col>9</xdr:col>
      <xdr:colOff>622300</xdr:colOff>
      <xdr:row>293</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305</xdr:row>
      <xdr:rowOff>19050</xdr:rowOff>
    </xdr:from>
    <xdr:to>
      <xdr:col>8</xdr:col>
      <xdr:colOff>590550</xdr:colOff>
      <xdr:row>319</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37018</xdr:colOff>
      <xdr:row>27</xdr:row>
      <xdr:rowOff>1161619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3171825"/>
          <a:ext cx="8657143" cy="344761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0.79767</cdr:x>
      <cdr:y>0.375</cdr:y>
    </cdr:from>
    <cdr:to>
      <cdr:x>0.82694</cdr:x>
      <cdr:y>0.46528</cdr:y>
    </cdr:to>
    <cdr:sp macro="" textlink="">
      <cdr:nvSpPr>
        <cdr:cNvPr id="2" name="CuadroTexto 1"/>
        <cdr:cNvSpPr txBox="1"/>
      </cdr:nvSpPr>
      <cdr:spPr>
        <a:xfrm xmlns:a="http://schemas.openxmlformats.org/drawingml/2006/main">
          <a:off x="8048625" y="1028700"/>
          <a:ext cx="295275"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0.81278</cdr:x>
      <cdr:y>0.52083</cdr:y>
    </cdr:from>
    <cdr:to>
      <cdr:x>0.9034</cdr:x>
      <cdr:y>0.85417</cdr:y>
    </cdr:to>
    <cdr:sp macro="" textlink="">
      <cdr:nvSpPr>
        <cdr:cNvPr id="3" name="CuadroTexto 2"/>
        <cdr:cNvSpPr txBox="1"/>
      </cdr:nvSpPr>
      <cdr:spPr>
        <a:xfrm xmlns:a="http://schemas.openxmlformats.org/drawingml/2006/main">
          <a:off x="8201025" y="14287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0.79767</cdr:x>
      <cdr:y>0.45833</cdr:y>
    </cdr:from>
    <cdr:to>
      <cdr:x>0.84015</cdr:x>
      <cdr:y>0.58681</cdr:y>
    </cdr:to>
    <cdr:sp macro="" textlink="">
      <cdr:nvSpPr>
        <cdr:cNvPr id="4" name="CuadroTexto 3"/>
        <cdr:cNvSpPr txBox="1"/>
      </cdr:nvSpPr>
      <cdr:spPr>
        <a:xfrm xmlns:a="http://schemas.openxmlformats.org/drawingml/2006/main">
          <a:off x="8048624" y="1257300"/>
          <a:ext cx="428625" cy="3524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0.85236</cdr:x>
      <cdr:y>0.47038</cdr:y>
    </cdr:from>
    <cdr:to>
      <cdr:x>0.9102</cdr:x>
      <cdr:y>0.5628</cdr:y>
    </cdr:to>
    <cdr:sp macro="" textlink="">
      <cdr:nvSpPr>
        <cdr:cNvPr id="2" name="CuadroTexto 1"/>
        <cdr:cNvSpPr txBox="1"/>
      </cdr:nvSpPr>
      <cdr:spPr>
        <a:xfrm xmlns:a="http://schemas.openxmlformats.org/drawingml/2006/main">
          <a:off x="5334000" y="1260475"/>
          <a:ext cx="361950"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0.84779</cdr:x>
      <cdr:y>0.54858</cdr:y>
    </cdr:from>
    <cdr:to>
      <cdr:x>0.9102</cdr:x>
      <cdr:y>0.67299</cdr:y>
    </cdr:to>
    <cdr:sp macro="" textlink="">
      <cdr:nvSpPr>
        <cdr:cNvPr id="3" name="CuadroTexto 2"/>
        <cdr:cNvSpPr txBox="1"/>
      </cdr:nvSpPr>
      <cdr:spPr>
        <a:xfrm xmlns:a="http://schemas.openxmlformats.org/drawingml/2006/main">
          <a:off x="5305424" y="1470025"/>
          <a:ext cx="390525" cy="3333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Psiquiatría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I11" sqref="I11"/>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3</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4</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1"/>
  <sheetViews>
    <sheetView zoomScaleNormal="100" workbookViewId="0">
      <selection activeCell="B348" sqref="B348:D35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8" t="s">
        <v>128</v>
      </c>
      <c r="C12" s="88"/>
      <c r="D12" s="88"/>
      <c r="E12" s="88"/>
      <c r="F12" s="88"/>
    </row>
    <row r="13" spans="2:6">
      <c r="B13" s="5" t="s">
        <v>6</v>
      </c>
    </row>
    <row r="14" spans="2:6">
      <c r="B14" s="5"/>
    </row>
    <row r="15" spans="2:6">
      <c r="B15" s="5"/>
    </row>
    <row r="16" spans="2:6">
      <c r="B16" s="5"/>
    </row>
    <row r="17" spans="2:2">
      <c r="B17" s="5"/>
    </row>
    <row r="18" spans="2:2">
      <c r="B18" s="5"/>
    </row>
    <row r="28" spans="2:2" ht="123" customHeight="1"/>
    <row r="30" spans="2:2" ht="21">
      <c r="B30" s="6" t="s">
        <v>210</v>
      </c>
    </row>
    <row r="31" spans="2:2" ht="21">
      <c r="B31" s="6" t="s">
        <v>129</v>
      </c>
    </row>
    <row r="33" spans="2:7" ht="15.75">
      <c r="B33" s="7" t="s">
        <v>7</v>
      </c>
    </row>
    <row r="35" spans="2:7">
      <c r="B35" s="8" t="s">
        <v>7</v>
      </c>
      <c r="C35" s="9" t="s">
        <v>8</v>
      </c>
      <c r="D35" s="9" t="s">
        <v>9</v>
      </c>
      <c r="F35" s="8" t="s">
        <v>7</v>
      </c>
      <c r="G35" s="9" t="s">
        <v>9</v>
      </c>
    </row>
    <row r="36" spans="2:7">
      <c r="B36" s="10" t="s">
        <v>10</v>
      </c>
      <c r="C36" s="40">
        <v>9</v>
      </c>
      <c r="D36" s="11">
        <f>C36/$C$38</f>
        <v>0.75</v>
      </c>
      <c r="F36" s="10" t="s">
        <v>10</v>
      </c>
      <c r="G36" s="11">
        <f>D36</f>
        <v>0.75</v>
      </c>
    </row>
    <row r="37" spans="2:7">
      <c r="B37" s="10" t="s">
        <v>11</v>
      </c>
      <c r="C37" s="40">
        <v>3</v>
      </c>
      <c r="D37" s="11">
        <f t="shared" ref="D37:D38" si="0">C37/$C$38</f>
        <v>0.25</v>
      </c>
      <c r="F37" s="10" t="s">
        <v>11</v>
      </c>
      <c r="G37" s="11">
        <f>D37</f>
        <v>0.25</v>
      </c>
    </row>
    <row r="38" spans="2:7">
      <c r="B38" s="10" t="s">
        <v>12</v>
      </c>
      <c r="C38" s="41">
        <f>SUM(C36:C37)</f>
        <v>12</v>
      </c>
      <c r="D38" s="11">
        <f t="shared" si="0"/>
        <v>1</v>
      </c>
      <c r="F38" s="10" t="s">
        <v>12</v>
      </c>
      <c r="G38" s="11">
        <f>D38</f>
        <v>1</v>
      </c>
    </row>
    <row r="58" spans="2:7" ht="15.75">
      <c r="B58" s="7" t="s">
        <v>13</v>
      </c>
    </row>
    <row r="60" spans="2:7">
      <c r="B60" s="8" t="s">
        <v>13</v>
      </c>
      <c r="C60" s="9" t="s">
        <v>8</v>
      </c>
      <c r="D60" s="9" t="s">
        <v>9</v>
      </c>
      <c r="F60" s="8" t="s">
        <v>13</v>
      </c>
      <c r="G60" s="9" t="s">
        <v>9</v>
      </c>
    </row>
    <row r="61" spans="2:7">
      <c r="B61" s="10" t="s">
        <v>14</v>
      </c>
      <c r="C61" s="40">
        <v>7</v>
      </c>
      <c r="D61" s="11">
        <f>C61/$C$38</f>
        <v>0.58333333333333337</v>
      </c>
      <c r="F61" s="10" t="s">
        <v>14</v>
      </c>
      <c r="G61" s="11">
        <f>D61</f>
        <v>0.58333333333333337</v>
      </c>
    </row>
    <row r="62" spans="2:7">
      <c r="B62" s="10" t="s">
        <v>15</v>
      </c>
      <c r="C62" s="40">
        <v>5</v>
      </c>
      <c r="D62" s="11">
        <f t="shared" ref="D62:D64" si="1">C62/$C$38</f>
        <v>0.41666666666666669</v>
      </c>
      <c r="F62" s="10" t="s">
        <v>15</v>
      </c>
      <c r="G62" s="11">
        <f>D62</f>
        <v>0.41666666666666669</v>
      </c>
    </row>
    <row r="63" spans="2:7">
      <c r="B63" s="10" t="s">
        <v>16</v>
      </c>
      <c r="C63" s="40">
        <v>0</v>
      </c>
      <c r="D63" s="11">
        <f t="shared" si="1"/>
        <v>0</v>
      </c>
      <c r="F63" s="10" t="s">
        <v>17</v>
      </c>
      <c r="G63" s="11">
        <f>D63</f>
        <v>0</v>
      </c>
    </row>
    <row r="64" spans="2:7">
      <c r="B64" s="10" t="s">
        <v>12</v>
      </c>
      <c r="C64" s="41">
        <f>SUM(C61:C63)</f>
        <v>12</v>
      </c>
      <c r="D64" s="11">
        <f t="shared" si="1"/>
        <v>1</v>
      </c>
      <c r="F64" s="10" t="s">
        <v>12</v>
      </c>
      <c r="G64" s="11">
        <f>D64</f>
        <v>1</v>
      </c>
    </row>
    <row r="84" spans="2:7" ht="15.75">
      <c r="B84" s="7" t="s">
        <v>18</v>
      </c>
    </row>
    <row r="86" spans="2:7">
      <c r="B86" s="8" t="s">
        <v>19</v>
      </c>
      <c r="C86" s="9" t="s">
        <v>8</v>
      </c>
      <c r="D86" s="9" t="s">
        <v>9</v>
      </c>
      <c r="F86" s="8" t="s">
        <v>19</v>
      </c>
      <c r="G86" s="9" t="s">
        <v>9</v>
      </c>
    </row>
    <row r="87" spans="2:7">
      <c r="B87" s="42">
        <v>0</v>
      </c>
      <c r="C87" s="40">
        <v>8</v>
      </c>
      <c r="D87" s="11">
        <f>C87/$C$38</f>
        <v>0.66666666666666663</v>
      </c>
      <c r="F87" s="42">
        <v>0</v>
      </c>
      <c r="G87" s="11">
        <f>D87</f>
        <v>0.66666666666666663</v>
      </c>
    </row>
    <row r="88" spans="2:7">
      <c r="B88" s="42">
        <v>1</v>
      </c>
      <c r="C88" s="40">
        <v>3</v>
      </c>
      <c r="D88" s="11">
        <f t="shared" ref="D88:D91" si="2">C88/$C$38</f>
        <v>0.25</v>
      </c>
      <c r="F88" s="42">
        <v>1</v>
      </c>
      <c r="G88" s="11">
        <f>D88</f>
        <v>0.25</v>
      </c>
    </row>
    <row r="89" spans="2:7">
      <c r="B89" s="42">
        <v>2</v>
      </c>
      <c r="C89" s="40">
        <v>1</v>
      </c>
      <c r="D89" s="11">
        <f t="shared" si="2"/>
        <v>8.3333333333333329E-2</v>
      </c>
      <c r="F89" s="42">
        <v>2</v>
      </c>
      <c r="G89" s="11">
        <f>D89</f>
        <v>8.3333333333333329E-2</v>
      </c>
    </row>
    <row r="90" spans="2:7">
      <c r="B90" s="30" t="s">
        <v>20</v>
      </c>
      <c r="C90" s="40">
        <v>0</v>
      </c>
      <c r="D90" s="11">
        <f t="shared" si="2"/>
        <v>0</v>
      </c>
      <c r="F90" s="30" t="s">
        <v>20</v>
      </c>
      <c r="G90" s="11">
        <f>D90</f>
        <v>0</v>
      </c>
    </row>
    <row r="91" spans="2:7">
      <c r="B91" s="42" t="s">
        <v>12</v>
      </c>
      <c r="C91" s="41">
        <f>SUM(C87:C90)</f>
        <v>12</v>
      </c>
      <c r="D91" s="11">
        <f t="shared" si="2"/>
        <v>1</v>
      </c>
      <c r="F91" s="10" t="s">
        <v>12</v>
      </c>
      <c r="G91" s="11">
        <f>D91</f>
        <v>1</v>
      </c>
    </row>
    <row r="111" spans="2:2" ht="15.75">
      <c r="B111" s="7" t="s">
        <v>21</v>
      </c>
    </row>
    <row r="112" spans="2:2" ht="15.75">
      <c r="B112" s="7"/>
    </row>
    <row r="114" spans="2:12" ht="84" customHeight="1">
      <c r="B114" s="89" t="s">
        <v>22</v>
      </c>
      <c r="C114" s="89"/>
      <c r="D114" s="89"/>
      <c r="E114" s="90" t="s">
        <v>8</v>
      </c>
      <c r="F114" s="90"/>
      <c r="H114" s="89" t="s">
        <v>23</v>
      </c>
      <c r="I114" s="89"/>
      <c r="J114" s="89"/>
      <c r="K114" s="90" t="s">
        <v>8</v>
      </c>
      <c r="L114" s="90"/>
    </row>
    <row r="115" spans="2:12">
      <c r="B115" s="68" t="s">
        <v>24</v>
      </c>
      <c r="C115" s="68"/>
      <c r="D115" s="68"/>
      <c r="E115" s="85">
        <v>8</v>
      </c>
      <c r="F115" s="85"/>
      <c r="H115" s="79" t="s">
        <v>25</v>
      </c>
      <c r="I115" s="79"/>
      <c r="J115" s="79"/>
      <c r="K115" s="86">
        <v>8</v>
      </c>
      <c r="L115" s="87"/>
    </row>
    <row r="116" spans="2:12">
      <c r="B116" s="68" t="s">
        <v>26</v>
      </c>
      <c r="C116" s="68"/>
      <c r="D116" s="68"/>
      <c r="E116" s="85">
        <v>4</v>
      </c>
      <c r="F116" s="85"/>
      <c r="H116" s="79" t="s">
        <v>27</v>
      </c>
      <c r="I116" s="79"/>
      <c r="J116" s="79"/>
      <c r="K116" s="86">
        <v>0</v>
      </c>
      <c r="L116" s="87"/>
    </row>
    <row r="117" spans="2:12">
      <c r="B117" s="68" t="s">
        <v>28</v>
      </c>
      <c r="C117" s="68"/>
      <c r="D117" s="68"/>
      <c r="E117" s="85">
        <v>0</v>
      </c>
      <c r="F117" s="85"/>
      <c r="H117" s="79" t="s">
        <v>29</v>
      </c>
      <c r="I117" s="79"/>
      <c r="J117" s="79"/>
      <c r="K117" s="86">
        <v>4</v>
      </c>
      <c r="L117" s="87"/>
    </row>
    <row r="118" spans="2:12">
      <c r="B118" s="68" t="s">
        <v>30</v>
      </c>
      <c r="C118" s="68"/>
      <c r="D118" s="68"/>
      <c r="E118" s="85">
        <v>0</v>
      </c>
      <c r="F118" s="85"/>
      <c r="H118" s="14"/>
      <c r="I118" s="14"/>
      <c r="J118" s="14"/>
      <c r="K118" s="15"/>
      <c r="L118" s="15"/>
    </row>
    <row r="119" spans="2:12">
      <c r="B119" s="68" t="s">
        <v>31</v>
      </c>
      <c r="C119" s="68"/>
      <c r="D119" s="68"/>
      <c r="E119" s="85">
        <v>0</v>
      </c>
      <c r="F119" s="85"/>
      <c r="H119" s="14"/>
      <c r="I119" s="14"/>
      <c r="J119" s="14"/>
      <c r="K119" s="15"/>
      <c r="L119" s="15"/>
    </row>
    <row r="120" spans="2:12">
      <c r="B120" s="68" t="s">
        <v>32</v>
      </c>
      <c r="C120" s="68"/>
      <c r="D120" s="68"/>
      <c r="E120" s="85">
        <v>0</v>
      </c>
      <c r="F120" s="85"/>
      <c r="H120" s="14"/>
      <c r="I120" s="14"/>
      <c r="J120" s="14"/>
      <c r="K120" s="15"/>
      <c r="L120" s="15"/>
    </row>
    <row r="121" spans="2:12">
      <c r="B121" s="16"/>
      <c r="C121" s="16"/>
      <c r="D121" s="16"/>
      <c r="E121" s="15"/>
      <c r="F121" s="15"/>
      <c r="H121" s="14"/>
      <c r="I121" s="14"/>
      <c r="J121" s="14"/>
      <c r="K121" s="15"/>
      <c r="L121" s="15"/>
    </row>
    <row r="123" spans="2:12">
      <c r="B123" s="82" t="s">
        <v>33</v>
      </c>
      <c r="C123" s="82"/>
      <c r="D123" s="82"/>
      <c r="E123" s="82" t="s">
        <v>9</v>
      </c>
      <c r="F123" s="82"/>
      <c r="H123" s="82" t="s">
        <v>34</v>
      </c>
      <c r="I123" s="82"/>
      <c r="J123" s="82"/>
      <c r="K123" s="83" t="s">
        <v>9</v>
      </c>
      <c r="L123" s="84"/>
    </row>
    <row r="124" spans="2:12">
      <c r="B124" s="68" t="s">
        <v>24</v>
      </c>
      <c r="C124" s="68"/>
      <c r="D124" s="68"/>
      <c r="E124" s="57">
        <f>E115/$C$38</f>
        <v>0.66666666666666663</v>
      </c>
      <c r="F124" s="57"/>
      <c r="H124" s="68" t="s">
        <v>35</v>
      </c>
      <c r="I124" s="68"/>
      <c r="J124" s="68"/>
      <c r="K124" s="80">
        <f>K115/$C$38</f>
        <v>0.66666666666666663</v>
      </c>
      <c r="L124" s="81"/>
    </row>
    <row r="125" spans="2:12">
      <c r="B125" s="68" t="s">
        <v>26</v>
      </c>
      <c r="C125" s="68"/>
      <c r="D125" s="68"/>
      <c r="E125" s="57">
        <f t="shared" ref="E125:E129" si="3">E116/$C$38</f>
        <v>0.33333333333333331</v>
      </c>
      <c r="F125" s="57"/>
      <c r="H125" s="79" t="s">
        <v>36</v>
      </c>
      <c r="I125" s="79"/>
      <c r="J125" s="79"/>
      <c r="K125" s="80">
        <f t="shared" ref="K125:K126" si="4">K116/$C$38</f>
        <v>0</v>
      </c>
      <c r="L125" s="81"/>
    </row>
    <row r="126" spans="2:12">
      <c r="B126" s="68" t="s">
        <v>28</v>
      </c>
      <c r="C126" s="68"/>
      <c r="D126" s="68"/>
      <c r="E126" s="57">
        <f t="shared" si="3"/>
        <v>0</v>
      </c>
      <c r="F126" s="57"/>
      <c r="H126" s="79" t="s">
        <v>29</v>
      </c>
      <c r="I126" s="79"/>
      <c r="J126" s="79"/>
      <c r="K126" s="80">
        <f t="shared" si="4"/>
        <v>0.33333333333333331</v>
      </c>
      <c r="L126" s="81"/>
    </row>
    <row r="127" spans="2:12">
      <c r="B127" s="68" t="s">
        <v>30</v>
      </c>
      <c r="C127" s="68"/>
      <c r="D127" s="68"/>
      <c r="E127" s="57">
        <f t="shared" si="3"/>
        <v>0</v>
      </c>
      <c r="F127" s="57"/>
    </row>
    <row r="128" spans="2:12">
      <c r="B128" s="68" t="s">
        <v>31</v>
      </c>
      <c r="C128" s="68"/>
      <c r="D128" s="68"/>
      <c r="E128" s="57">
        <f t="shared" si="3"/>
        <v>0</v>
      </c>
      <c r="F128" s="57"/>
    </row>
    <row r="129" spans="2:6">
      <c r="B129" s="68" t="s">
        <v>32</v>
      </c>
      <c r="C129" s="68"/>
      <c r="D129" s="68"/>
      <c r="E129" s="57">
        <f t="shared" si="3"/>
        <v>0</v>
      </c>
      <c r="F129" s="57"/>
    </row>
    <row r="151" spans="2:18" ht="15.75">
      <c r="B151" s="7" t="s">
        <v>37</v>
      </c>
    </row>
    <row r="153" spans="2:18" ht="60">
      <c r="B153" s="45" t="s">
        <v>38</v>
      </c>
      <c r="C153" s="45" t="s">
        <v>39</v>
      </c>
      <c r="D153" s="45" t="s">
        <v>40</v>
      </c>
      <c r="E153" s="45" t="s">
        <v>41</v>
      </c>
      <c r="F153" s="13" t="s">
        <v>42</v>
      </c>
      <c r="G153" s="13" t="s">
        <v>43</v>
      </c>
      <c r="H153" s="13" t="s">
        <v>44</v>
      </c>
      <c r="I153" s="13" t="s">
        <v>45</v>
      </c>
      <c r="J153" s="13" t="s">
        <v>46</v>
      </c>
      <c r="K153" s="13" t="s">
        <v>47</v>
      </c>
      <c r="L153" s="13" t="s">
        <v>48</v>
      </c>
      <c r="M153" s="13" t="s">
        <v>49</v>
      </c>
      <c r="N153" s="13" t="s">
        <v>50</v>
      </c>
      <c r="O153" s="13" t="s">
        <v>51</v>
      </c>
      <c r="P153" s="13" t="s">
        <v>52</v>
      </c>
      <c r="Q153" s="13" t="s">
        <v>53</v>
      </c>
      <c r="R153" s="13" t="s">
        <v>54</v>
      </c>
    </row>
    <row r="154" spans="2:18">
      <c r="B154" s="17" t="s">
        <v>130</v>
      </c>
      <c r="C154" s="17" t="s">
        <v>131</v>
      </c>
      <c r="D154" s="17">
        <v>3215677</v>
      </c>
      <c r="E154" s="17" t="s">
        <v>132</v>
      </c>
      <c r="F154" s="17" t="s">
        <v>133</v>
      </c>
      <c r="G154" s="17" t="s">
        <v>57</v>
      </c>
      <c r="H154" s="17" t="s">
        <v>134</v>
      </c>
      <c r="I154" s="17" t="s">
        <v>135</v>
      </c>
      <c r="J154" s="17" t="s">
        <v>61</v>
      </c>
      <c r="K154" s="17" t="s">
        <v>136</v>
      </c>
      <c r="L154" s="17" t="s">
        <v>137</v>
      </c>
      <c r="M154" s="17" t="s">
        <v>138</v>
      </c>
      <c r="N154" s="17" t="s">
        <v>139</v>
      </c>
      <c r="O154" s="17" t="s">
        <v>139</v>
      </c>
      <c r="P154" s="17" t="s">
        <v>140</v>
      </c>
      <c r="Q154" s="17" t="s">
        <v>141</v>
      </c>
      <c r="R154" s="17" t="s">
        <v>142</v>
      </c>
    </row>
    <row r="155" spans="2:18">
      <c r="B155" s="17" t="s">
        <v>143</v>
      </c>
      <c r="C155" s="17" t="s">
        <v>144</v>
      </c>
      <c r="D155" s="17">
        <v>3245278</v>
      </c>
      <c r="E155" s="17" t="s">
        <v>145</v>
      </c>
      <c r="F155" s="17" t="s">
        <v>133</v>
      </c>
      <c r="G155" s="17" t="s">
        <v>57</v>
      </c>
      <c r="H155" s="17" t="s">
        <v>134</v>
      </c>
      <c r="I155" s="17" t="s">
        <v>146</v>
      </c>
      <c r="J155" s="17" t="s">
        <v>35</v>
      </c>
      <c r="K155" s="17" t="s">
        <v>136</v>
      </c>
      <c r="L155" s="17" t="s">
        <v>147</v>
      </c>
      <c r="M155" s="17" t="s">
        <v>148</v>
      </c>
      <c r="N155" s="17" t="s">
        <v>149</v>
      </c>
      <c r="O155" s="17" t="s">
        <v>150</v>
      </c>
      <c r="P155" s="17" t="s">
        <v>151</v>
      </c>
      <c r="Q155" s="17" t="s">
        <v>152</v>
      </c>
      <c r="R155" s="17" t="s">
        <v>153</v>
      </c>
    </row>
    <row r="156" spans="2:18">
      <c r="B156" s="17" t="s">
        <v>154</v>
      </c>
      <c r="C156" s="17" t="s">
        <v>154</v>
      </c>
      <c r="D156" s="17" t="s">
        <v>154</v>
      </c>
      <c r="E156" s="17" t="s">
        <v>154</v>
      </c>
      <c r="F156" s="17" t="s">
        <v>154</v>
      </c>
      <c r="G156" s="17" t="s">
        <v>154</v>
      </c>
      <c r="H156" s="17" t="s">
        <v>154</v>
      </c>
      <c r="I156" s="17" t="s">
        <v>154</v>
      </c>
      <c r="J156" s="17" t="s">
        <v>154</v>
      </c>
      <c r="K156" s="17" t="s">
        <v>154</v>
      </c>
      <c r="L156" s="17" t="s">
        <v>154</v>
      </c>
      <c r="M156" s="17" t="s">
        <v>154</v>
      </c>
      <c r="N156" s="17" t="s">
        <v>154</v>
      </c>
      <c r="O156" s="17" t="s">
        <v>154</v>
      </c>
      <c r="P156" s="17" t="s">
        <v>154</v>
      </c>
      <c r="Q156" s="17" t="s">
        <v>154</v>
      </c>
      <c r="R156" s="17" t="s">
        <v>154</v>
      </c>
    </row>
    <row r="157" spans="2:18">
      <c r="B157" s="17" t="s">
        <v>154</v>
      </c>
      <c r="C157" s="17" t="s">
        <v>154</v>
      </c>
      <c r="D157" s="17" t="s">
        <v>154</v>
      </c>
      <c r="E157" s="17" t="s">
        <v>154</v>
      </c>
      <c r="F157" s="17" t="s">
        <v>154</v>
      </c>
      <c r="G157" s="17" t="s">
        <v>154</v>
      </c>
      <c r="H157" s="17" t="s">
        <v>154</v>
      </c>
      <c r="I157" s="17" t="s">
        <v>154</v>
      </c>
      <c r="J157" s="17" t="s">
        <v>154</v>
      </c>
      <c r="K157" s="17" t="s">
        <v>154</v>
      </c>
      <c r="L157" s="17" t="s">
        <v>154</v>
      </c>
      <c r="M157" s="17" t="s">
        <v>154</v>
      </c>
      <c r="N157" s="17" t="s">
        <v>154</v>
      </c>
      <c r="O157" s="17" t="s">
        <v>154</v>
      </c>
      <c r="P157" s="17" t="s">
        <v>154</v>
      </c>
      <c r="Q157" s="17" t="s">
        <v>154</v>
      </c>
      <c r="R157" s="17" t="s">
        <v>154</v>
      </c>
    </row>
    <row r="158" spans="2:18">
      <c r="B158" s="17" t="s">
        <v>155</v>
      </c>
      <c r="C158" s="17" t="s">
        <v>156</v>
      </c>
      <c r="D158" s="17">
        <v>3215230</v>
      </c>
      <c r="E158" s="17" t="s">
        <v>157</v>
      </c>
      <c r="F158" s="17" t="s">
        <v>133</v>
      </c>
      <c r="G158" s="17" t="s">
        <v>57</v>
      </c>
      <c r="H158" s="17" t="s">
        <v>134</v>
      </c>
      <c r="I158" s="17" t="s">
        <v>158</v>
      </c>
      <c r="J158" s="17" t="s">
        <v>35</v>
      </c>
      <c r="K158" s="17" t="s">
        <v>136</v>
      </c>
      <c r="L158" s="17" t="s">
        <v>147</v>
      </c>
      <c r="M158" s="17" t="s">
        <v>159</v>
      </c>
      <c r="N158" s="17" t="s">
        <v>160</v>
      </c>
      <c r="O158" s="17" t="s">
        <v>161</v>
      </c>
      <c r="P158" s="17" t="s">
        <v>162</v>
      </c>
      <c r="Q158" s="17" t="s">
        <v>163</v>
      </c>
      <c r="R158" s="17" t="s">
        <v>142</v>
      </c>
    </row>
    <row r="159" spans="2:18">
      <c r="B159" s="17" t="s">
        <v>164</v>
      </c>
      <c r="C159" s="17" t="s">
        <v>165</v>
      </c>
      <c r="D159" s="17">
        <v>3200303</v>
      </c>
      <c r="E159" s="17" t="s">
        <v>166</v>
      </c>
      <c r="F159" s="17" t="s">
        <v>133</v>
      </c>
      <c r="G159" s="17" t="s">
        <v>56</v>
      </c>
      <c r="H159" s="17" t="s">
        <v>134</v>
      </c>
      <c r="I159" s="17" t="s">
        <v>146</v>
      </c>
      <c r="J159" s="17" t="s">
        <v>35</v>
      </c>
      <c r="K159" s="17" t="s">
        <v>136</v>
      </c>
      <c r="L159" s="17" t="s">
        <v>167</v>
      </c>
      <c r="M159" s="17" t="s">
        <v>168</v>
      </c>
      <c r="N159" s="17" t="s">
        <v>168</v>
      </c>
      <c r="O159" s="17" t="s">
        <v>169</v>
      </c>
      <c r="P159" s="17" t="s">
        <v>140</v>
      </c>
      <c r="Q159" s="17" t="s">
        <v>170</v>
      </c>
      <c r="R159" s="17" t="s">
        <v>142</v>
      </c>
    </row>
    <row r="160" spans="2:18">
      <c r="B160" s="17" t="s">
        <v>154</v>
      </c>
      <c r="C160" s="17" t="s">
        <v>154</v>
      </c>
      <c r="D160" s="17" t="s">
        <v>154</v>
      </c>
      <c r="E160" s="17" t="s">
        <v>154</v>
      </c>
      <c r="F160" s="17" t="s">
        <v>154</v>
      </c>
      <c r="G160" s="17" t="s">
        <v>154</v>
      </c>
      <c r="H160" s="17" t="s">
        <v>154</v>
      </c>
      <c r="I160" s="17" t="s">
        <v>154</v>
      </c>
      <c r="J160" s="17" t="s">
        <v>154</v>
      </c>
      <c r="K160" s="17" t="s">
        <v>154</v>
      </c>
      <c r="L160" s="17" t="s">
        <v>154</v>
      </c>
      <c r="M160" s="17" t="s">
        <v>154</v>
      </c>
      <c r="N160" s="17" t="s">
        <v>154</v>
      </c>
      <c r="O160" s="17" t="s">
        <v>154</v>
      </c>
      <c r="P160" s="17" t="s">
        <v>154</v>
      </c>
      <c r="Q160" s="17" t="s">
        <v>154</v>
      </c>
      <c r="R160" s="17" t="s">
        <v>154</v>
      </c>
    </row>
    <row r="161" spans="2:18">
      <c r="B161" s="17" t="s">
        <v>171</v>
      </c>
      <c r="C161" s="17" t="s">
        <v>172</v>
      </c>
      <c r="D161" s="17">
        <v>2262222</v>
      </c>
      <c r="E161" s="17" t="s">
        <v>173</v>
      </c>
      <c r="F161" s="17" t="s">
        <v>133</v>
      </c>
      <c r="G161" s="17" t="s">
        <v>57</v>
      </c>
      <c r="H161" s="17" t="s">
        <v>134</v>
      </c>
      <c r="I161" s="17" t="s">
        <v>135</v>
      </c>
      <c r="J161" s="17" t="s">
        <v>35</v>
      </c>
      <c r="K161" s="17" t="s">
        <v>136</v>
      </c>
      <c r="L161" s="17" t="s">
        <v>174</v>
      </c>
      <c r="M161" s="17" t="s">
        <v>175</v>
      </c>
      <c r="N161" s="17" t="s">
        <v>176</v>
      </c>
      <c r="O161" s="17" t="s">
        <v>177</v>
      </c>
      <c r="P161" s="17" t="s">
        <v>178</v>
      </c>
      <c r="Q161" s="17" t="s">
        <v>179</v>
      </c>
      <c r="R161" s="17" t="s">
        <v>180</v>
      </c>
    </row>
    <row r="162" spans="2:18">
      <c r="B162" s="17" t="s">
        <v>181</v>
      </c>
      <c r="C162" s="17" t="s">
        <v>182</v>
      </c>
      <c r="D162" s="17" t="s">
        <v>183</v>
      </c>
      <c r="E162" s="17" t="s">
        <v>184</v>
      </c>
      <c r="F162" s="17" t="s">
        <v>133</v>
      </c>
      <c r="G162" s="17" t="s">
        <v>57</v>
      </c>
      <c r="H162" s="17" t="s">
        <v>185</v>
      </c>
      <c r="I162" s="17" t="s">
        <v>135</v>
      </c>
      <c r="J162" s="17" t="s">
        <v>35</v>
      </c>
      <c r="K162" s="17" t="s">
        <v>125</v>
      </c>
      <c r="L162" s="17" t="s">
        <v>167</v>
      </c>
      <c r="M162" s="17" t="s">
        <v>186</v>
      </c>
      <c r="N162" s="17" t="s">
        <v>160</v>
      </c>
      <c r="O162" s="17" t="s">
        <v>187</v>
      </c>
      <c r="P162" s="17" t="s">
        <v>140</v>
      </c>
      <c r="Q162" s="17" t="s">
        <v>188</v>
      </c>
      <c r="R162" s="17" t="s">
        <v>142</v>
      </c>
    </row>
    <row r="163" spans="2:18">
      <c r="B163" s="17" t="s">
        <v>189</v>
      </c>
      <c r="C163" s="17" t="s">
        <v>190</v>
      </c>
      <c r="D163" s="17">
        <v>3215230</v>
      </c>
      <c r="E163" s="17" t="s">
        <v>191</v>
      </c>
      <c r="F163" s="17" t="s">
        <v>133</v>
      </c>
      <c r="G163" s="17" t="s">
        <v>57</v>
      </c>
      <c r="H163" s="17" t="s">
        <v>134</v>
      </c>
      <c r="I163" s="17" t="s">
        <v>135</v>
      </c>
      <c r="J163" s="17" t="s">
        <v>61</v>
      </c>
      <c r="K163" s="17" t="s">
        <v>136</v>
      </c>
      <c r="L163" s="17" t="s">
        <v>137</v>
      </c>
      <c r="M163" s="17" t="s">
        <v>192</v>
      </c>
      <c r="N163" s="17" t="s">
        <v>193</v>
      </c>
      <c r="O163" s="17" t="s">
        <v>194</v>
      </c>
      <c r="P163" s="17" t="s">
        <v>195</v>
      </c>
      <c r="Q163" s="17" t="s">
        <v>170</v>
      </c>
      <c r="R163" s="17" t="s">
        <v>142</v>
      </c>
    </row>
    <row r="164" spans="2:18">
      <c r="B164" s="17" t="s">
        <v>154</v>
      </c>
      <c r="C164" s="17" t="s">
        <v>154</v>
      </c>
      <c r="D164" s="17" t="s">
        <v>154</v>
      </c>
      <c r="E164" s="17" t="s">
        <v>154</v>
      </c>
      <c r="F164" s="17" t="s">
        <v>154</v>
      </c>
      <c r="G164" s="17" t="s">
        <v>154</v>
      </c>
      <c r="H164" s="17" t="s">
        <v>154</v>
      </c>
      <c r="I164" s="17" t="s">
        <v>154</v>
      </c>
      <c r="J164" s="17" t="s">
        <v>154</v>
      </c>
      <c r="K164" s="17" t="s">
        <v>154</v>
      </c>
      <c r="L164" s="17" t="s">
        <v>154</v>
      </c>
      <c r="M164" s="17" t="s">
        <v>154</v>
      </c>
      <c r="N164" s="17" t="s">
        <v>154</v>
      </c>
      <c r="O164" s="17" t="s">
        <v>154</v>
      </c>
      <c r="P164" s="17" t="s">
        <v>154</v>
      </c>
      <c r="Q164" s="17" t="s">
        <v>154</v>
      </c>
      <c r="R164" s="17" t="s">
        <v>154</v>
      </c>
    </row>
    <row r="165" spans="2:18">
      <c r="B165" s="17" t="s">
        <v>196</v>
      </c>
      <c r="C165" s="17" t="s">
        <v>197</v>
      </c>
      <c r="D165" s="17">
        <v>3215230</v>
      </c>
      <c r="E165" s="17" t="s">
        <v>198</v>
      </c>
      <c r="F165" s="17" t="s">
        <v>133</v>
      </c>
      <c r="G165" s="17" t="s">
        <v>57</v>
      </c>
      <c r="H165" s="17" t="s">
        <v>134</v>
      </c>
      <c r="I165" s="17" t="s">
        <v>135</v>
      </c>
      <c r="J165" s="17" t="s">
        <v>61</v>
      </c>
      <c r="K165" s="17" t="s">
        <v>136</v>
      </c>
      <c r="L165" s="17" t="s">
        <v>147</v>
      </c>
      <c r="M165" s="17" t="s">
        <v>175</v>
      </c>
      <c r="N165" s="17" t="s">
        <v>199</v>
      </c>
      <c r="O165" s="17" t="s">
        <v>200</v>
      </c>
      <c r="P165" s="17" t="s">
        <v>151</v>
      </c>
      <c r="Q165" s="17" t="s">
        <v>152</v>
      </c>
      <c r="R165" s="17" t="s">
        <v>153</v>
      </c>
    </row>
    <row r="168" spans="2:18">
      <c r="B168" s="18" t="s">
        <v>55</v>
      </c>
      <c r="C168" s="12" t="s">
        <v>8</v>
      </c>
      <c r="D168" s="12" t="s">
        <v>9</v>
      </c>
    </row>
    <row r="169" spans="2:18">
      <c r="B169" s="17" t="s">
        <v>56</v>
      </c>
      <c r="C169" s="19">
        <v>1</v>
      </c>
      <c r="D169" s="20">
        <f>C169/$C$172</f>
        <v>8.3333333333333329E-2</v>
      </c>
    </row>
    <row r="170" spans="2:18">
      <c r="B170" s="17" t="s">
        <v>57</v>
      </c>
      <c r="C170" s="19">
        <v>7</v>
      </c>
      <c r="D170" s="20">
        <f>C170/$C$172</f>
        <v>0.58333333333333337</v>
      </c>
    </row>
    <row r="171" spans="2:18">
      <c r="B171" s="12" t="s">
        <v>58</v>
      </c>
      <c r="C171" s="30">
        <v>4</v>
      </c>
      <c r="D171" s="20">
        <f>C171/$C$172</f>
        <v>0.33333333333333331</v>
      </c>
    </row>
    <row r="172" spans="2:18">
      <c r="B172" s="12" t="s">
        <v>12</v>
      </c>
      <c r="C172" s="26">
        <f>SUM(C169:C171)</f>
        <v>12</v>
      </c>
      <c r="D172" s="20">
        <f>SUM(D169:D171)</f>
        <v>1</v>
      </c>
    </row>
    <row r="173" spans="2:18">
      <c r="B173" s="74"/>
      <c r="C173" s="74"/>
      <c r="D173" s="2"/>
    </row>
    <row r="174" spans="2:18">
      <c r="B174" s="15"/>
      <c r="C174" s="15"/>
      <c r="D174" s="2"/>
    </row>
    <row r="193" spans="2:5" ht="15.75">
      <c r="B193" s="7" t="s">
        <v>59</v>
      </c>
    </row>
    <row r="195" spans="2:5" ht="69" customHeight="1">
      <c r="B195" s="75" t="s">
        <v>60</v>
      </c>
      <c r="C195" s="76"/>
      <c r="D195" s="22" t="s">
        <v>8</v>
      </c>
      <c r="E195" s="22" t="s">
        <v>9</v>
      </c>
    </row>
    <row r="196" spans="2:5">
      <c r="B196" s="77" t="s">
        <v>35</v>
      </c>
      <c r="C196" s="78"/>
      <c r="D196" s="30">
        <v>10</v>
      </c>
      <c r="E196" s="23">
        <f>D196/$C$38</f>
        <v>0.83333333333333337</v>
      </c>
    </row>
    <row r="197" spans="2:5">
      <c r="B197" s="62" t="s">
        <v>61</v>
      </c>
      <c r="C197" s="62"/>
      <c r="D197" s="30">
        <v>2</v>
      </c>
      <c r="E197" s="23">
        <f>D197/$C$38</f>
        <v>0.16666666666666666</v>
      </c>
    </row>
    <row r="198" spans="2:5">
      <c r="B198" s="62" t="s">
        <v>62</v>
      </c>
      <c r="C198" s="62"/>
      <c r="D198" s="30">
        <f>SUM(D196:D197)</f>
        <v>12</v>
      </c>
      <c r="E198" s="43">
        <f>SUM(E196:E197)</f>
        <v>1</v>
      </c>
    </row>
    <row r="199" spans="2:5">
      <c r="B199" s="74"/>
      <c r="C199" s="74"/>
      <c r="D199" s="74"/>
    </row>
    <row r="200" spans="2:5">
      <c r="B200" s="74"/>
      <c r="C200" s="74"/>
      <c r="D200" s="74"/>
    </row>
    <row r="201" spans="2:5">
      <c r="B201" s="74"/>
      <c r="C201" s="74"/>
      <c r="D201" s="74"/>
    </row>
    <row r="202" spans="2:5">
      <c r="B202" s="74"/>
      <c r="C202" s="74"/>
      <c r="D202" s="74"/>
    </row>
    <row r="203" spans="2:5">
      <c r="B203" s="74"/>
      <c r="C203" s="74"/>
      <c r="D203" s="74"/>
    </row>
    <row r="204" spans="2:5">
      <c r="B204" s="74"/>
      <c r="C204" s="74"/>
      <c r="D204" s="74"/>
    </row>
    <row r="211" spans="2:5">
      <c r="B211" s="24" t="s">
        <v>63</v>
      </c>
    </row>
    <row r="213" spans="2:5">
      <c r="B213" s="24" t="s">
        <v>64</v>
      </c>
    </row>
    <row r="214" spans="2:5">
      <c r="B214" s="24"/>
    </row>
    <row r="215" spans="2:5">
      <c r="B215" s="58" t="s">
        <v>65</v>
      </c>
      <c r="C215" s="58"/>
      <c r="D215" s="58"/>
      <c r="E215" s="25" t="s">
        <v>8</v>
      </c>
    </row>
    <row r="216" spans="2:5" ht="48" customHeight="1">
      <c r="B216" s="70" t="s">
        <v>66</v>
      </c>
      <c r="C216" s="70"/>
      <c r="D216" s="70"/>
      <c r="E216" s="30">
        <v>3</v>
      </c>
    </row>
    <row r="217" spans="2:5" ht="36" customHeight="1">
      <c r="B217" s="70" t="s">
        <v>67</v>
      </c>
      <c r="C217" s="70"/>
      <c r="D217" s="70"/>
      <c r="E217" s="30">
        <v>1</v>
      </c>
    </row>
    <row r="218" spans="2:5" ht="60" customHeight="1">
      <c r="B218" s="70" t="s">
        <v>68</v>
      </c>
      <c r="C218" s="70"/>
      <c r="D218" s="70"/>
      <c r="E218" s="30">
        <v>0</v>
      </c>
    </row>
    <row r="219" spans="2:5">
      <c r="B219" s="70" t="s">
        <v>69</v>
      </c>
      <c r="C219" s="70"/>
      <c r="D219" s="70"/>
      <c r="E219" s="30">
        <v>0</v>
      </c>
    </row>
    <row r="220" spans="2:5">
      <c r="B220" s="70" t="s">
        <v>70</v>
      </c>
      <c r="C220" s="70"/>
      <c r="D220" s="70"/>
      <c r="E220" s="30">
        <v>2</v>
      </c>
    </row>
    <row r="221" spans="2:5">
      <c r="B221" s="70" t="s">
        <v>71</v>
      </c>
      <c r="C221" s="70"/>
      <c r="D221" s="70"/>
      <c r="E221" s="30">
        <v>0</v>
      </c>
    </row>
    <row r="222" spans="2:5">
      <c r="B222" s="70" t="s">
        <v>72</v>
      </c>
      <c r="C222" s="70"/>
      <c r="D222" s="70"/>
      <c r="E222" s="30">
        <v>0</v>
      </c>
    </row>
    <row r="223" spans="2:5" ht="24" customHeight="1">
      <c r="B223" s="70" t="s">
        <v>73</v>
      </c>
      <c r="C223" s="70"/>
      <c r="D223" s="70"/>
      <c r="E223" s="30">
        <v>6</v>
      </c>
    </row>
    <row r="229" spans="2:10" ht="15.75">
      <c r="B229" s="7" t="s">
        <v>74</v>
      </c>
    </row>
    <row r="231" spans="2:10" ht="108" customHeight="1">
      <c r="B231" s="71" t="s">
        <v>75</v>
      </c>
      <c r="C231" s="71"/>
      <c r="D231" s="71"/>
      <c r="E231" s="27" t="s">
        <v>8</v>
      </c>
      <c r="F231" s="27" t="s">
        <v>9</v>
      </c>
      <c r="H231" s="62"/>
      <c r="I231" s="62"/>
      <c r="J231" s="27" t="s">
        <v>9</v>
      </c>
    </row>
    <row r="232" spans="2:10">
      <c r="B232" s="68" t="s">
        <v>35</v>
      </c>
      <c r="C232" s="68"/>
      <c r="D232" s="68"/>
      <c r="E232" s="40">
        <v>5</v>
      </c>
      <c r="F232" s="20">
        <f>E232/$C$38</f>
        <v>0.41666666666666669</v>
      </c>
      <c r="H232" s="72" t="s">
        <v>35</v>
      </c>
      <c r="I232" s="73"/>
      <c r="J232" s="11">
        <f>F232</f>
        <v>0.41666666666666669</v>
      </c>
    </row>
    <row r="233" spans="2:10">
      <c r="B233" s="68" t="s">
        <v>61</v>
      </c>
      <c r="C233" s="68"/>
      <c r="D233" s="68"/>
      <c r="E233" s="40">
        <v>7</v>
      </c>
      <c r="F233" s="20">
        <f t="shared" ref="F233:F234" si="5">E233/$C$38</f>
        <v>0.58333333333333337</v>
      </c>
      <c r="H233" s="68" t="s">
        <v>61</v>
      </c>
      <c r="I233" s="68"/>
      <c r="J233" s="11">
        <f>F233</f>
        <v>0.58333333333333337</v>
      </c>
    </row>
    <row r="234" spans="2:10">
      <c r="B234" s="68" t="s">
        <v>12</v>
      </c>
      <c r="C234" s="68"/>
      <c r="D234" s="68"/>
      <c r="E234" s="41">
        <f>SUM(E232:E233)</f>
        <v>12</v>
      </c>
      <c r="F234" s="20">
        <f t="shared" si="5"/>
        <v>1</v>
      </c>
      <c r="H234" s="68" t="s">
        <v>12</v>
      </c>
      <c r="I234" s="68"/>
      <c r="J234" s="11">
        <f>F234</f>
        <v>1</v>
      </c>
    </row>
    <row r="258" spans="2:5" ht="15.75">
      <c r="B258" s="7" t="s">
        <v>76</v>
      </c>
    </row>
    <row r="259" spans="2:5" ht="15.75">
      <c r="B259" s="7"/>
    </row>
    <row r="260" spans="2:5">
      <c r="B260" s="24" t="s">
        <v>77</v>
      </c>
    </row>
    <row r="261" spans="2:5">
      <c r="B261" s="24"/>
    </row>
    <row r="262" spans="2:5">
      <c r="B262" s="24"/>
    </row>
    <row r="263" spans="2:5">
      <c r="B263" s="69" t="s">
        <v>78</v>
      </c>
      <c r="C263" s="69"/>
      <c r="D263" s="69"/>
      <c r="E263" s="39" t="s">
        <v>8</v>
      </c>
    </row>
    <row r="264" spans="2:5">
      <c r="B264" s="64" t="s">
        <v>79</v>
      </c>
      <c r="C264" s="64"/>
      <c r="D264" s="64"/>
      <c r="E264" s="30">
        <v>7</v>
      </c>
    </row>
    <row r="265" spans="2:5">
      <c r="B265" s="64" t="s">
        <v>80</v>
      </c>
      <c r="C265" s="64"/>
      <c r="D265" s="64"/>
      <c r="E265" s="30">
        <v>2</v>
      </c>
    </row>
    <row r="266" spans="2:5">
      <c r="B266" s="64" t="s">
        <v>81</v>
      </c>
      <c r="C266" s="64"/>
      <c r="D266" s="64"/>
      <c r="E266" s="30">
        <v>2</v>
      </c>
    </row>
    <row r="267" spans="2:5">
      <c r="B267" s="64" t="s">
        <v>82</v>
      </c>
      <c r="C267" s="64"/>
      <c r="D267" s="64"/>
      <c r="E267" s="30">
        <v>1</v>
      </c>
    </row>
    <row r="268" spans="2:5">
      <c r="B268" s="64" t="s">
        <v>83</v>
      </c>
      <c r="C268" s="64"/>
      <c r="D268" s="64"/>
      <c r="E268" s="30">
        <v>0</v>
      </c>
    </row>
    <row r="269" spans="2:5">
      <c r="B269" s="64" t="s">
        <v>84</v>
      </c>
      <c r="C269" s="64"/>
      <c r="D269" s="64"/>
      <c r="E269" s="30">
        <v>3</v>
      </c>
    </row>
    <row r="270" spans="2:5">
      <c r="B270" s="64" t="s">
        <v>85</v>
      </c>
      <c r="C270" s="64"/>
      <c r="D270" s="64"/>
      <c r="E270" s="30">
        <v>0</v>
      </c>
    </row>
    <row r="271" spans="2:5">
      <c r="B271" s="64" t="s">
        <v>86</v>
      </c>
      <c r="C271" s="64"/>
      <c r="D271" s="64"/>
      <c r="E271" s="30">
        <v>1</v>
      </c>
    </row>
    <row r="273" spans="2:3" ht="10.5" customHeight="1"/>
    <row r="274" spans="2:3" ht="12.75" customHeight="1">
      <c r="B274" s="7" t="s">
        <v>87</v>
      </c>
    </row>
    <row r="275" spans="2:3" ht="10.5" customHeight="1">
      <c r="B275" s="7"/>
    </row>
    <row r="276" spans="2:3" ht="16.5" customHeight="1">
      <c r="B276" s="24" t="s">
        <v>88</v>
      </c>
    </row>
    <row r="277" spans="2:3">
      <c r="B277" s="24"/>
    </row>
    <row r="278" spans="2:3">
      <c r="B278" s="24"/>
    </row>
    <row r="279" spans="2:3">
      <c r="B279" s="44" t="s">
        <v>89</v>
      </c>
      <c r="C279" s="44" t="s">
        <v>8</v>
      </c>
    </row>
    <row r="280" spans="2:3">
      <c r="B280" s="21">
        <v>1</v>
      </c>
      <c r="C280" s="30">
        <v>0</v>
      </c>
    </row>
    <row r="281" spans="2:3">
      <c r="B281" s="21">
        <v>2</v>
      </c>
      <c r="C281" s="30">
        <v>0</v>
      </c>
    </row>
    <row r="282" spans="2:3">
      <c r="B282" s="21">
        <v>3</v>
      </c>
      <c r="C282" s="30">
        <v>0</v>
      </c>
    </row>
    <row r="283" spans="2:3">
      <c r="B283" s="21">
        <v>4</v>
      </c>
      <c r="C283" s="30">
        <v>8</v>
      </c>
    </row>
    <row r="284" spans="2:3">
      <c r="B284" s="21">
        <v>5</v>
      </c>
      <c r="C284" s="30">
        <v>4</v>
      </c>
    </row>
    <row r="287" spans="2:3">
      <c r="B287" s="28" t="s">
        <v>89</v>
      </c>
      <c r="C287" s="28" t="s">
        <v>8</v>
      </c>
    </row>
    <row r="288" spans="2:3">
      <c r="B288" s="21">
        <v>1</v>
      </c>
      <c r="C288" s="11">
        <f>C280/$C$38</f>
        <v>0</v>
      </c>
    </row>
    <row r="289" spans="2:3">
      <c r="B289" s="21">
        <v>2</v>
      </c>
      <c r="C289" s="11">
        <f t="shared" ref="C289:C292" si="6">C281/$C$38</f>
        <v>0</v>
      </c>
    </row>
    <row r="290" spans="2:3">
      <c r="B290" s="21">
        <v>3</v>
      </c>
      <c r="C290" s="11">
        <f t="shared" si="6"/>
        <v>0</v>
      </c>
    </row>
    <row r="291" spans="2:3">
      <c r="B291" s="21">
        <v>4</v>
      </c>
      <c r="C291" s="11">
        <f t="shared" si="6"/>
        <v>0.66666666666666663</v>
      </c>
    </row>
    <row r="292" spans="2:3">
      <c r="B292" s="21">
        <v>5</v>
      </c>
      <c r="C292" s="11">
        <f t="shared" si="6"/>
        <v>0.33333333333333331</v>
      </c>
    </row>
    <row r="301" spans="2:3" ht="15.75">
      <c r="B301" s="7" t="s">
        <v>90</v>
      </c>
    </row>
    <row r="302" spans="2:3" ht="15.75">
      <c r="B302" s="7"/>
    </row>
    <row r="303" spans="2:3">
      <c r="B303" s="24" t="s">
        <v>91</v>
      </c>
    </row>
    <row r="304" spans="2:3">
      <c r="B304" s="24"/>
    </row>
    <row r="305" spans="2:4">
      <c r="B305" s="24"/>
    </row>
    <row r="306" spans="2:4">
      <c r="B306" s="28" t="s">
        <v>92</v>
      </c>
      <c r="C306" s="28" t="s">
        <v>8</v>
      </c>
    </row>
    <row r="307" spans="2:4">
      <c r="B307" s="21" t="s">
        <v>35</v>
      </c>
      <c r="C307" s="40">
        <v>9</v>
      </c>
      <c r="D307" s="29"/>
    </row>
    <row r="308" spans="2:4">
      <c r="B308" s="21" t="s">
        <v>61</v>
      </c>
      <c r="C308" s="40">
        <v>3</v>
      </c>
      <c r="D308" s="29"/>
    </row>
    <row r="311" spans="2:4">
      <c r="B311" s="28" t="s">
        <v>92</v>
      </c>
      <c r="C311" s="28" t="s">
        <v>9</v>
      </c>
    </row>
    <row r="312" spans="2:4">
      <c r="B312" s="21" t="s">
        <v>35</v>
      </c>
      <c r="C312" s="20">
        <f>C307/$C$38</f>
        <v>0.75</v>
      </c>
    </row>
    <row r="313" spans="2:4">
      <c r="B313" s="21" t="s">
        <v>61</v>
      </c>
      <c r="C313" s="20">
        <f>C308/$C$38</f>
        <v>0.25</v>
      </c>
    </row>
    <row r="326" spans="2:8" ht="15.75">
      <c r="B326" s="7" t="s">
        <v>93</v>
      </c>
    </row>
    <row r="327" spans="2:8" ht="15.75">
      <c r="B327" s="7"/>
    </row>
    <row r="328" spans="2:8">
      <c r="B328" s="24" t="s">
        <v>94</v>
      </c>
    </row>
    <row r="329" spans="2:8">
      <c r="B329" s="24"/>
    </row>
    <row r="330" spans="2:8">
      <c r="B330" s="24"/>
    </row>
    <row r="331" spans="2:8">
      <c r="B331" s="65" t="s">
        <v>95</v>
      </c>
      <c r="C331" s="66"/>
      <c r="D331" s="66"/>
      <c r="E331" s="67"/>
      <c r="F331" s="39" t="s">
        <v>96</v>
      </c>
      <c r="G331" s="39" t="s">
        <v>97</v>
      </c>
      <c r="H331" s="39" t="s">
        <v>98</v>
      </c>
    </row>
    <row r="332" spans="2:8">
      <c r="B332" s="59" t="s">
        <v>99</v>
      </c>
      <c r="C332" s="59"/>
      <c r="D332" s="59"/>
      <c r="E332" s="59"/>
      <c r="F332" s="30">
        <v>11</v>
      </c>
      <c r="G332" s="30">
        <v>5</v>
      </c>
      <c r="H332" s="30">
        <v>1</v>
      </c>
    </row>
    <row r="333" spans="2:8">
      <c r="B333" s="59" t="s">
        <v>100</v>
      </c>
      <c r="C333" s="59"/>
      <c r="D333" s="59"/>
      <c r="E333" s="59"/>
      <c r="F333" s="30">
        <v>1</v>
      </c>
      <c r="G333" s="30">
        <v>0</v>
      </c>
      <c r="H333" s="30">
        <v>9</v>
      </c>
    </row>
    <row r="334" spans="2:8">
      <c r="B334" s="62" t="s">
        <v>101</v>
      </c>
      <c r="C334" s="62"/>
      <c r="D334" s="62"/>
      <c r="E334" s="62"/>
      <c r="F334" s="30">
        <v>6</v>
      </c>
      <c r="G334" s="30">
        <v>2</v>
      </c>
      <c r="H334" s="30">
        <v>4</v>
      </c>
    </row>
    <row r="335" spans="2:8">
      <c r="B335" s="62" t="s">
        <v>102</v>
      </c>
      <c r="C335" s="62"/>
      <c r="D335" s="62"/>
      <c r="E335" s="62"/>
      <c r="F335" s="30">
        <v>10</v>
      </c>
      <c r="G335" s="30">
        <v>3</v>
      </c>
      <c r="H335" s="30">
        <v>1</v>
      </c>
    </row>
    <row r="336" spans="2:8">
      <c r="B336" s="62" t="s">
        <v>103</v>
      </c>
      <c r="C336" s="62"/>
      <c r="D336" s="62"/>
      <c r="E336" s="62"/>
      <c r="F336" s="30">
        <v>8</v>
      </c>
      <c r="G336" s="30">
        <v>7</v>
      </c>
      <c r="H336" s="30">
        <v>2</v>
      </c>
    </row>
    <row r="337" spans="2:12">
      <c r="B337" s="62" t="s">
        <v>104</v>
      </c>
      <c r="C337" s="62"/>
      <c r="D337" s="62"/>
      <c r="E337" s="62"/>
      <c r="F337" s="30">
        <v>6</v>
      </c>
      <c r="G337" s="30">
        <v>0</v>
      </c>
      <c r="H337" s="30">
        <v>5</v>
      </c>
    </row>
    <row r="338" spans="2:12">
      <c r="B338" s="62" t="s">
        <v>105</v>
      </c>
      <c r="C338" s="62"/>
      <c r="D338" s="62"/>
      <c r="E338" s="62"/>
      <c r="F338" s="30">
        <v>6</v>
      </c>
      <c r="G338" s="30">
        <v>0</v>
      </c>
      <c r="H338" s="30">
        <v>5</v>
      </c>
    </row>
    <row r="339" spans="2:12">
      <c r="B339" s="62" t="s">
        <v>106</v>
      </c>
      <c r="C339" s="62"/>
      <c r="D339" s="62"/>
      <c r="E339" s="62"/>
      <c r="F339" s="30">
        <v>6</v>
      </c>
      <c r="G339" s="30">
        <v>0</v>
      </c>
      <c r="H339" s="30">
        <v>5</v>
      </c>
    </row>
    <row r="345" spans="2:12" ht="15.75" customHeight="1">
      <c r="B345" s="50" t="s">
        <v>107</v>
      </c>
      <c r="C345" s="50"/>
      <c r="D345" s="50"/>
    </row>
    <row r="348" spans="2:12" ht="15" customHeight="1">
      <c r="B348" s="63" t="s">
        <v>108</v>
      </c>
      <c r="C348" s="63"/>
      <c r="D348" s="63"/>
      <c r="F348" s="60" t="s">
        <v>109</v>
      </c>
      <c r="G348" s="60"/>
      <c r="H348" s="60"/>
      <c r="I348" s="60"/>
      <c r="J348" s="31"/>
      <c r="K348" s="31"/>
      <c r="L348" s="31"/>
    </row>
    <row r="349" spans="2:12">
      <c r="B349" s="63"/>
      <c r="C349" s="63"/>
      <c r="D349" s="63"/>
      <c r="F349" s="60"/>
      <c r="G349" s="60"/>
      <c r="H349" s="60"/>
      <c r="I349" s="60"/>
      <c r="J349" s="31"/>
      <c r="K349" s="31"/>
      <c r="L349" s="31"/>
    </row>
    <row r="350" spans="2:12">
      <c r="B350" s="63"/>
      <c r="C350" s="63"/>
      <c r="D350" s="63"/>
      <c r="F350" s="60"/>
      <c r="G350" s="60"/>
      <c r="H350" s="60"/>
      <c r="I350" s="60"/>
      <c r="J350" s="32"/>
      <c r="K350" s="32"/>
      <c r="L350" s="32"/>
    </row>
    <row r="351" spans="2:12">
      <c r="B351" s="63"/>
      <c r="C351" s="63"/>
      <c r="D351" s="63"/>
      <c r="F351" s="32"/>
      <c r="G351" s="32"/>
      <c r="H351" s="32"/>
      <c r="I351" s="32"/>
      <c r="J351" s="32"/>
      <c r="K351" s="32"/>
      <c r="L351" s="32"/>
    </row>
    <row r="352" spans="2:12">
      <c r="B352" s="32"/>
      <c r="C352" s="32"/>
      <c r="D352" s="32"/>
      <c r="F352" s="32"/>
      <c r="G352" s="32"/>
      <c r="H352" s="32"/>
      <c r="I352" s="32"/>
      <c r="J352" s="32"/>
      <c r="K352" s="32"/>
      <c r="L352" s="32"/>
    </row>
    <row r="353" spans="2:12">
      <c r="B353" s="32"/>
      <c r="C353" s="32"/>
      <c r="D353" s="32"/>
      <c r="F353" s="32"/>
      <c r="G353" s="32"/>
      <c r="H353" s="32"/>
      <c r="I353" s="32"/>
      <c r="J353" s="32"/>
      <c r="K353" s="32"/>
      <c r="L353" s="32"/>
    </row>
    <row r="354" spans="2:12">
      <c r="B354" s="28" t="s">
        <v>110</v>
      </c>
      <c r="C354" s="28" t="s">
        <v>8</v>
      </c>
    </row>
    <row r="355" spans="2:12">
      <c r="B355" s="12" t="s">
        <v>111</v>
      </c>
      <c r="C355" s="30">
        <v>4</v>
      </c>
      <c r="G355" s="28" t="s">
        <v>112</v>
      </c>
      <c r="H355" s="28" t="s">
        <v>8</v>
      </c>
    </row>
    <row r="356" spans="2:12">
      <c r="B356" s="12" t="s">
        <v>113</v>
      </c>
      <c r="C356" s="30">
        <v>6</v>
      </c>
      <c r="G356" s="12" t="s">
        <v>35</v>
      </c>
      <c r="H356" s="30">
        <v>11</v>
      </c>
    </row>
    <row r="357" spans="2:12">
      <c r="B357" s="12" t="s">
        <v>114</v>
      </c>
      <c r="C357" s="30">
        <v>1</v>
      </c>
      <c r="G357" s="12" t="s">
        <v>115</v>
      </c>
      <c r="H357" s="30">
        <v>1</v>
      </c>
    </row>
    <row r="358" spans="2:12">
      <c r="B358" s="12" t="s">
        <v>116</v>
      </c>
      <c r="C358" s="30">
        <v>1</v>
      </c>
    </row>
    <row r="359" spans="2:12">
      <c r="B359" s="12" t="s">
        <v>117</v>
      </c>
      <c r="C359" s="30">
        <v>0</v>
      </c>
    </row>
    <row r="360" spans="2:12">
      <c r="G360" s="28" t="s">
        <v>112</v>
      </c>
      <c r="H360" s="28" t="s">
        <v>9</v>
      </c>
    </row>
    <row r="361" spans="2:12">
      <c r="B361" s="28" t="s">
        <v>110</v>
      </c>
      <c r="C361" s="28" t="s">
        <v>9</v>
      </c>
      <c r="G361" s="12" t="s">
        <v>35</v>
      </c>
      <c r="H361" s="20">
        <f>H356/$C$38</f>
        <v>0.91666666666666663</v>
      </c>
    </row>
    <row r="362" spans="2:12">
      <c r="B362" s="12" t="s">
        <v>111</v>
      </c>
      <c r="C362" s="20">
        <f>C355/$C$38</f>
        <v>0.33333333333333331</v>
      </c>
      <c r="F362" s="2"/>
      <c r="G362" s="12" t="s">
        <v>115</v>
      </c>
      <c r="H362" s="20">
        <f>H357/$C$38</f>
        <v>8.3333333333333329E-2</v>
      </c>
    </row>
    <row r="363" spans="2:12">
      <c r="B363" s="12" t="s">
        <v>113</v>
      </c>
      <c r="C363" s="20">
        <f t="shared" ref="C363:C365" si="7">C356/$C$38</f>
        <v>0.5</v>
      </c>
      <c r="F363" s="2"/>
      <c r="G363" s="33"/>
    </row>
    <row r="364" spans="2:12">
      <c r="B364" s="12" t="s">
        <v>114</v>
      </c>
      <c r="C364" s="20">
        <f t="shared" si="7"/>
        <v>8.3333333333333329E-2</v>
      </c>
    </row>
    <row r="365" spans="2:12">
      <c r="B365" s="12" t="s">
        <v>116</v>
      </c>
      <c r="C365" s="20">
        <f t="shared" si="7"/>
        <v>8.3333333333333329E-2</v>
      </c>
    </row>
    <row r="370" spans="2:11" ht="15" customHeight="1">
      <c r="B370" s="61" t="s">
        <v>118</v>
      </c>
      <c r="C370" s="61"/>
      <c r="D370" s="61"/>
      <c r="F370" s="60" t="s">
        <v>119</v>
      </c>
      <c r="G370" s="60"/>
      <c r="H370" s="60"/>
      <c r="I370" s="60"/>
      <c r="J370" s="60"/>
      <c r="K370" s="60"/>
    </row>
    <row r="371" spans="2:11" ht="15" customHeight="1">
      <c r="B371" s="61"/>
      <c r="C371" s="61"/>
      <c r="D371" s="61"/>
      <c r="F371" s="60"/>
      <c r="G371" s="60"/>
      <c r="H371" s="60"/>
      <c r="I371" s="60"/>
      <c r="J371" s="60"/>
      <c r="K371" s="60"/>
    </row>
    <row r="372" spans="2:11" ht="15" customHeight="1">
      <c r="B372" s="61"/>
      <c r="C372" s="61"/>
      <c r="D372" s="61"/>
      <c r="F372" s="60"/>
      <c r="G372" s="60"/>
      <c r="H372" s="60"/>
      <c r="I372" s="60"/>
      <c r="J372" s="60"/>
      <c r="K372" s="60"/>
    </row>
    <row r="373" spans="2:11">
      <c r="F373" s="60"/>
      <c r="G373" s="60"/>
      <c r="H373" s="60"/>
      <c r="I373" s="60"/>
      <c r="J373" s="60"/>
      <c r="K373" s="60"/>
    </row>
    <row r="374" spans="2:11">
      <c r="B374" s="28" t="s">
        <v>120</v>
      </c>
      <c r="C374" s="28" t="s">
        <v>8</v>
      </c>
    </row>
    <row r="375" spans="2:11">
      <c r="B375" s="12" t="s">
        <v>35</v>
      </c>
      <c r="C375" s="30">
        <v>12</v>
      </c>
    </row>
    <row r="376" spans="2:11">
      <c r="B376" s="12" t="s">
        <v>115</v>
      </c>
      <c r="C376" s="30">
        <v>0</v>
      </c>
      <c r="H376" s="28" t="s">
        <v>120</v>
      </c>
      <c r="I376" s="28" t="s">
        <v>8</v>
      </c>
    </row>
    <row r="377" spans="2:11">
      <c r="H377" s="12" t="s">
        <v>35</v>
      </c>
      <c r="I377" s="30">
        <v>12</v>
      </c>
    </row>
    <row r="378" spans="2:11">
      <c r="H378" s="12" t="s">
        <v>115</v>
      </c>
      <c r="I378" s="30">
        <v>0</v>
      </c>
    </row>
    <row r="379" spans="2:11">
      <c r="B379" s="28" t="s">
        <v>120</v>
      </c>
      <c r="C379" s="28" t="s">
        <v>9</v>
      </c>
    </row>
    <row r="380" spans="2:11">
      <c r="B380" s="12" t="s">
        <v>35</v>
      </c>
      <c r="C380" s="11">
        <f>C375/$C$38</f>
        <v>1</v>
      </c>
    </row>
    <row r="381" spans="2:11">
      <c r="B381" s="12" t="s">
        <v>115</v>
      </c>
      <c r="C381" s="11">
        <f>C376/$C$38</f>
        <v>0</v>
      </c>
      <c r="H381" s="28" t="s">
        <v>120</v>
      </c>
      <c r="I381" s="28" t="s">
        <v>9</v>
      </c>
    </row>
    <row r="382" spans="2:11">
      <c r="H382" s="12" t="s">
        <v>35</v>
      </c>
      <c r="I382" s="11">
        <f>I377/$C$38</f>
        <v>1</v>
      </c>
    </row>
    <row r="383" spans="2:11">
      <c r="H383" s="12" t="s">
        <v>115</v>
      </c>
      <c r="I383" s="11">
        <f>I378/$C$38</f>
        <v>0</v>
      </c>
    </row>
    <row r="385" spans="2:4" ht="15" customHeight="1">
      <c r="B385" s="61" t="s">
        <v>121</v>
      </c>
      <c r="C385" s="61"/>
      <c r="D385" s="61"/>
    </row>
    <row r="386" spans="2:4">
      <c r="B386" s="61"/>
      <c r="C386" s="61"/>
      <c r="D386" s="61"/>
    </row>
    <row r="387" spans="2:4">
      <c r="B387" s="61"/>
      <c r="C387" s="61"/>
      <c r="D387" s="61"/>
    </row>
    <row r="389" spans="2:4">
      <c r="B389" s="28" t="s">
        <v>122</v>
      </c>
      <c r="C389" s="58" t="s">
        <v>8</v>
      </c>
      <c r="D389" s="58"/>
    </row>
    <row r="390" spans="2:4">
      <c r="B390" s="21">
        <v>1</v>
      </c>
      <c r="C390" s="59">
        <v>0</v>
      </c>
      <c r="D390" s="59"/>
    </row>
    <row r="391" spans="2:4">
      <c r="B391" s="21">
        <v>2</v>
      </c>
      <c r="C391" s="59">
        <v>0</v>
      </c>
      <c r="D391" s="59"/>
    </row>
    <row r="392" spans="2:4">
      <c r="B392" s="21">
        <v>3</v>
      </c>
      <c r="C392" s="59">
        <v>0</v>
      </c>
      <c r="D392" s="59"/>
    </row>
    <row r="393" spans="2:4">
      <c r="B393" s="21">
        <v>4</v>
      </c>
      <c r="C393" s="59">
        <v>6</v>
      </c>
      <c r="D393" s="59"/>
    </row>
    <row r="394" spans="2:4">
      <c r="B394" s="21">
        <v>5</v>
      </c>
      <c r="C394" s="59">
        <v>6</v>
      </c>
      <c r="D394" s="59"/>
    </row>
    <row r="396" spans="2:4">
      <c r="B396" s="28" t="s">
        <v>122</v>
      </c>
      <c r="C396" s="58" t="s">
        <v>9</v>
      </c>
      <c r="D396" s="58"/>
    </row>
    <row r="397" spans="2:4">
      <c r="B397" s="21">
        <v>1</v>
      </c>
      <c r="C397" s="57">
        <f>C390/$C$38</f>
        <v>0</v>
      </c>
      <c r="D397" s="57"/>
    </row>
    <row r="398" spans="2:4">
      <c r="B398" s="21">
        <v>2</v>
      </c>
      <c r="C398" s="57">
        <f t="shared" ref="C398:C401" si="8">C391/$C$38</f>
        <v>0</v>
      </c>
      <c r="D398" s="57"/>
    </row>
    <row r="399" spans="2:4">
      <c r="B399" s="21">
        <v>3</v>
      </c>
      <c r="C399" s="57">
        <f t="shared" si="8"/>
        <v>0</v>
      </c>
      <c r="D399" s="57"/>
    </row>
    <row r="400" spans="2:4">
      <c r="B400" s="21">
        <v>4</v>
      </c>
      <c r="C400" s="57">
        <f t="shared" si="8"/>
        <v>0.5</v>
      </c>
      <c r="D400" s="57"/>
    </row>
    <row r="401" spans="2:10">
      <c r="B401" s="21">
        <v>5</v>
      </c>
      <c r="C401" s="57">
        <f t="shared" si="8"/>
        <v>0.5</v>
      </c>
      <c r="D401" s="57"/>
    </row>
    <row r="406" spans="2:10" ht="15.75">
      <c r="B406" s="7" t="s">
        <v>123</v>
      </c>
    </row>
    <row r="408" spans="2:10">
      <c r="B408" s="58" t="s">
        <v>124</v>
      </c>
      <c r="C408" s="58"/>
      <c r="D408" s="58"/>
      <c r="E408" s="58"/>
      <c r="F408" s="58"/>
      <c r="G408" s="58"/>
      <c r="H408" s="58"/>
      <c r="I408" s="58"/>
      <c r="J408" s="58"/>
    </row>
    <row r="409" spans="2:10">
      <c r="B409" s="46" t="s">
        <v>201</v>
      </c>
      <c r="C409" s="34"/>
      <c r="D409" s="34"/>
      <c r="E409" s="34"/>
      <c r="F409" s="34"/>
      <c r="G409" s="34"/>
      <c r="H409" s="34"/>
      <c r="I409" s="49"/>
      <c r="J409" s="35"/>
    </row>
    <row r="410" spans="2:10">
      <c r="B410" s="46" t="s">
        <v>126</v>
      </c>
      <c r="C410" s="2"/>
      <c r="D410" s="2"/>
      <c r="E410" s="2"/>
      <c r="F410" s="2"/>
      <c r="G410" s="2"/>
      <c r="H410" s="2"/>
      <c r="I410" s="2"/>
      <c r="J410" s="35"/>
    </row>
    <row r="411" spans="2:10">
      <c r="B411" s="46" t="s">
        <v>202</v>
      </c>
      <c r="C411" s="2"/>
      <c r="D411" s="2"/>
      <c r="E411" s="2"/>
      <c r="F411" s="2"/>
      <c r="G411" s="2"/>
      <c r="H411" s="2"/>
      <c r="I411" s="2"/>
      <c r="J411" s="35"/>
    </row>
    <row r="412" spans="2:10">
      <c r="B412" s="46" t="s">
        <v>203</v>
      </c>
      <c r="C412" s="2"/>
      <c r="D412" s="2"/>
      <c r="E412" s="2"/>
      <c r="F412" s="2"/>
      <c r="G412" s="2"/>
      <c r="H412" s="2"/>
      <c r="I412" s="2"/>
      <c r="J412" s="35"/>
    </row>
    <row r="413" spans="2:10">
      <c r="B413" s="46" t="s">
        <v>204</v>
      </c>
      <c r="C413" s="2"/>
      <c r="D413" s="2"/>
      <c r="E413" s="2"/>
      <c r="F413" s="2"/>
      <c r="G413" s="2"/>
      <c r="H413" s="2"/>
      <c r="I413" s="2"/>
      <c r="J413" s="35"/>
    </row>
    <row r="414" spans="2:10">
      <c r="B414" s="46" t="s">
        <v>205</v>
      </c>
      <c r="C414" s="2"/>
      <c r="D414" s="2"/>
      <c r="E414" s="2"/>
      <c r="F414" s="2"/>
      <c r="G414" s="2"/>
      <c r="H414" s="2"/>
      <c r="I414" s="2"/>
      <c r="J414" s="35"/>
    </row>
    <row r="415" spans="2:10">
      <c r="B415" s="46" t="s">
        <v>206</v>
      </c>
      <c r="C415" s="2"/>
      <c r="D415" s="2"/>
      <c r="E415" s="2"/>
      <c r="F415" s="2"/>
      <c r="G415" s="2"/>
      <c r="H415" s="2"/>
      <c r="I415" s="2"/>
      <c r="J415" s="35"/>
    </row>
    <row r="416" spans="2:10">
      <c r="B416" s="46" t="s">
        <v>207</v>
      </c>
      <c r="C416" s="2"/>
      <c r="D416" s="2"/>
      <c r="E416" s="2"/>
      <c r="F416" s="2"/>
      <c r="G416" s="2"/>
      <c r="H416" s="2"/>
      <c r="I416" s="47"/>
      <c r="J416" s="36"/>
    </row>
    <row r="417" spans="2:10">
      <c r="B417" s="46" t="s">
        <v>208</v>
      </c>
      <c r="C417" s="2"/>
      <c r="D417" s="2"/>
      <c r="E417" s="2"/>
      <c r="F417" s="2"/>
      <c r="G417" s="2"/>
      <c r="H417" s="2"/>
      <c r="I417" s="2"/>
      <c r="J417" s="35"/>
    </row>
    <row r="418" spans="2:10">
      <c r="B418" s="46" t="s">
        <v>27</v>
      </c>
      <c r="C418" s="2"/>
      <c r="D418" s="2"/>
      <c r="E418" s="2"/>
      <c r="F418" s="2"/>
      <c r="G418" s="2"/>
      <c r="H418" s="2"/>
      <c r="I418" s="2"/>
      <c r="J418" s="35"/>
    </row>
    <row r="419" spans="2:10">
      <c r="B419" s="46" t="s">
        <v>61</v>
      </c>
      <c r="C419" s="2"/>
      <c r="D419" s="2"/>
      <c r="E419" s="2"/>
      <c r="F419" s="2"/>
      <c r="G419" s="2"/>
      <c r="H419" s="2"/>
      <c r="I419" s="2"/>
      <c r="J419" s="35"/>
    </row>
    <row r="420" spans="2:10">
      <c r="B420" s="48" t="s">
        <v>209</v>
      </c>
      <c r="C420" s="37"/>
      <c r="D420" s="37"/>
      <c r="E420" s="37"/>
      <c r="F420" s="37"/>
      <c r="G420" s="37"/>
      <c r="H420" s="37"/>
      <c r="I420" s="37"/>
      <c r="J420" s="38"/>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I431" s="37"/>
      <c r="J431" s="38"/>
    </row>
  </sheetData>
  <autoFilter ref="F153:G165"/>
  <mergeCells count="109">
    <mergeCell ref="K116:L116"/>
    <mergeCell ref="B117:D117"/>
    <mergeCell ref="E117:F117"/>
    <mergeCell ref="H117:J117"/>
    <mergeCell ref="K117:L117"/>
    <mergeCell ref="B12:F12"/>
    <mergeCell ref="B114:D114"/>
    <mergeCell ref="E114:F114"/>
    <mergeCell ref="H114:J114"/>
    <mergeCell ref="K114:L114"/>
    <mergeCell ref="B115:D115"/>
    <mergeCell ref="E115:F115"/>
    <mergeCell ref="H115:J115"/>
    <mergeCell ref="K115:L115"/>
    <mergeCell ref="B118:D118"/>
    <mergeCell ref="E118:F118"/>
    <mergeCell ref="B119:D119"/>
    <mergeCell ref="E119:F119"/>
    <mergeCell ref="B120:D120"/>
    <mergeCell ref="E120:F120"/>
    <mergeCell ref="B116:D116"/>
    <mergeCell ref="E116:F116"/>
    <mergeCell ref="H116:J116"/>
    <mergeCell ref="B125:D125"/>
    <mergeCell ref="E125:F125"/>
    <mergeCell ref="H125:J125"/>
    <mergeCell ref="K125:L125"/>
    <mergeCell ref="B126:D126"/>
    <mergeCell ref="E126:F126"/>
    <mergeCell ref="H126:J126"/>
    <mergeCell ref="K126:L126"/>
    <mergeCell ref="B123:D123"/>
    <mergeCell ref="E123:F123"/>
    <mergeCell ref="H123:J123"/>
    <mergeCell ref="K123:L123"/>
    <mergeCell ref="B124:D124"/>
    <mergeCell ref="E124:F124"/>
    <mergeCell ref="H124:J124"/>
    <mergeCell ref="K124:L124"/>
    <mergeCell ref="B173:C173"/>
    <mergeCell ref="B195:C195"/>
    <mergeCell ref="B196:C196"/>
    <mergeCell ref="B197:C197"/>
    <mergeCell ref="B198:C198"/>
    <mergeCell ref="B199:D199"/>
    <mergeCell ref="B127:D127"/>
    <mergeCell ref="E127:F127"/>
    <mergeCell ref="B128:D128"/>
    <mergeCell ref="E128:F128"/>
    <mergeCell ref="B129:D129"/>
    <mergeCell ref="E129:F129"/>
    <mergeCell ref="B216:D216"/>
    <mergeCell ref="B217:D217"/>
    <mergeCell ref="B218:D218"/>
    <mergeCell ref="B219:D219"/>
    <mergeCell ref="B220:D220"/>
    <mergeCell ref="B221:D221"/>
    <mergeCell ref="B200:D200"/>
    <mergeCell ref="B201:D201"/>
    <mergeCell ref="B202:D202"/>
    <mergeCell ref="B203:D203"/>
    <mergeCell ref="B204:D204"/>
    <mergeCell ref="B215:D215"/>
    <mergeCell ref="B233:D233"/>
    <mergeCell ref="H233:I233"/>
    <mergeCell ref="B234:D234"/>
    <mergeCell ref="H234:I234"/>
    <mergeCell ref="B263:D263"/>
    <mergeCell ref="B264:D264"/>
    <mergeCell ref="B222:D222"/>
    <mergeCell ref="B223:D223"/>
    <mergeCell ref="B231:D231"/>
    <mergeCell ref="H231:I231"/>
    <mergeCell ref="B232:D232"/>
    <mergeCell ref="H232:I232"/>
    <mergeCell ref="B271:D271"/>
    <mergeCell ref="B331:E331"/>
    <mergeCell ref="B332:E332"/>
    <mergeCell ref="B333:E333"/>
    <mergeCell ref="B334:E334"/>
    <mergeCell ref="B335:E335"/>
    <mergeCell ref="B265:D265"/>
    <mergeCell ref="B266:D266"/>
    <mergeCell ref="B267:D267"/>
    <mergeCell ref="B268:D268"/>
    <mergeCell ref="B269:D269"/>
    <mergeCell ref="B270:D270"/>
    <mergeCell ref="F348:I350"/>
    <mergeCell ref="B370:D372"/>
    <mergeCell ref="F370:K373"/>
    <mergeCell ref="B385:D387"/>
    <mergeCell ref="C389:D389"/>
    <mergeCell ref="C390:D390"/>
    <mergeCell ref="B336:E336"/>
    <mergeCell ref="B337:E337"/>
    <mergeCell ref="B338:E338"/>
    <mergeCell ref="B339:E339"/>
    <mergeCell ref="B348:D351"/>
    <mergeCell ref="C398:D398"/>
    <mergeCell ref="C399:D399"/>
    <mergeCell ref="C400:D400"/>
    <mergeCell ref="C401:D401"/>
    <mergeCell ref="B408:J408"/>
    <mergeCell ref="C391:D391"/>
    <mergeCell ref="C392:D392"/>
    <mergeCell ref="C393:D393"/>
    <mergeCell ref="C394:D394"/>
    <mergeCell ref="C396:D396"/>
    <mergeCell ref="C397:D39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zoomScale="90" zoomScaleNormal="90" workbookViewId="0">
      <selection activeCell="D11" sqref="D1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127</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2018-10-31T12:08:55Z</dcterms:modified>
</cp:coreProperties>
</file>