
<file path=[Content_Types].xml><?xml version="1.0" encoding="utf-8"?>
<Types xmlns="http://schemas.openxmlformats.org/package/2006/content-type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drawings/drawing3.xml" ContentType="application/vnd.openxmlformats-officedocument.drawingml.chartshapes+xml"/>
  <Override PartName="/xl/charts/chart8.xml" ContentType="application/vnd.openxmlformats-officedocument.drawingml.chart+xml"/>
  <Override PartName="/xl/drawings/drawing4.xml" ContentType="application/vnd.openxmlformats-officedocument.drawingml.chartshapes+xml"/>
  <Override PartName="/xl/charts/chart9.xml" ContentType="application/vnd.openxmlformats-officedocument.drawingml.chart+xml"/>
  <Override PartName="/xl/charts/chart10.xml" ContentType="application/vnd.openxmlformats-officedocument.drawingml.chart+xml"/>
  <Override PartName="/xl/drawings/drawing5.xml" ContentType="application/vnd.openxmlformats-officedocument.drawing+xml"/>
  <Override PartName="/xl/charts/chart11.xml" ContentType="application/vnd.openxmlformats-officedocument.drawingml.chart+xml"/>
  <Override PartName="/xl/charts/style1.xml" ContentType="application/vnd.ms-office.chartstyle+xml"/>
  <Override PartName="/xl/charts/colors1.xml" ContentType="application/vnd.ms-office.chartcolorstyle+xml"/>
  <Override PartName="/xl/charts/chart12.xml" ContentType="application/vnd.openxmlformats-officedocument.drawingml.chart+xml"/>
  <Override PartName="/xl/charts/style2.xml" ContentType="application/vnd.ms-office.chartstyle+xml"/>
  <Override PartName="/xl/charts/colors2.xml" ContentType="application/vnd.ms-office.chartcolorstyle+xml"/>
  <Override PartName="/xl/charts/chart13.xml" ContentType="application/vnd.openxmlformats-officedocument.drawingml.chart+xml"/>
  <Override PartName="/xl/charts/style3.xml" ContentType="application/vnd.ms-office.chartstyle+xml"/>
  <Override PartName="/xl/charts/colors3.xml" ContentType="application/vnd.ms-office.chartcolorstyle+xml"/>
  <Override PartName="/xl/charts/chart14.xml" ContentType="application/vnd.openxmlformats-officedocument.drawingml.chart+xml"/>
  <Override PartName="/xl/charts/style4.xml" ContentType="application/vnd.ms-office.chartstyle+xml"/>
  <Override PartName="/xl/charts/colors4.xml" ContentType="application/vnd.ms-office.chartcolorstyle+xml"/>
  <Override PartName="/xl/charts/chart15.xml" ContentType="application/vnd.openxmlformats-officedocument.drawingml.chart+xml"/>
  <Override PartName="/xl/charts/style5.xml" ContentType="application/vnd.ms-office.chartstyle+xml"/>
  <Override PartName="/xl/charts/colors5.xml" ContentType="application/vnd.ms-office.chartcolorstyle+xml"/>
  <Override PartName="/xl/charts/chart16.xml" ContentType="application/vnd.openxmlformats-officedocument.drawingml.chart+xml"/>
  <Override PartName="/xl/charts/style6.xml" ContentType="application/vnd.ms-office.chartstyle+xml"/>
  <Override PartName="/xl/charts/colors6.xml" ContentType="application/vnd.ms-office.chartcolorstyle+xml"/>
  <Override PartName="/xl/charts/chart17.xml" ContentType="application/vnd.openxmlformats-officedocument.drawingml.chart+xml"/>
  <Override PartName="/xl/charts/style7.xml" ContentType="application/vnd.ms-office.chartstyle+xml"/>
  <Override PartName="/xl/charts/colors7.xml" ContentType="application/vnd.ms-office.chartcolorstyle+xml"/>
  <Override PartName="/xl/charts/chart18.xml" ContentType="application/vnd.openxmlformats-officedocument.drawingml.chart+xml"/>
  <Override PartName="/xl/charts/style8.xml" ContentType="application/vnd.ms-office.chartstyle+xml"/>
  <Override PartName="/xl/charts/colors8.xml" ContentType="application/vnd.ms-office.chartcolorstyle+xml"/>
  <Override PartName="/xl/charts/chart19.xml" ContentType="application/vnd.openxmlformats-officedocument.drawingml.chart+xml"/>
  <Override PartName="/xl/charts/style9.xml" ContentType="application/vnd.ms-office.chartstyle+xml"/>
  <Override PartName="/xl/charts/colors9.xml" ContentType="application/vnd.ms-office.chartcolorstyle+xml"/>
  <Override PartName="/xl/charts/chart2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mc:AlternateContent xmlns:mc="http://schemas.openxmlformats.org/markup-compatibility/2006">
    <mc:Choice Requires="x15">
      <x15ac:absPath xmlns:x15ac="http://schemas.microsoft.com/office/spreadsheetml/2010/11/ac" url="C:\Users\Brigitte Angelica\Desktop\Gestión de Egresados\2021\Informes\Especialización en Redes de Datos\"/>
    </mc:Choice>
  </mc:AlternateContent>
  <xr:revisionPtr revIDLastSave="0" documentId="13_ncr:1_{AB81BBB7-2AF8-49AD-8970-BEC745692BF9}" xr6:coauthVersionLast="46" xr6:coauthVersionMax="46" xr10:uidLastSave="{00000000-0000-0000-0000-000000000000}"/>
  <bookViews>
    <workbookView xWindow="-120" yWindow="-120" windowWidth="20730" windowHeight="11160" activeTab="2" xr2:uid="{00000000-000D-0000-FFFF-FFFF00000000}"/>
  </bookViews>
  <sheets>
    <sheet name="Presentación" sheetId="1" r:id="rId1"/>
    <sheet name="Informe hasta el 2018" sheetId="8" r:id="rId2"/>
    <sheet name="Egresados 2019" sheetId="4" r:id="rId3"/>
    <sheet name="Empleadores" sheetId="3" r:id="rId4"/>
    <sheet name="OLE" sheetId="5" r:id="rId5"/>
  </sheets>
  <externalReferences>
    <externalReference r:id="rId6"/>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237" i="8" l="1"/>
  <c r="D201" i="8"/>
  <c r="C175" i="8"/>
  <c r="D174" i="8"/>
  <c r="D173" i="8"/>
  <c r="D172" i="8"/>
  <c r="D171" i="8"/>
  <c r="D170" i="8"/>
  <c r="D175" i="8" s="1"/>
  <c r="C90" i="8"/>
  <c r="D90" i="8" s="1"/>
  <c r="G90" i="8" s="1"/>
  <c r="C63" i="8"/>
  <c r="D63" i="8" s="1"/>
  <c r="G63" i="8" s="1"/>
  <c r="C37" i="8"/>
  <c r="C404" i="8" s="1"/>
  <c r="F237" i="8" l="1"/>
  <c r="J237" i="8" s="1"/>
  <c r="C316" i="8"/>
  <c r="C401" i="8"/>
  <c r="D37" i="8"/>
  <c r="G37" i="8" s="1"/>
  <c r="D61" i="8"/>
  <c r="G61" i="8" s="1"/>
  <c r="E124" i="8"/>
  <c r="E126" i="8"/>
  <c r="F236" i="8"/>
  <c r="J236" i="8" s="1"/>
  <c r="C294" i="8"/>
  <c r="H364" i="8"/>
  <c r="C367" i="8"/>
  <c r="I385" i="8"/>
  <c r="C402" i="8"/>
  <c r="D88" i="8"/>
  <c r="G88" i="8" s="1"/>
  <c r="K125" i="8"/>
  <c r="E200" i="8"/>
  <c r="C366" i="8"/>
  <c r="D36" i="8"/>
  <c r="G36" i="8" s="1"/>
  <c r="D87" i="8"/>
  <c r="G87" i="8" s="1"/>
  <c r="D89" i="8"/>
  <c r="G89" i="8" s="1"/>
  <c r="K124" i="8"/>
  <c r="E127" i="8"/>
  <c r="C291" i="8"/>
  <c r="C295" i="8"/>
  <c r="C365" i="8"/>
  <c r="C368" i="8"/>
  <c r="I386" i="8"/>
  <c r="C403" i="8"/>
  <c r="D35" i="8"/>
  <c r="G35" i="8" s="1"/>
  <c r="D86" i="8"/>
  <c r="G86" i="8" s="1"/>
  <c r="K123" i="8"/>
  <c r="C293" i="8"/>
  <c r="C384" i="8"/>
  <c r="D60" i="8"/>
  <c r="G60" i="8" s="1"/>
  <c r="D62" i="8"/>
  <c r="G62" i="8" s="1"/>
  <c r="E123" i="8"/>
  <c r="E125" i="8"/>
  <c r="E128" i="8"/>
  <c r="E199" i="8"/>
  <c r="F235" i="8"/>
  <c r="J235" i="8" s="1"/>
  <c r="C292" i="8"/>
  <c r="C315" i="8"/>
  <c r="H365" i="8"/>
  <c r="C383" i="8"/>
  <c r="C400" i="8"/>
  <c r="C244" i="4"/>
  <c r="E241" i="4" s="1"/>
  <c r="C230" i="4"/>
  <c r="D229" i="4" s="1"/>
  <c r="C217" i="4"/>
  <c r="D215" i="4" s="1"/>
  <c r="C202" i="4"/>
  <c r="D200" i="4" s="1"/>
  <c r="E190" i="4"/>
  <c r="F185" i="4" s="1"/>
  <c r="E124" i="4"/>
  <c r="E129" i="4" s="1"/>
  <c r="C94" i="4"/>
  <c r="D93" i="4" s="1"/>
  <c r="D165" i="4"/>
  <c r="E164" i="4" s="1"/>
  <c r="C67" i="4"/>
  <c r="D66" i="4" s="1"/>
  <c r="C41" i="4"/>
  <c r="E201" i="8" l="1"/>
  <c r="D228" i="4"/>
  <c r="D230" i="4" s="1"/>
  <c r="E242" i="4"/>
  <c r="E239" i="4"/>
  <c r="E240" i="4"/>
  <c r="E243" i="4"/>
  <c r="D216" i="4"/>
  <c r="D217" i="4" s="1"/>
  <c r="D199" i="4"/>
  <c r="D198" i="4"/>
  <c r="D201" i="4"/>
  <c r="F187" i="4"/>
  <c r="F184" i="4"/>
  <c r="F183" i="4"/>
  <c r="F189" i="4"/>
  <c r="F186" i="4"/>
  <c r="F188" i="4"/>
  <c r="E163" i="4"/>
  <c r="E165" i="4" s="1"/>
  <c r="D39" i="4"/>
  <c r="D64" i="4"/>
  <c r="D65" i="4"/>
  <c r="D40" i="4"/>
  <c r="E132" i="4"/>
  <c r="E130" i="4"/>
  <c r="E131" i="4"/>
  <c r="E128" i="4"/>
  <c r="E133" i="4"/>
  <c r="D91" i="4"/>
  <c r="D90" i="4"/>
  <c r="D92" i="4"/>
  <c r="D94" i="4"/>
  <c r="D67" i="4"/>
  <c r="D41" i="4"/>
  <c r="E244" i="4" l="1"/>
  <c r="D202" i="4"/>
  <c r="F190" i="4"/>
</calcChain>
</file>

<file path=xl/sharedStrings.xml><?xml version="1.0" encoding="utf-8"?>
<sst xmlns="http://schemas.openxmlformats.org/spreadsheetml/2006/main" count="630" uniqueCount="278">
  <si>
    <t>INTRODUCCIÓN:</t>
  </si>
  <si>
    <t>Equipo de trabajo</t>
  </si>
  <si>
    <t>Consolidación de datos</t>
  </si>
  <si>
    <t>Fuente: encuestas Observatorio de Seguimiento y Vinculación del Egresado</t>
  </si>
  <si>
    <t>Género</t>
  </si>
  <si>
    <t>Frecuencia</t>
  </si>
  <si>
    <t>Porcentaje</t>
  </si>
  <si>
    <t>Masculino</t>
  </si>
  <si>
    <t>Femenino</t>
  </si>
  <si>
    <t>Total</t>
  </si>
  <si>
    <t>Estado Civil</t>
  </si>
  <si>
    <t>Casado(a)/unión libre</t>
  </si>
  <si>
    <t>Soltero</t>
  </si>
  <si>
    <t>otro</t>
  </si>
  <si>
    <t>Otro</t>
  </si>
  <si>
    <t>Número de hijos</t>
  </si>
  <si>
    <t>Hijos</t>
  </si>
  <si>
    <t>Más de 2</t>
  </si>
  <si>
    <t xml:space="preserve">Que ocupa la mayor parte de su tiempo </t>
  </si>
  <si>
    <t>¿En la actualidad, en qué actividad ocupa la mayor parte de su tiempo? (opción única)</t>
  </si>
  <si>
    <t>¿Se encuentra relacionado su empleo con el posgrado que estudió?</t>
  </si>
  <si>
    <t>Trabajando</t>
  </si>
  <si>
    <t>si</t>
  </si>
  <si>
    <t>Buscando trabajo</t>
  </si>
  <si>
    <t>no</t>
  </si>
  <si>
    <t>Estudiando</t>
  </si>
  <si>
    <t xml:space="preserve">no respondio </t>
  </si>
  <si>
    <t>Oficios del hogar</t>
  </si>
  <si>
    <t xml:space="preserve">Incapacitado </t>
  </si>
  <si>
    <t>Otra actividad</t>
  </si>
  <si>
    <t xml:space="preserve">Ocupación </t>
  </si>
  <si>
    <t>Relación</t>
  </si>
  <si>
    <t>Si</t>
  </si>
  <si>
    <t xml:space="preserve">no </t>
  </si>
  <si>
    <t>Situación Laboral</t>
  </si>
  <si>
    <t>Nombre de la empresa:</t>
  </si>
  <si>
    <t>Dirección:</t>
  </si>
  <si>
    <t>Teléfono:</t>
  </si>
  <si>
    <t>Email:</t>
  </si>
  <si>
    <t>Su ocupación actual es (opción única):</t>
  </si>
  <si>
    <t xml:space="preserve">Su actividad Económica es (opción única): </t>
  </si>
  <si>
    <t>En esa actividad usted es:</t>
  </si>
  <si>
    <t>¿Qué tipo de vinculación tiene con esta empresa/institución? (opción única)</t>
  </si>
  <si>
    <t>¿Su contrato de trabajo incluye prestaciones sociales? (opción única)</t>
  </si>
  <si>
    <t>¿En qué tipo de empresa/institución se encuentra trabajando? (opción única)</t>
  </si>
  <si>
    <t>¿Cuál fue su ingreso laboral el mes pasado?</t>
  </si>
  <si>
    <t>Área de la empresa donde labora:</t>
  </si>
  <si>
    <t>Cargo actual:</t>
  </si>
  <si>
    <t>Cargo del jefe inmediato:</t>
  </si>
  <si>
    <t>Departamento/Región:</t>
  </si>
  <si>
    <t>Ciudad:</t>
  </si>
  <si>
    <t>País:</t>
  </si>
  <si>
    <t>Área de la empresa donde labora</t>
  </si>
  <si>
    <t>Educación</t>
  </si>
  <si>
    <t>Producción Científica y  Tipo de producción</t>
  </si>
  <si>
    <t>¿Ha realizado algún tipo producción científica en los últimos cinco años?</t>
  </si>
  <si>
    <t>No</t>
  </si>
  <si>
    <t>TOTAL</t>
  </si>
  <si>
    <t>Tipo de Producción</t>
  </si>
  <si>
    <t>¿Qué tipo de producción científica ha realizado en los últimos cinco años?</t>
  </si>
  <si>
    <t>Tipo de producción</t>
  </si>
  <si>
    <t xml:space="preserve">Publicación de artículos en revistas internacionales Indexadas </t>
  </si>
  <si>
    <t xml:space="preserve">Publicación de artículos en revistas nacionales Indexadas </t>
  </si>
  <si>
    <t xml:space="preserve">Publicación en libros relacionados con Investigación desarrollada por el programa </t>
  </si>
  <si>
    <t>Productos tecnológicos</t>
  </si>
  <si>
    <t>Citas y/o co-citaciones</t>
  </si>
  <si>
    <t>Obras de arte</t>
  </si>
  <si>
    <t>Patentes</t>
  </si>
  <si>
    <t xml:space="preserve">Otro tipo de producción científica </t>
  </si>
  <si>
    <t>Movilidad Académica</t>
  </si>
  <si>
    <t xml:space="preserve">Considera que los mecanismos de divulgación utilizados por la universidad, son efectivos para dar a conocer oportunidades de movilidad académica y/o pasantías en el extranjero?  </t>
  </si>
  <si>
    <t>Canales de Comunicación</t>
  </si>
  <si>
    <t>¿De los siguientes canales de comunicación cuáles utiliza para mantener contacto con la Universidad Tecnológica de Pereira?</t>
  </si>
  <si>
    <t xml:space="preserve">Canales de comunicación </t>
  </si>
  <si>
    <t>Redes Sociales</t>
  </si>
  <si>
    <t>Campus Informa</t>
  </si>
  <si>
    <t>Programa del cual es egresado</t>
  </si>
  <si>
    <t xml:space="preserve">Observatorio de egresados </t>
  </si>
  <si>
    <t xml:space="preserve">Asociación de egresados </t>
  </si>
  <si>
    <t>Universitaria Estéreo</t>
  </si>
  <si>
    <t>Otros</t>
  </si>
  <si>
    <t>Ninguno</t>
  </si>
  <si>
    <t>Calidad Profesores</t>
  </si>
  <si>
    <t>¿Cuál es su apreciación sobre la calidad de las competencias pedagógicas, interpersonales, comunicativas, tecnológicas, e investigativas de los docentes del programa?</t>
  </si>
  <si>
    <t>Calificación</t>
  </si>
  <si>
    <t>Impacto Graduados</t>
  </si>
  <si>
    <t xml:space="preserve">¿Considera que los mecanismos de seguimiento de los egresados son efectivos? </t>
  </si>
  <si>
    <t>Son Efectivos</t>
  </si>
  <si>
    <t xml:space="preserve">Servicios UTP </t>
  </si>
  <si>
    <t>Identifique cual(es) de las siguientes actividades conoce y ha participado</t>
  </si>
  <si>
    <t>Actividades</t>
  </si>
  <si>
    <t>Conoce</t>
  </si>
  <si>
    <t>Participa</t>
  </si>
  <si>
    <t>No conoce/No participa</t>
  </si>
  <si>
    <t xml:space="preserve">Biblioteca </t>
  </si>
  <si>
    <t>Bolsa de empleo</t>
  </si>
  <si>
    <t>Educación continuada</t>
  </si>
  <si>
    <t>Bienestar Universitario</t>
  </si>
  <si>
    <t>Eventos Académicos</t>
  </si>
  <si>
    <t>Observatorio de Egresados</t>
  </si>
  <si>
    <t>Asociación de Egresados ASEUTP</t>
  </si>
  <si>
    <t>Elección de representante de egresados en los diferentes comités</t>
  </si>
  <si>
    <r>
      <rPr>
        <sz val="12"/>
        <color indexed="8"/>
        <rFont val="Calibri"/>
        <family val="2"/>
      </rPr>
      <t xml:space="preserve">La </t>
    </r>
    <r>
      <rPr>
        <b/>
        <sz val="12"/>
        <color indexed="8"/>
        <rFont val="Calibri"/>
        <family val="2"/>
      </rPr>
      <t xml:space="preserve">autoevaluación </t>
    </r>
    <r>
      <rPr>
        <sz val="12"/>
        <color indexed="8"/>
        <rFont val="Calibri"/>
        <family val="2"/>
      </rPr>
      <t xml:space="preserve">es el proceso de medición colectivo que permite identificar debilidades, fortalezas, amenazas y oportunidades. </t>
    </r>
  </si>
  <si>
    <t>De acuerdo con la definición anterior. ¿En qué medida el proceso de autoevaluación ha contribuido al mejoramiento continuo del programa?</t>
  </si>
  <si>
    <t>¿Ha participado en procesos de autoevaluación inherentes a su programa de posgrado, para mejoramiento del currículo ofertado?</t>
  </si>
  <si>
    <t xml:space="preserve">Mejoramiento continuo </t>
  </si>
  <si>
    <t>Alto grado</t>
  </si>
  <si>
    <t xml:space="preserve">Procesos de autoevaluación </t>
  </si>
  <si>
    <t>Mediano grado</t>
  </si>
  <si>
    <t>Bajo grado</t>
  </si>
  <si>
    <t xml:space="preserve">No </t>
  </si>
  <si>
    <t>Ningún grado</t>
  </si>
  <si>
    <t>No sabe</t>
  </si>
  <si>
    <t>¿Se encuentra satisfecho con el programa de posgrado del cual egresó?</t>
  </si>
  <si>
    <t>¿Recomendaría a un egresado de esta institución seleccionar este programa de posgrado que estudió ?</t>
  </si>
  <si>
    <t xml:space="preserve">Satisfacción </t>
  </si>
  <si>
    <t>Califique de 1 a 5 la calidad de la formación que imparte el programa de posgrado sobre sus estudiantes. (5 equivale a la más alta calidad)</t>
  </si>
  <si>
    <t xml:space="preserve">Calidad formación </t>
  </si>
  <si>
    <t>Si tiene sugerencias para mejorar la calidad de ésta formación, por favor menciónelas:</t>
  </si>
  <si>
    <t>Evaluación Curricular</t>
  </si>
  <si>
    <t>Pública</t>
  </si>
  <si>
    <t>Ninguna</t>
  </si>
  <si>
    <t>Excelente</t>
  </si>
  <si>
    <t>Bueno</t>
  </si>
  <si>
    <t>Regular</t>
  </si>
  <si>
    <t xml:space="preserve">Empleado del gobierno	  </t>
  </si>
  <si>
    <t xml:space="preserve">Contrato de prestación de servicios	</t>
  </si>
  <si>
    <t>entre 4 SMLV y menos de 5 SMLV</t>
  </si>
  <si>
    <t>Risaralda</t>
  </si>
  <si>
    <t>Ocupaciones en Ciencias Sociales, Educación, Servicios Gubernamentales y Religión</t>
  </si>
  <si>
    <t>Contrato a término indefinido</t>
  </si>
  <si>
    <t>entre 2 SMLV y menos de 3 SMLV</t>
  </si>
  <si>
    <t>Docente</t>
  </si>
  <si>
    <t>Colombia</t>
  </si>
  <si>
    <t>SIN RESPUESTA</t>
  </si>
  <si>
    <t xml:space="preserve">Trabajador  independiente    (Sector público o privado)  </t>
  </si>
  <si>
    <t>Contrato a término fijo</t>
  </si>
  <si>
    <t>Suministros de Electricidad, Gas y Agua</t>
  </si>
  <si>
    <t>COLOMBIA</t>
  </si>
  <si>
    <t xml:space="preserve">Empleado de empresa particular  </t>
  </si>
  <si>
    <t>más de 6 SMLV</t>
  </si>
  <si>
    <t>entre 3 SMLV y menos de 4 SMLV</t>
  </si>
  <si>
    <t>DOCENTE</t>
  </si>
  <si>
    <t>QUINDIO</t>
  </si>
  <si>
    <t xml:space="preserve">Privada 	</t>
  </si>
  <si>
    <t>Información Observatorio Laboral para la Educación</t>
  </si>
  <si>
    <t>AÑO DE EGRESO</t>
  </si>
  <si>
    <t>NIVEL DE ESTUDIO</t>
  </si>
  <si>
    <t>NIVEL ACADEMICO</t>
  </si>
  <si>
    <t>NIVEL DE FORMACION</t>
  </si>
  <si>
    <t>TASA DE COTIZANTES</t>
  </si>
  <si>
    <t>Egresados que cotizan como empleadores o independientes.</t>
  </si>
  <si>
    <r>
      <rPr>
        <b/>
        <sz val="11"/>
        <rFont val="Calibri"/>
        <family val="2"/>
        <scheme val="minor"/>
      </rPr>
      <t xml:space="preserve">Fuente: </t>
    </r>
    <r>
      <rPr>
        <sz val="11"/>
        <rFont val="Calibri"/>
        <family val="2"/>
        <scheme val="minor"/>
      </rPr>
      <t>Observatorio Laboral para la Educación.</t>
    </r>
  </si>
  <si>
    <r>
      <rPr>
        <b/>
        <sz val="11"/>
        <rFont val="Calibri"/>
        <family val="2"/>
        <scheme val="minor"/>
      </rPr>
      <t>Fecha de información:</t>
    </r>
    <r>
      <rPr>
        <sz val="11"/>
        <rFont val="Calibri"/>
        <family val="2"/>
        <scheme val="minor"/>
      </rPr>
      <t xml:space="preserve"> 2016</t>
    </r>
  </si>
  <si>
    <t>MG</t>
  </si>
  <si>
    <t>2 AÑO</t>
  </si>
  <si>
    <t>5 AÑO</t>
  </si>
  <si>
    <t>POSGRADO</t>
  </si>
  <si>
    <t>PROMEDIO INGRESO 2016</t>
  </si>
  <si>
    <t>¿Ha realizado algún tipo producción científica?</t>
  </si>
  <si>
    <t>Programa del cual egresó</t>
  </si>
  <si>
    <t xml:space="preserve">Oficina de egresados </t>
  </si>
  <si>
    <t>¿Cuál es su apreciación sobre la calidad de las competencias pedagógicas de los docentes del programa?</t>
  </si>
  <si>
    <t>Malo</t>
  </si>
  <si>
    <t xml:space="preserve">Califique de 1 a 5 la calidad de la formación que imparte el programa de posgrado sobre sus estudiantes.Siendo 5 la calificación más alta. </t>
  </si>
  <si>
    <r>
      <rPr>
        <b/>
        <sz val="14"/>
        <color indexed="8"/>
        <rFont val="Calibri"/>
        <family val="2"/>
      </rPr>
      <t xml:space="preserve">Yenny Viviana Quiceno Barreto </t>
    </r>
    <r>
      <rPr>
        <sz val="14"/>
        <color indexed="8"/>
        <rFont val="Calibri"/>
        <family val="2"/>
      </rPr>
      <t xml:space="preserve">
Directora Ejecutiva Asociación de Egresados ASEUTP
diregresados@utp.edu.co  -  3137355
</t>
    </r>
    <r>
      <rPr>
        <b/>
        <sz val="14"/>
        <color rgb="FF000000"/>
        <rFont val="Calibri"/>
        <family val="2"/>
      </rPr>
      <t xml:space="preserve">
Erika Alejandra Hincapié Ortiz 
</t>
    </r>
    <r>
      <rPr>
        <sz val="14"/>
        <color indexed="8"/>
        <rFont val="Calibri"/>
        <family val="2"/>
      </rPr>
      <t xml:space="preserve">Coordinadora Gestión de Egresados
egresados@utp.edu.co  -  3137533
</t>
    </r>
    <r>
      <rPr>
        <b/>
        <sz val="14"/>
        <color indexed="8"/>
        <rFont val="Calibri"/>
        <family val="2"/>
      </rPr>
      <t xml:space="preserve">
</t>
    </r>
  </si>
  <si>
    <r>
      <rPr>
        <b/>
        <sz val="14"/>
        <color indexed="8"/>
        <rFont val="Calibri"/>
        <family val="2"/>
      </rPr>
      <t xml:space="preserve">Gestión de Egresados
Asociación de Egresados
</t>
    </r>
    <r>
      <rPr>
        <sz val="14"/>
        <color indexed="8"/>
        <rFont val="Calibri"/>
        <family val="2"/>
      </rPr>
      <t>www.utp.edu.co/egresados
Edificio 3, tercer piso, Oficina 3-305
Universidad Tecnológica de Pereira</t>
    </r>
  </si>
  <si>
    <t>Ocupaciones de Dirección y Gerencia</t>
  </si>
  <si>
    <t xml:space="preserve">Empresario/Empleador   </t>
  </si>
  <si>
    <t>Ocupaciones en Finanzas y administración</t>
  </si>
  <si>
    <t>Organizaciones y Órganos Extraterritoriales</t>
  </si>
  <si>
    <t>Ocupaciones de Procesamiento, Fabricación y Ensamble</t>
  </si>
  <si>
    <t>Profesional Universitario</t>
  </si>
  <si>
    <t>Especialización en Redes de Datos</t>
  </si>
  <si>
    <t>Total graduados: 27</t>
  </si>
  <si>
    <t>Total egresados encuestados: 15</t>
  </si>
  <si>
    <t>Universidad Tecnologica de Pereira</t>
  </si>
  <si>
    <t>Carrera 27 #10-02 Barrio Alamos</t>
  </si>
  <si>
    <t>camcad@utp.edu.co</t>
  </si>
  <si>
    <t>Centro de Recursos Informaticos y Educativos</t>
  </si>
  <si>
    <t>Profesional Administración de la Red</t>
  </si>
  <si>
    <t>Administrador de la Red</t>
  </si>
  <si>
    <t>Pereira</t>
  </si>
  <si>
    <t>Datacenter</t>
  </si>
  <si>
    <t>diario del Otun</t>
  </si>
  <si>
    <t>herney.benavide@datacenter.com.co</t>
  </si>
  <si>
    <t>Infraestructura</t>
  </si>
  <si>
    <t>Ing de operaciones</t>
  </si>
  <si>
    <t>Gerente</t>
  </si>
  <si>
    <t>ETB SA ESP</t>
  </si>
  <si>
    <t>CRA 8 20-00</t>
  </si>
  <si>
    <t>NA</t>
  </si>
  <si>
    <t>Transporte, Almacenamiento y Comunicaciones</t>
  </si>
  <si>
    <t xml:space="preserve">De Economía Mixta    </t>
  </si>
  <si>
    <t>menor a 1 SMLV (Salario mínimo legal vigente)</t>
  </si>
  <si>
    <t>INPEC - DIRECCIÓN REGIONAL VIEJO CALDAS</t>
  </si>
  <si>
    <t>CR 7 BIS # 18B-31 EDIFICIO LONDOÑO LONDOÑO OF 402</t>
  </si>
  <si>
    <t>daniluck913@gmail.com</t>
  </si>
  <si>
    <t>SISTEMAS DE INFORMACION</t>
  </si>
  <si>
    <t>COORDINADOR REGIONAL DE SISTEMAS</t>
  </si>
  <si>
    <t>DIRECTORA REGIONAL</t>
  </si>
  <si>
    <t>RISARALDA</t>
  </si>
  <si>
    <t>PEREIRA</t>
  </si>
  <si>
    <t>SECRETARIA DE EDUCACION ARMENIA</t>
  </si>
  <si>
    <t>ARMENIA</t>
  </si>
  <si>
    <t>-</t>
  </si>
  <si>
    <t>NORMAL SUPERIOR DEL QUINDIO</t>
  </si>
  <si>
    <t>RECTOR</t>
  </si>
  <si>
    <t>Comfamiliar Risaralda</t>
  </si>
  <si>
    <t>Calle 22 N 4-40</t>
  </si>
  <si>
    <t>econtinuada@comfamiliar.com</t>
  </si>
  <si>
    <t>Educacion</t>
  </si>
  <si>
    <t>Coordinador</t>
  </si>
  <si>
    <t>Coordinador de Programas</t>
  </si>
  <si>
    <t>Consultec Colombia S.A.S</t>
  </si>
  <si>
    <t>Carrera 9 # 18 - 12</t>
  </si>
  <si>
    <t>info@consultec.com.co</t>
  </si>
  <si>
    <t>Operaciones</t>
  </si>
  <si>
    <t>Coordinador de Operaciones</t>
  </si>
  <si>
    <t>secretaria de educación departamento de Caldas</t>
  </si>
  <si>
    <t>carrera 21 calle 23</t>
  </si>
  <si>
    <t>atencionalciudadano@sedcaldas.gov.co</t>
  </si>
  <si>
    <t xml:space="preserve">Rector </t>
  </si>
  <si>
    <t>Caldas</t>
  </si>
  <si>
    <t xml:space="preserve">Neira </t>
  </si>
  <si>
    <t xml:space="preserve">Colombia </t>
  </si>
  <si>
    <t>EMPRESA DE ENERGÍA DEL QUINDIO S.A ESP GRUPO EPM</t>
  </si>
  <si>
    <t xml:space="preserve">CRA 13 No 14-17 </t>
  </si>
  <si>
    <t>jorcete@yahoo.com</t>
  </si>
  <si>
    <t xml:space="preserve">SUMINISTROS </t>
  </si>
  <si>
    <t>GESTOR CADENA DE SUMINISTRO</t>
  </si>
  <si>
    <t>JEFE DE AREA</t>
  </si>
  <si>
    <t>Universidad Tecnológica de Pereira</t>
  </si>
  <si>
    <t>Carrera 27 No. 10 - 02 Los Alamos</t>
  </si>
  <si>
    <t>jvergara@utp.edu.co</t>
  </si>
  <si>
    <t>Ocupaciones en Ventas y Servicios</t>
  </si>
  <si>
    <t>Recursos informáticos y educativos</t>
  </si>
  <si>
    <t xml:space="preserve">Director </t>
  </si>
  <si>
    <t>Sin respuesta</t>
  </si>
  <si>
    <t>No tengo.</t>
  </si>
  <si>
    <t>mas interes por el estudiante</t>
  </si>
  <si>
    <t>Actualizar el programa actual con las necesidades que se estan presentando en el diario vivir de las personas y empresas. Esta muy alejada la parte académica de las empresas, debería involucrar este programa en solucionar algunos requerimientos que tienen las empresas para solucionar algún problema que se está enfrentando.</t>
  </si>
  <si>
    <t>Que existan mas medios de comunicacion.</t>
  </si>
  <si>
    <t>Mejorar el acompañamiento el los proyectos de grado</t>
  </si>
  <si>
    <t xml:space="preserve">BRINDAR MAYOR ACOMPAÑAMIENTO (PERO EFECTIVO) EN CUANTO A ASESOR Y METODOLOGIA DURANTE EL DESARROLLO DEL POSTGRADO,  A LOS ESTUDIANTES QUE SE ENCUENTRAN DESARROLLANDO SUS TRABAJOS DE GRADO. EN MI EXPERIENCIA, EL GRUPO FINALIZO MATERIAS Y NUNCA MAS SE SUPO DE LA UTP. IGUALMENTE DEJAR BIEN CLARO ANTES DE QUE UN ESTUDIANTE DECIDA INGREAR AL PROGRAMA, CUÁL ES EL ALCANCE QUE DEBE TENER UN POYECTO DE ESPECIALIZACION PARA QUE DESPUES NO SIGA PASANDO QUE LA GENTE TERMINA EL PROGRAMA DE ESTUDIOS PERO NUNCA SE GRADUA, PRODUCTO DE NO TENER UN TRABAJO DE GRADO. </t>
  </si>
  <si>
    <t>Mas practica</t>
  </si>
  <si>
    <t>Me parece pertinente</t>
  </si>
  <si>
    <t>Se recomienda no dejar solos a los estudiantes cuando terminan el programa, sino que sean conectados y contactados para tener actualización del programa y en lo posible que se pueda realizar seminarios o generar estrategias para iniciar el proyecto durante la época de estudio.</t>
  </si>
  <si>
    <t>Mayor difusión del posgrado y fechas de inscripciones.</t>
  </si>
  <si>
    <t xml:space="preserve">Especialización en Redes de Datos
</t>
  </si>
  <si>
    <t>No hay datos de empleadores para la Especialización en Redes de Datos</t>
  </si>
  <si>
    <t>Total graduados: 37</t>
  </si>
  <si>
    <t>En la actualidad es mas importante las maestrías ddao que los posgrados estan en vilo.</t>
  </si>
  <si>
    <t>Nombre de la organización:</t>
  </si>
  <si>
    <t>Cargo que desempeña:</t>
  </si>
  <si>
    <t>Empleado</t>
  </si>
  <si>
    <t>MANE</t>
  </si>
  <si>
    <t xml:space="preserve">Autopista Medellín Bogota Km 1.2 via aeropuerto, parque industrial Elite </t>
  </si>
  <si>
    <t>Parque del Café</t>
  </si>
  <si>
    <t xml:space="preserve">Km 6 via Montenegro pueblo Tapao </t>
  </si>
  <si>
    <t>ESE Hospital Mental Universitario de Risaralda (HOMERIS)</t>
  </si>
  <si>
    <t>Avenida 30 de Agosto # 87-76</t>
  </si>
  <si>
    <t>43613366</t>
  </si>
  <si>
    <t>manuel.rios@mane.com</t>
  </si>
  <si>
    <t>7417417</t>
  </si>
  <si>
    <t>hainower.hernandez@parqedelcafe.co</t>
  </si>
  <si>
    <t>3373444</t>
  </si>
  <si>
    <t>info@homeris.gov.co</t>
  </si>
  <si>
    <t>Área de producción</t>
  </si>
  <si>
    <t>Auxiliar de IT</t>
  </si>
  <si>
    <t>Jefe IT</t>
  </si>
  <si>
    <t>Área de administración</t>
  </si>
  <si>
    <t>Auxiliar de Tic¿s</t>
  </si>
  <si>
    <t>Jefe de Tic¿s</t>
  </si>
  <si>
    <t>Subdirectora 
Administrativa y Financiera</t>
  </si>
  <si>
    <r>
      <t>El proceso Gestión de Egresados fortalece a la Universidad con los resultados de las encuestas realizadas a egresados y empleadores, para cada uno de los programas académicos de pregrado y posgrado con la finalidad de trabajar en los procesos de autoevaluación y acreditación, puesto que, el seguimiento a los egresados  es un elemento fundamental en la búsqueda de la calidad y factor estratégico para el mejoramiento y evaluación del impacto que la institución tiene en el medio; además de la satisfacción de los empleadores que nos enrutan a la excelencia profesional. 
Se trabaja de la mano con la Vicerrectoría Académica en pro del aseguramiento de la calidad de cada uno de los programas académicos, así mismo se respalda el direccionamiento estratégico del  Plan de desarrollo institucional que involucra al egresado como un aliado que permite generar un mayor contacto entre el contexto laboral y la academia, debido al vínculo tan cercano que tiene a la realidad social actual.
Este informe, presenta los resultados obtenidos de la aplicación de encuesta a egresados de posgrados al momento de graduarse, segundo y quinto año de egreso, demás de las encuestas a empleadores.</t>
    </r>
    <r>
      <rPr>
        <sz val="14"/>
        <color indexed="8"/>
        <rFont val="Calibri"/>
        <family val="2"/>
      </rPr>
      <t xml:space="preserve"> 
A continuación se presentan en las siguientes pestañas información sobre:
</t>
    </r>
    <r>
      <rPr>
        <b/>
        <sz val="14"/>
        <color indexed="8"/>
        <rFont val="Calibri"/>
        <family val="2"/>
      </rPr>
      <t>Informe hasta el 2018
Informe egresados 2019
Resultados encuestas empleadores
Información Observatorio Laboral para la Educación (OLE)</t>
    </r>
    <r>
      <rPr>
        <sz val="14"/>
        <color indexed="8"/>
        <rFont val="Calibri"/>
        <family val="2"/>
      </rPr>
      <t xml:space="preserve">
</t>
    </r>
  </si>
  <si>
    <t>Total egresados encuestados 2019: 10</t>
  </si>
  <si>
    <t>Nivel de encuestas diligenciadas: 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</si>
</sst>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 #,##0;[Red]\-&quot;$&quot;\ #,##0"/>
  </numFmts>
  <fonts count="29">
    <font>
      <sz val="11"/>
      <color theme="1"/>
      <name val="Calibri"/>
      <family val="2"/>
      <scheme val="minor"/>
    </font>
    <font>
      <sz val="11"/>
      <color theme="1"/>
      <name val="Calibri"/>
      <family val="2"/>
      <scheme val="minor"/>
    </font>
    <font>
      <b/>
      <sz val="11"/>
      <color theme="1"/>
      <name val="Calibri"/>
      <family val="2"/>
      <scheme val="minor"/>
    </font>
    <font>
      <b/>
      <sz val="16"/>
      <color theme="1"/>
      <name val="Calibri"/>
      <family val="2"/>
      <scheme val="minor"/>
    </font>
    <font>
      <sz val="14"/>
      <color theme="1"/>
      <name val="Calibri"/>
      <family val="2"/>
      <scheme val="minor"/>
    </font>
    <font>
      <sz val="14"/>
      <color indexed="8"/>
      <name val="Calibri"/>
      <family val="2"/>
    </font>
    <font>
      <b/>
      <sz val="14"/>
      <color indexed="8"/>
      <name val="Calibri"/>
      <family val="2"/>
    </font>
    <font>
      <b/>
      <sz val="14"/>
      <color theme="1"/>
      <name val="Calibri"/>
      <family val="2"/>
      <scheme val="minor"/>
    </font>
    <font>
      <sz val="11"/>
      <color theme="3"/>
      <name val="Calibri"/>
      <family val="2"/>
      <scheme val="minor"/>
    </font>
    <font>
      <b/>
      <sz val="12"/>
      <color theme="3"/>
      <name val="Calibri"/>
      <family val="2"/>
      <scheme val="minor"/>
    </font>
    <font>
      <b/>
      <sz val="12"/>
      <color theme="1"/>
      <name val="Calibri"/>
      <family val="2"/>
      <scheme val="minor"/>
    </font>
    <font>
      <b/>
      <sz val="9"/>
      <color rgb="FF000000"/>
      <name val="Arial"/>
      <family val="2"/>
    </font>
    <font>
      <sz val="9"/>
      <color rgb="FF000000"/>
      <name val="Arial"/>
      <family val="2"/>
    </font>
    <font>
      <b/>
      <sz val="9"/>
      <color theme="1"/>
      <name val="Arial"/>
      <family val="2"/>
    </font>
    <font>
      <b/>
      <sz val="9"/>
      <color theme="1"/>
      <name val="Arial  "/>
    </font>
    <font>
      <sz val="9"/>
      <color theme="1"/>
      <name val="Arial  "/>
    </font>
    <font>
      <sz val="10"/>
      <color theme="1"/>
      <name val="Calibri"/>
      <family val="2"/>
      <scheme val="minor"/>
    </font>
    <font>
      <sz val="9"/>
      <color theme="1"/>
      <name val="Arial"/>
      <family val="2"/>
    </font>
    <font>
      <sz val="12"/>
      <color indexed="8"/>
      <name val="Calibri"/>
      <family val="2"/>
    </font>
    <font>
      <b/>
      <sz val="12"/>
      <color indexed="8"/>
      <name val="Calibri"/>
      <family val="2"/>
    </font>
    <font>
      <b/>
      <sz val="8"/>
      <name val="Lucida Sans"/>
      <family val="2"/>
    </font>
    <font>
      <sz val="11"/>
      <name val="Calibri"/>
      <family val="2"/>
      <scheme val="minor"/>
    </font>
    <font>
      <sz val="8"/>
      <name val="Lucida Sans"/>
      <family val="2"/>
    </font>
    <font>
      <sz val="8"/>
      <name val="Inherit"/>
    </font>
    <font>
      <b/>
      <sz val="11"/>
      <name val="Calibri"/>
      <family val="2"/>
      <scheme val="minor"/>
    </font>
    <font>
      <b/>
      <sz val="14"/>
      <color rgb="FF000000"/>
      <name val="Calibri"/>
      <family val="2"/>
    </font>
    <font>
      <sz val="8"/>
      <name val="Calibri"/>
      <family val="2"/>
      <scheme val="minor"/>
    </font>
    <font>
      <sz val="8"/>
      <color theme="1"/>
      <name val="Arial"/>
      <family val="2"/>
    </font>
    <font>
      <b/>
      <sz val="22"/>
      <color theme="1"/>
      <name val="Calibri"/>
      <family val="2"/>
      <scheme val="minor"/>
    </font>
  </fonts>
  <fills count="6">
    <fill>
      <patternFill patternType="none"/>
    </fill>
    <fill>
      <patternFill patternType="gray125"/>
    </fill>
    <fill>
      <patternFill patternType="solid">
        <fgColor theme="0"/>
        <bgColor indexed="64"/>
      </patternFill>
    </fill>
    <fill>
      <patternFill patternType="solid">
        <fgColor theme="4" tint="0.39997558519241921"/>
        <bgColor indexed="64"/>
      </patternFill>
    </fill>
    <fill>
      <patternFill patternType="solid">
        <fgColor theme="9" tint="0.79998168889431442"/>
        <bgColor theme="9" tint="0.79998168889431442"/>
      </patternFill>
    </fill>
    <fill>
      <patternFill patternType="solid">
        <fgColor theme="0"/>
        <bgColor theme="9" tint="0.79998168889431442"/>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s>
  <cellStyleXfs count="2">
    <xf numFmtId="0" fontId="0" fillId="0" borderId="0"/>
    <xf numFmtId="9" fontId="1" fillId="0" borderId="0" applyFont="0" applyFill="0" applyBorder="0" applyAlignment="0" applyProtection="0"/>
  </cellStyleXfs>
  <cellXfs count="113">
    <xf numFmtId="0" fontId="0" fillId="0" borderId="0" xfId="0"/>
    <xf numFmtId="0" fontId="0" fillId="2" borderId="0" xfId="0" applyFill="1"/>
    <xf numFmtId="0" fontId="0" fillId="2" borderId="0" xfId="0" applyFill="1" applyBorder="1"/>
    <xf numFmtId="0" fontId="4" fillId="2" borderId="0" xfId="0" applyFont="1" applyFill="1" applyAlignment="1">
      <alignment wrapText="1"/>
    </xf>
    <xf numFmtId="0" fontId="7" fillId="2" borderId="0" xfId="0" applyFont="1" applyFill="1" applyAlignment="1">
      <alignment vertical="center"/>
    </xf>
    <xf numFmtId="0" fontId="8" fillId="2" borderId="0" xfId="0" applyFont="1" applyFill="1"/>
    <xf numFmtId="0" fontId="3" fillId="2" borderId="0" xfId="0" applyFont="1" applyFill="1"/>
    <xf numFmtId="0" fontId="10" fillId="2" borderId="0" xfId="0" applyFont="1" applyFill="1"/>
    <xf numFmtId="0" fontId="11" fillId="2" borderId="1" xfId="0" applyFont="1" applyFill="1" applyBorder="1" applyAlignment="1">
      <alignment wrapText="1"/>
    </xf>
    <xf numFmtId="0" fontId="12" fillId="2" borderId="1" xfId="0" applyFont="1" applyFill="1" applyBorder="1" applyAlignment="1">
      <alignment vertical="top" wrapText="1"/>
    </xf>
    <xf numFmtId="9" fontId="1" fillId="2" borderId="1" xfId="1" applyFont="1" applyFill="1" applyBorder="1"/>
    <xf numFmtId="0" fontId="0" fillId="2" borderId="1" xfId="0" applyFill="1" applyBorder="1"/>
    <xf numFmtId="0" fontId="12" fillId="2" borderId="0" xfId="0" applyFont="1" applyFill="1" applyBorder="1" applyAlignment="1">
      <alignment horizontal="center" vertical="top" wrapText="1"/>
    </xf>
    <xf numFmtId="0" fontId="0" fillId="0" borderId="1" xfId="0" applyBorder="1"/>
    <xf numFmtId="0" fontId="13" fillId="2" borderId="2" xfId="0" applyFont="1" applyFill="1" applyBorder="1"/>
    <xf numFmtId="9" fontId="1" fillId="2" borderId="1" xfId="1" applyFont="1" applyFill="1" applyBorder="1" applyAlignment="1">
      <alignment horizontal="center" vertical="center"/>
    </xf>
    <xf numFmtId="0" fontId="16" fillId="2" borderId="1" xfId="0" applyFont="1" applyFill="1" applyBorder="1" applyAlignment="1">
      <alignment horizontal="center" vertical="center" wrapText="1"/>
    </xf>
    <xf numFmtId="9" fontId="16" fillId="2" borderId="1" xfId="1" applyFont="1" applyFill="1" applyBorder="1" applyAlignment="1">
      <alignment horizontal="center" vertical="center" wrapText="1"/>
    </xf>
    <xf numFmtId="0" fontId="2" fillId="2" borderId="0" xfId="0" applyFont="1" applyFill="1"/>
    <xf numFmtId="0" fontId="2" fillId="2" borderId="1" xfId="0" applyFont="1" applyFill="1" applyBorder="1"/>
    <xf numFmtId="9" fontId="0" fillId="2" borderId="0" xfId="0" applyNumberFormat="1" applyFill="1"/>
    <xf numFmtId="0" fontId="0" fillId="2" borderId="0" xfId="0" applyFill="1" applyAlignment="1">
      <alignment wrapText="1"/>
    </xf>
    <xf numFmtId="9" fontId="1" fillId="2" borderId="0" xfId="1" applyFont="1" applyFill="1" applyBorder="1"/>
    <xf numFmtId="0" fontId="0" fillId="2" borderId="0" xfId="0" applyFill="1" applyBorder="1" applyAlignment="1"/>
    <xf numFmtId="0" fontId="0" fillId="2" borderId="5" xfId="0" applyFill="1" applyBorder="1"/>
    <xf numFmtId="0" fontId="0" fillId="0" borderId="5" xfId="0" applyBorder="1"/>
    <xf numFmtId="0" fontId="0" fillId="2" borderId="6" xfId="0" applyFill="1" applyBorder="1"/>
    <xf numFmtId="0" fontId="0" fillId="2" borderId="7" xfId="0" applyFill="1" applyBorder="1"/>
    <xf numFmtId="3" fontId="0" fillId="2" borderId="1" xfId="0" applyNumberFormat="1" applyFill="1" applyBorder="1" applyAlignment="1">
      <alignment horizontal="center" vertical="center"/>
    </xf>
    <xf numFmtId="3" fontId="1" fillId="2" borderId="1" xfId="1" applyNumberFormat="1" applyFont="1" applyFill="1" applyBorder="1" applyAlignment="1">
      <alignment horizontal="center" vertical="center"/>
    </xf>
    <xf numFmtId="0" fontId="12" fillId="2" borderId="1" xfId="0" applyFont="1" applyFill="1" applyBorder="1" applyAlignment="1">
      <alignment horizontal="center" vertical="center" wrapText="1"/>
    </xf>
    <xf numFmtId="9" fontId="0" fillId="2" borderId="1" xfId="0" applyNumberFormat="1" applyFill="1" applyBorder="1" applyAlignment="1">
      <alignment horizontal="center" vertical="center"/>
    </xf>
    <xf numFmtId="0" fontId="0" fillId="2" borderId="8" xfId="0" applyFill="1" applyBorder="1"/>
    <xf numFmtId="0" fontId="0" fillId="2" borderId="9" xfId="0" applyFill="1" applyBorder="1"/>
    <xf numFmtId="0" fontId="2" fillId="2" borderId="1" xfId="0" applyFont="1" applyFill="1" applyBorder="1" applyAlignment="1">
      <alignment horizontal="center"/>
    </xf>
    <xf numFmtId="0" fontId="0" fillId="2" borderId="1" xfId="0" applyFill="1" applyBorder="1" applyAlignment="1">
      <alignment horizontal="center" vertical="center"/>
    </xf>
    <xf numFmtId="0" fontId="0" fillId="2" borderId="1" xfId="0" applyFill="1" applyBorder="1" applyAlignment="1">
      <alignment horizontal="center"/>
    </xf>
    <xf numFmtId="0" fontId="2" fillId="2" borderId="1" xfId="0" applyFont="1" applyFill="1" applyBorder="1" applyAlignment="1">
      <alignment horizontal="center" vertical="center"/>
    </xf>
    <xf numFmtId="0" fontId="0" fillId="2" borderId="0" xfId="0" applyFill="1" applyBorder="1" applyAlignment="1">
      <alignment horizontal="center"/>
    </xf>
    <xf numFmtId="0" fontId="11" fillId="2" borderId="1" xfId="0" applyFont="1" applyFill="1" applyBorder="1" applyAlignment="1">
      <alignment horizontal="center" wrapText="1"/>
    </xf>
    <xf numFmtId="0" fontId="10" fillId="2" borderId="0" xfId="0" applyFont="1" applyFill="1" applyAlignment="1">
      <alignment vertical="center"/>
    </xf>
    <xf numFmtId="0" fontId="2" fillId="2" borderId="0" xfId="0" applyFont="1" applyFill="1" applyAlignment="1">
      <alignment vertical="center"/>
    </xf>
    <xf numFmtId="0" fontId="21" fillId="2" borderId="0" xfId="0" applyFont="1" applyFill="1"/>
    <xf numFmtId="0" fontId="20" fillId="3" borderId="1" xfId="0" applyFont="1" applyFill="1" applyBorder="1" applyAlignment="1">
      <alignment horizontal="center" vertical="center"/>
    </xf>
    <xf numFmtId="0" fontId="23" fillId="2" borderId="0" xfId="0" applyFont="1" applyFill="1" applyAlignment="1">
      <alignment horizontal="left" vertical="center"/>
    </xf>
    <xf numFmtId="0" fontId="22" fillId="2" borderId="1" xfId="0" applyFont="1" applyFill="1" applyBorder="1" applyAlignment="1">
      <alignment horizontal="center" vertical="center"/>
    </xf>
    <xf numFmtId="0" fontId="0" fillId="4" borderId="1" xfId="0" applyFill="1" applyBorder="1"/>
    <xf numFmtId="0" fontId="0" fillId="0" borderId="1" xfId="0" applyBorder="1" applyAlignment="1">
      <alignment wrapText="1"/>
    </xf>
    <xf numFmtId="9" fontId="0" fillId="2" borderId="1" xfId="1" applyFont="1" applyFill="1" applyBorder="1" applyAlignment="1">
      <alignment horizontal="center" vertical="center"/>
    </xf>
    <xf numFmtId="0" fontId="0" fillId="2" borderId="0" xfId="0" applyFill="1" applyBorder="1" applyAlignment="1">
      <alignment horizontal="center" vertical="center"/>
    </xf>
    <xf numFmtId="0" fontId="13" fillId="2" borderId="1" xfId="0" applyFont="1" applyFill="1" applyBorder="1" applyAlignment="1">
      <alignment horizontal="center" vertical="center" wrapText="1"/>
    </xf>
    <xf numFmtId="0" fontId="11" fillId="2" borderId="1" xfId="0" applyFont="1" applyFill="1" applyBorder="1" applyAlignment="1">
      <alignment horizontal="center" wrapText="1"/>
    </xf>
    <xf numFmtId="0" fontId="0" fillId="2" borderId="1" xfId="0" applyFill="1" applyBorder="1" applyAlignment="1">
      <alignment horizontal="center"/>
    </xf>
    <xf numFmtId="0" fontId="2" fillId="2" borderId="1" xfId="0" applyFont="1" applyFill="1" applyBorder="1" applyAlignment="1">
      <alignment horizontal="center"/>
    </xf>
    <xf numFmtId="0" fontId="2" fillId="2" borderId="1" xfId="0" applyFont="1" applyFill="1" applyBorder="1" applyAlignment="1">
      <alignment horizontal="center" vertical="center"/>
    </xf>
    <xf numFmtId="0" fontId="11" fillId="2" borderId="1" xfId="0" applyFont="1" applyFill="1" applyBorder="1" applyAlignment="1">
      <alignment horizontal="center" vertical="center" wrapText="1"/>
    </xf>
    <xf numFmtId="0" fontId="0" fillId="2" borderId="1" xfId="0" applyFill="1" applyBorder="1" applyAlignment="1">
      <alignment horizontal="center" vertical="center"/>
    </xf>
    <xf numFmtId="0" fontId="0" fillId="2" borderId="0" xfId="0" applyFill="1" applyAlignment="1">
      <alignment horizontal="center" wrapText="1"/>
    </xf>
    <xf numFmtId="3" fontId="15" fillId="2" borderId="0" xfId="0" applyNumberFormat="1" applyFont="1" applyFill="1" applyAlignment="1">
      <alignment horizontal="center"/>
    </xf>
    <xf numFmtId="0" fontId="12" fillId="2" borderId="0" xfId="0" applyFont="1" applyFill="1" applyAlignment="1">
      <alignment horizontal="center" vertical="top" wrapText="1"/>
    </xf>
    <xf numFmtId="0" fontId="0" fillId="2" borderId="0" xfId="0" applyFill="1" applyAlignment="1">
      <alignment horizontal="center"/>
    </xf>
    <xf numFmtId="10" fontId="27" fillId="0" borderId="1" xfId="0" applyNumberFormat="1" applyFont="1" applyBorder="1" applyAlignment="1">
      <alignment horizontal="center" vertical="center"/>
    </xf>
    <xf numFmtId="6" fontId="27" fillId="0" borderId="1" xfId="0" applyNumberFormat="1" applyFont="1" applyBorder="1" applyAlignment="1">
      <alignment horizontal="center" vertical="center"/>
    </xf>
    <xf numFmtId="0" fontId="13" fillId="2" borderId="1" xfId="0" applyFont="1" applyFill="1" applyBorder="1" applyAlignment="1">
      <alignment horizontal="center" vertical="center"/>
    </xf>
    <xf numFmtId="0" fontId="3" fillId="2" borderId="0" xfId="0" applyFont="1" applyFill="1" applyAlignment="1">
      <alignment horizontal="center" wrapText="1"/>
    </xf>
    <xf numFmtId="0" fontId="4" fillId="2" borderId="0" xfId="0" applyFont="1" applyFill="1" applyAlignment="1">
      <alignment horizontal="left" vertical="top" wrapText="1"/>
    </xf>
    <xf numFmtId="0" fontId="5" fillId="2" borderId="0" xfId="0" applyFont="1" applyFill="1" applyAlignment="1">
      <alignment horizontal="left" vertical="top" wrapText="1"/>
    </xf>
    <xf numFmtId="0" fontId="4" fillId="2" borderId="0" xfId="0" applyFont="1" applyFill="1" applyAlignment="1">
      <alignment horizontal="left" vertical="top"/>
    </xf>
    <xf numFmtId="0" fontId="5" fillId="2" borderId="0" xfId="0" applyFont="1" applyFill="1" applyAlignment="1">
      <alignment horizontal="center" vertical="center" wrapText="1"/>
    </xf>
    <xf numFmtId="0" fontId="4" fillId="2" borderId="0" xfId="0" applyFont="1" applyFill="1" applyAlignment="1">
      <alignment horizontal="center" vertical="center" wrapText="1"/>
    </xf>
    <xf numFmtId="9" fontId="1" fillId="2" borderId="1" xfId="1" applyFont="1" applyFill="1" applyBorder="1" applyAlignment="1">
      <alignment horizontal="center"/>
    </xf>
    <xf numFmtId="0" fontId="2" fillId="2" borderId="1" xfId="0" applyFont="1" applyFill="1" applyBorder="1" applyAlignment="1">
      <alignment horizontal="center"/>
    </xf>
    <xf numFmtId="0" fontId="0" fillId="2" borderId="1" xfId="0" applyFill="1" applyBorder="1" applyAlignment="1">
      <alignment horizontal="center" vertical="center"/>
    </xf>
    <xf numFmtId="0" fontId="0" fillId="2" borderId="0" xfId="0" applyFill="1" applyAlignment="1">
      <alignment horizontal="center" vertical="center" wrapText="1"/>
    </xf>
    <xf numFmtId="0" fontId="0" fillId="2" borderId="1" xfId="0" applyFill="1" applyBorder="1" applyAlignment="1">
      <alignment horizontal="center" vertical="center" wrapText="1"/>
    </xf>
    <xf numFmtId="0" fontId="0" fillId="2" borderId="1" xfId="0" applyFill="1" applyBorder="1" applyAlignment="1">
      <alignment horizontal="center"/>
    </xf>
    <xf numFmtId="0" fontId="0" fillId="2" borderId="0" xfId="0" applyFill="1" applyAlignment="1">
      <alignment horizontal="center" wrapText="1"/>
    </xf>
    <xf numFmtId="0" fontId="16" fillId="2" borderId="1" xfId="0" applyFont="1" applyFill="1" applyBorder="1" applyAlignment="1">
      <alignment horizontal="center"/>
    </xf>
    <xf numFmtId="0" fontId="2" fillId="2" borderId="2"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3" xfId="0" applyFont="1" applyFill="1" applyBorder="1" applyAlignment="1">
      <alignment horizontal="center" vertical="center"/>
    </xf>
    <xf numFmtId="0" fontId="12" fillId="2" borderId="1" xfId="0" applyFont="1" applyFill="1" applyBorder="1" applyAlignment="1">
      <alignment horizontal="center" vertical="top" wrapText="1"/>
    </xf>
    <xf numFmtId="0" fontId="2" fillId="2" borderId="1" xfId="0" applyFont="1" applyFill="1" applyBorder="1" applyAlignment="1">
      <alignment horizontal="center" vertical="center"/>
    </xf>
    <xf numFmtId="0" fontId="17" fillId="2" borderId="1"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12" fillId="2" borderId="2" xfId="0" applyFont="1" applyFill="1" applyBorder="1" applyAlignment="1">
      <alignment horizontal="center" vertical="top" wrapText="1"/>
    </xf>
    <xf numFmtId="0" fontId="12" fillId="2" borderId="3" xfId="0" applyFont="1" applyFill="1" applyBorder="1" applyAlignment="1">
      <alignment horizontal="center" vertical="top" wrapText="1"/>
    </xf>
    <xf numFmtId="0" fontId="0" fillId="2" borderId="0" xfId="0" applyFill="1" applyAlignment="1">
      <alignment horizontal="center"/>
    </xf>
    <xf numFmtId="0" fontId="16" fillId="2" borderId="2" xfId="0" applyFont="1" applyFill="1" applyBorder="1" applyAlignment="1">
      <alignment horizontal="center" vertical="center" wrapText="1"/>
    </xf>
    <xf numFmtId="0" fontId="16" fillId="2" borderId="3" xfId="0" applyFont="1" applyFill="1" applyBorder="1" applyAlignment="1">
      <alignment horizontal="center" vertical="center" wrapText="1"/>
    </xf>
    <xf numFmtId="0" fontId="0" fillId="2" borderId="2" xfId="0" applyFill="1" applyBorder="1" applyAlignment="1">
      <alignment horizontal="center"/>
    </xf>
    <xf numFmtId="0" fontId="0" fillId="2" borderId="3" xfId="0" applyFill="1" applyBorder="1" applyAlignment="1">
      <alignment horizontal="center"/>
    </xf>
    <xf numFmtId="3" fontId="15" fillId="2" borderId="1" xfId="0" applyNumberFormat="1" applyFont="1" applyFill="1" applyBorder="1" applyAlignment="1">
      <alignment horizontal="center"/>
    </xf>
    <xf numFmtId="9" fontId="1" fillId="2" borderId="2" xfId="1" applyFont="1" applyFill="1" applyBorder="1" applyAlignment="1">
      <alignment horizontal="center"/>
    </xf>
    <xf numFmtId="9" fontId="1" fillId="2" borderId="3" xfId="1" applyFont="1" applyFill="1" applyBorder="1" applyAlignment="1">
      <alignment horizontal="center"/>
    </xf>
    <xf numFmtId="0" fontId="11" fillId="2" borderId="1" xfId="0" applyFont="1" applyFill="1" applyBorder="1" applyAlignment="1">
      <alignment horizontal="center" wrapText="1"/>
    </xf>
    <xf numFmtId="0" fontId="11" fillId="2" borderId="2" xfId="0" applyFont="1" applyFill="1" applyBorder="1" applyAlignment="1">
      <alignment horizontal="center" wrapText="1"/>
    </xf>
    <xf numFmtId="0" fontId="11" fillId="2" borderId="3" xfId="0" applyFont="1" applyFill="1" applyBorder="1" applyAlignment="1">
      <alignment horizontal="center" wrapText="1"/>
    </xf>
    <xf numFmtId="0" fontId="0" fillId="0" borderId="1" xfId="0" applyBorder="1" applyAlignment="1">
      <alignment horizontal="center" vertical="center"/>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9" fillId="2" borderId="0" xfId="0" applyFont="1" applyFill="1" applyAlignment="1">
      <alignment horizontal="left" vertical="center" wrapText="1"/>
    </xf>
    <xf numFmtId="0" fontId="13" fillId="2" borderId="1" xfId="0" applyFont="1" applyFill="1" applyBorder="1" applyAlignment="1">
      <alignment horizontal="center" vertical="center" wrapText="1"/>
    </xf>
    <xf numFmtId="0" fontId="14" fillId="2" borderId="1" xfId="0" applyFont="1" applyFill="1" applyBorder="1" applyAlignment="1">
      <alignment horizontal="center" vertical="center" wrapText="1"/>
    </xf>
    <xf numFmtId="0" fontId="0" fillId="5" borderId="1" xfId="0" applyFill="1" applyBorder="1" applyAlignment="1">
      <alignment horizontal="left" vertical="top" wrapText="1"/>
    </xf>
    <xf numFmtId="0" fontId="0" fillId="2" borderId="0" xfId="0" applyFill="1" applyBorder="1" applyAlignment="1">
      <alignment horizontal="center"/>
    </xf>
    <xf numFmtId="9" fontId="0" fillId="2" borderId="1" xfId="1" applyFont="1" applyFill="1" applyBorder="1" applyAlignment="1">
      <alignment horizontal="center" vertical="center"/>
    </xf>
    <xf numFmtId="0" fontId="0" fillId="2" borderId="0" xfId="0" applyFill="1" applyBorder="1" applyAlignment="1">
      <alignment horizontal="center" vertical="center" wrapText="1"/>
    </xf>
    <xf numFmtId="0" fontId="28" fillId="2" borderId="0" xfId="0" applyFont="1" applyFill="1" applyAlignment="1">
      <alignment horizontal="center"/>
    </xf>
    <xf numFmtId="0" fontId="20" fillId="3" borderId="1" xfId="0" applyFont="1" applyFill="1" applyBorder="1" applyAlignment="1">
      <alignment horizontal="center" vertical="center" wrapText="1"/>
    </xf>
    <xf numFmtId="0" fontId="20" fillId="3" borderId="1" xfId="0" applyFont="1" applyFill="1" applyBorder="1" applyAlignment="1">
      <alignment horizontal="center" vertical="center"/>
    </xf>
    <xf numFmtId="0" fontId="22" fillId="2" borderId="1" xfId="0" applyFont="1" applyFill="1" applyBorder="1" applyAlignment="1">
      <alignment horizontal="center" vertical="center"/>
    </xf>
    <xf numFmtId="0" fontId="22" fillId="2" borderId="1" xfId="0" applyFont="1" applyFill="1" applyBorder="1" applyAlignment="1">
      <alignment horizontal="center" vertical="center" wrapText="1"/>
    </xf>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1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1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1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1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1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1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1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2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sz="1800" b="1" i="0" u="none" strike="noStrike" baseline="0">
                <a:effectLst/>
              </a:rPr>
              <a:t>Estado Civil</a:t>
            </a:r>
            <a:r>
              <a:rPr lang="es-CO" sz="1800" b="1" i="0" u="none" strike="noStrike" baseline="0"/>
              <a:t> </a:t>
            </a:r>
            <a:endParaRPr lang="en-US"/>
          </a:p>
        </c:rich>
      </c:tx>
      <c:overlay val="0"/>
    </c:title>
    <c:autoTitleDeleted val="0"/>
    <c:view3D>
      <c:rotX val="30"/>
      <c:rotY val="0"/>
      <c:rAngAx val="0"/>
      <c:perspective val="0"/>
    </c:view3D>
    <c:floor>
      <c:thickness val="0"/>
    </c:floor>
    <c:sideWall>
      <c:thickness val="0"/>
    </c:sideWall>
    <c:backWall>
      <c:thickness val="0"/>
    </c:backWall>
    <c:plotArea>
      <c:layout/>
      <c:pie3DChart>
        <c:varyColors val="1"/>
        <c:ser>
          <c:idx val="0"/>
          <c:order val="0"/>
          <c:explosion val="25"/>
          <c:dLbls>
            <c:spPr>
              <a:noFill/>
              <a:ln>
                <a:noFill/>
              </a:ln>
              <a:effectLst/>
            </c:spPr>
            <c:txPr>
              <a:bodyPr wrap="square" lIns="38100" tIns="19050" rIns="38100" bIns="19050" anchor="ctr">
                <a:spAutoFit/>
              </a:bodyPr>
              <a:lstStyle/>
              <a:p>
                <a:pPr>
                  <a:defRPr sz="1400"/>
                </a:pPr>
                <a:endParaRPr lang="es-CO"/>
              </a:p>
            </c:txPr>
            <c:dLblPos val="bestFit"/>
            <c:showLegendKey val="0"/>
            <c:showVal val="1"/>
            <c:showCatName val="0"/>
            <c:showSerName val="0"/>
            <c:showPercent val="0"/>
            <c:showBubbleSize val="0"/>
            <c:showLeaderLines val="1"/>
            <c:extLst>
              <c:ext xmlns:c15="http://schemas.microsoft.com/office/drawing/2012/chart" uri="{CE6537A1-D6FC-4f65-9D91-7224C49458BB}"/>
            </c:extLst>
          </c:dLbls>
          <c:cat>
            <c:strRef>
              <c:f>[1]Egresados!$F$60:$F$62</c:f>
              <c:strCache>
                <c:ptCount val="3"/>
                <c:pt idx="0">
                  <c:v>Casado(a)/unión libre</c:v>
                </c:pt>
                <c:pt idx="1">
                  <c:v>Soltero</c:v>
                </c:pt>
                <c:pt idx="2">
                  <c:v>Otro</c:v>
                </c:pt>
              </c:strCache>
            </c:strRef>
          </c:cat>
          <c:val>
            <c:numRef>
              <c:f>[1]Egresados!$G$60:$G$62</c:f>
              <c:numCache>
                <c:formatCode>General</c:formatCode>
                <c:ptCount val="3"/>
                <c:pt idx="0">
                  <c:v>0.66666666666666663</c:v>
                </c:pt>
                <c:pt idx="1">
                  <c:v>0.26666666666666666</c:v>
                </c:pt>
                <c:pt idx="2">
                  <c:v>6.6666666666666666E-2</c:v>
                </c:pt>
              </c:numCache>
            </c:numRef>
          </c:val>
          <c:extLst>
            <c:ext xmlns:c16="http://schemas.microsoft.com/office/drawing/2014/chart" uri="{C3380CC4-5D6E-409C-BE32-E72D297353CC}">
              <c16:uniqueId val="{00000000-EF2A-470E-8C4A-9EFA186C1CA4}"/>
            </c:ext>
          </c:extLst>
        </c:ser>
        <c:dLbls>
          <c:dLblPos val="bestFit"/>
          <c:showLegendKey val="0"/>
          <c:showVal val="1"/>
          <c:showCatName val="0"/>
          <c:showSerName val="0"/>
          <c:showPercent val="0"/>
          <c:showBubbleSize val="0"/>
          <c:showLeaderLines val="1"/>
        </c:dLbls>
      </c:pie3DChart>
      <c:spPr>
        <a:noFill/>
        <a:ln w="25400">
          <a:noFill/>
        </a:ln>
      </c:spPr>
    </c:plotArea>
    <c:legend>
      <c:legendPos val="r"/>
      <c:overlay val="0"/>
    </c:legend>
    <c:plotVisOnly val="1"/>
    <c:dispBlanksAs val="gap"/>
    <c:showDLblsOverMax val="0"/>
  </c:chart>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sz="1800" b="1" i="0" baseline="0">
                <a:effectLst/>
              </a:rPr>
              <a:t>Son efectivos Los mecanismos de seguimiento a egresados</a:t>
            </a:r>
            <a:endParaRPr lang="es-CO">
              <a:effectLst/>
            </a:endParaRPr>
          </a:p>
        </c:rich>
      </c:tx>
      <c:overlay val="0"/>
    </c:title>
    <c:autoTitleDeleted val="0"/>
    <c:plotArea>
      <c:layout/>
      <c:barChart>
        <c:barDir val="col"/>
        <c:grouping val="clustered"/>
        <c:varyColors val="0"/>
        <c:ser>
          <c:idx val="0"/>
          <c:order val="0"/>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[1]Egresados!$B$315:$B$316</c:f>
              <c:strCache>
                <c:ptCount val="2"/>
                <c:pt idx="0">
                  <c:v>Si</c:v>
                </c:pt>
                <c:pt idx="1">
                  <c:v>No</c:v>
                </c:pt>
              </c:strCache>
            </c:strRef>
          </c:cat>
          <c:val>
            <c:numRef>
              <c:f>[1]Egresados!$C$315:$C$316</c:f>
              <c:numCache>
                <c:formatCode>General</c:formatCode>
                <c:ptCount val="2"/>
                <c:pt idx="0">
                  <c:v>0.66666666666666663</c:v>
                </c:pt>
                <c:pt idx="1">
                  <c:v>0.33333333333333331</c:v>
                </c:pt>
              </c:numCache>
            </c:numRef>
          </c:val>
          <c:extLst>
            <c:ext xmlns:c16="http://schemas.microsoft.com/office/drawing/2014/chart" uri="{C3380CC4-5D6E-409C-BE32-E72D297353CC}">
              <c16:uniqueId val="{00000000-FDE6-4CD8-921D-61E1E6A48B31}"/>
            </c:ext>
          </c:extLst>
        </c:ser>
        <c:dLbls>
          <c:dLblPos val="outEnd"/>
          <c:showLegendKey val="0"/>
          <c:showVal val="1"/>
          <c:showCatName val="0"/>
          <c:showSerName val="0"/>
          <c:showPercent val="0"/>
          <c:showBubbleSize val="0"/>
        </c:dLbls>
        <c:gapWidth val="150"/>
        <c:axId val="552953824"/>
        <c:axId val="552954216"/>
      </c:barChart>
      <c:catAx>
        <c:axId val="552953824"/>
        <c:scaling>
          <c:orientation val="minMax"/>
        </c:scaling>
        <c:delete val="0"/>
        <c:axPos val="b"/>
        <c:numFmt formatCode="General" sourceLinked="1"/>
        <c:majorTickMark val="none"/>
        <c:minorTickMark val="none"/>
        <c:tickLblPos val="nextTo"/>
        <c:crossAx val="552954216"/>
        <c:crosses val="autoZero"/>
        <c:auto val="1"/>
        <c:lblAlgn val="ctr"/>
        <c:lblOffset val="100"/>
        <c:noMultiLvlLbl val="0"/>
      </c:catAx>
      <c:valAx>
        <c:axId val="552954216"/>
        <c:scaling>
          <c:orientation val="minMax"/>
        </c:scaling>
        <c:delete val="0"/>
        <c:axPos val="l"/>
        <c:majorGridlines/>
        <c:numFmt formatCode="General" sourceLinked="1"/>
        <c:majorTickMark val="none"/>
        <c:minorTickMark val="none"/>
        <c:tickLblPos val="nextTo"/>
        <c:crossAx val="552953824"/>
        <c:crosses val="autoZero"/>
        <c:crossBetween val="between"/>
      </c:valAx>
    </c:plotArea>
    <c:plotVisOnly val="1"/>
    <c:dispBlanksAs val="gap"/>
    <c:showDLblsOverMax val="0"/>
  </c:chart>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dPt>
            <c:idx val="0"/>
            <c:bubble3D val="0"/>
            <c:spPr>
              <a:solidFill>
                <a:schemeClr val="accent1"/>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2-AF7B-4C35-8452-EBFF3BA67E9E}"/>
              </c:ext>
            </c:extLst>
          </c:dPt>
          <c:dPt>
            <c:idx val="1"/>
            <c:bubble3D val="0"/>
            <c:spPr>
              <a:solidFill>
                <a:schemeClr val="accent2"/>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3-AF7B-4C35-8452-EBFF3BA67E9E}"/>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s-CO"/>
                </a:p>
              </c:txPr>
              <c:dLblPos val="outEnd"/>
              <c:showLegendKey val="0"/>
              <c:showVal val="0"/>
              <c:showCatName val="1"/>
              <c:showSerName val="0"/>
              <c:showPercent val="1"/>
              <c:showBubbleSize val="0"/>
              <c:extLst>
                <c:ext xmlns:c16="http://schemas.microsoft.com/office/drawing/2014/chart" uri="{C3380CC4-5D6E-409C-BE32-E72D297353CC}">
                  <c16:uniqueId val="{00000002-AF7B-4C35-8452-EBFF3BA67E9E}"/>
                </c:ext>
              </c:extLst>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s-CO"/>
                </a:p>
              </c:txPr>
              <c:dLblPos val="outEnd"/>
              <c:showLegendKey val="0"/>
              <c:showVal val="0"/>
              <c:showCatName val="1"/>
              <c:showSerName val="0"/>
              <c:showPercent val="1"/>
              <c:showBubbleSize val="0"/>
              <c:extLst>
                <c:ext xmlns:c16="http://schemas.microsoft.com/office/drawing/2014/chart" uri="{C3380CC4-5D6E-409C-BE32-E72D297353CC}">
                  <c16:uniqueId val="{00000003-AF7B-4C35-8452-EBFF3BA67E9E}"/>
                </c:ext>
              </c:extLst>
            </c:dLbl>
            <c:spPr>
              <a:noFill/>
              <a:ln>
                <a:noFill/>
              </a:ln>
              <a:effectLst/>
            </c:sp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'Egresados 2019'!$B$39:$B$40</c:f>
              <c:strCache>
                <c:ptCount val="2"/>
                <c:pt idx="0">
                  <c:v>Masculino</c:v>
                </c:pt>
                <c:pt idx="1">
                  <c:v>Femenino</c:v>
                </c:pt>
              </c:strCache>
            </c:strRef>
          </c:cat>
          <c:val>
            <c:numRef>
              <c:f>'Egresados 2019'!$D$39:$D$40</c:f>
              <c:numCache>
                <c:formatCode>0%</c:formatCode>
                <c:ptCount val="2"/>
                <c:pt idx="0">
                  <c:v>1</c:v>
                </c:pt>
                <c:pt idx="1">
                  <c:v>0</c:v>
                </c:pt>
              </c:numCache>
            </c:numRef>
          </c:val>
          <c:extLst>
            <c:ext xmlns:c16="http://schemas.microsoft.com/office/drawing/2014/chart" uri="{C3380CC4-5D6E-409C-BE32-E72D297353CC}">
              <c16:uniqueId val="{00000000-AF7B-4C35-8452-EBFF3BA67E9E}"/>
            </c:ext>
          </c:extLst>
        </c:ser>
        <c:dLbls>
          <c:dLblPos val="outEnd"/>
          <c:showLegendKey val="0"/>
          <c:showVal val="0"/>
          <c:showCatName val="0"/>
          <c:showSerName val="0"/>
          <c:showPercent val="1"/>
          <c:showBubbleSize val="0"/>
          <c:showLeaderLines val="1"/>
        </c:dLbls>
        <c:firstSliceAng val="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dPt>
            <c:idx val="0"/>
            <c:bubble3D val="0"/>
            <c:spPr>
              <a:solidFill>
                <a:schemeClr val="accent1"/>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2-B145-4B10-A55A-060EDA5DAA47}"/>
              </c:ext>
            </c:extLst>
          </c:dPt>
          <c:dPt>
            <c:idx val="1"/>
            <c:bubble3D val="0"/>
            <c:spPr>
              <a:solidFill>
                <a:schemeClr val="accent2"/>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3-B145-4B10-A55A-060EDA5DAA47}"/>
              </c:ext>
            </c:extLst>
          </c:dPt>
          <c:dPt>
            <c:idx val="2"/>
            <c:bubble3D val="0"/>
            <c:spPr>
              <a:solidFill>
                <a:schemeClr val="accent3"/>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4-B145-4B10-A55A-060EDA5DAA47}"/>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s-CO"/>
                </a:p>
              </c:txPr>
              <c:dLblPos val="outEnd"/>
              <c:showLegendKey val="0"/>
              <c:showVal val="0"/>
              <c:showCatName val="1"/>
              <c:showSerName val="0"/>
              <c:showPercent val="1"/>
              <c:showBubbleSize val="0"/>
              <c:extLst>
                <c:ext xmlns:c16="http://schemas.microsoft.com/office/drawing/2014/chart" uri="{C3380CC4-5D6E-409C-BE32-E72D297353CC}">
                  <c16:uniqueId val="{00000002-B145-4B10-A55A-060EDA5DAA47}"/>
                </c:ext>
              </c:extLst>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s-CO"/>
                </a:p>
              </c:txPr>
              <c:dLblPos val="outEnd"/>
              <c:showLegendKey val="0"/>
              <c:showVal val="0"/>
              <c:showCatName val="1"/>
              <c:showSerName val="0"/>
              <c:showPercent val="1"/>
              <c:showBubbleSize val="0"/>
              <c:extLst>
                <c:ext xmlns:c16="http://schemas.microsoft.com/office/drawing/2014/chart" uri="{C3380CC4-5D6E-409C-BE32-E72D297353CC}">
                  <c16:uniqueId val="{00000003-B145-4B10-A55A-060EDA5DAA47}"/>
                </c:ext>
              </c:extLst>
            </c:dLbl>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s-CO"/>
                </a:p>
              </c:txPr>
              <c:dLblPos val="outEnd"/>
              <c:showLegendKey val="0"/>
              <c:showVal val="0"/>
              <c:showCatName val="1"/>
              <c:showSerName val="0"/>
              <c:showPercent val="1"/>
              <c:showBubbleSize val="0"/>
              <c:extLst>
                <c:ext xmlns:c16="http://schemas.microsoft.com/office/drawing/2014/chart" uri="{C3380CC4-5D6E-409C-BE32-E72D297353CC}">
                  <c16:uniqueId val="{00000004-B145-4B10-A55A-060EDA5DAA47}"/>
                </c:ext>
              </c:extLst>
            </c:dLbl>
            <c:spPr>
              <a:noFill/>
              <a:ln>
                <a:noFill/>
              </a:ln>
              <a:effectLst/>
            </c:sp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'Egresados 2019'!$B$64:$B$66</c:f>
              <c:strCache>
                <c:ptCount val="3"/>
                <c:pt idx="0">
                  <c:v>Casado(a)/unión libre</c:v>
                </c:pt>
                <c:pt idx="1">
                  <c:v>Soltero</c:v>
                </c:pt>
                <c:pt idx="2">
                  <c:v>otro</c:v>
                </c:pt>
              </c:strCache>
            </c:strRef>
          </c:cat>
          <c:val>
            <c:numRef>
              <c:f>'Egresados 2019'!$D$64:$D$66</c:f>
              <c:numCache>
                <c:formatCode>0%</c:formatCode>
                <c:ptCount val="3"/>
                <c:pt idx="0">
                  <c:v>0.2</c:v>
                </c:pt>
                <c:pt idx="1">
                  <c:v>0.8</c:v>
                </c:pt>
                <c:pt idx="2">
                  <c:v>0</c:v>
                </c:pt>
              </c:numCache>
            </c:numRef>
          </c:val>
          <c:extLst>
            <c:ext xmlns:c16="http://schemas.microsoft.com/office/drawing/2014/chart" uri="{C3380CC4-5D6E-409C-BE32-E72D297353CC}">
              <c16:uniqueId val="{00000000-B145-4B10-A55A-060EDA5DAA47}"/>
            </c:ext>
          </c:extLst>
        </c:ser>
        <c:dLbls>
          <c:dLblPos val="outEnd"/>
          <c:showLegendKey val="0"/>
          <c:showVal val="0"/>
          <c:showCatName val="0"/>
          <c:showSerName val="0"/>
          <c:showPercent val="1"/>
          <c:showBubbleSize val="0"/>
          <c:showLeaderLines val="1"/>
        </c:dLbls>
        <c:firstSliceAng val="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50"/>
      <c:rotY val="0"/>
      <c:depthPercent val="100"/>
      <c:rAngAx val="0"/>
      <c:perspective val="6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accent1"/>
              </a:solidFill>
              <a:ln>
                <a:noFill/>
              </a:ln>
              <a:effectLst>
                <a:outerShdw blurRad="88900" sx="102000" sy="102000" algn="ctr" rotWithShape="0">
                  <a:prstClr val="black">
                    <a:alpha val="20000"/>
                  </a:prstClr>
                </a:outerShdw>
              </a:effectLst>
              <a:scene3d>
                <a:camera prst="orthographicFront"/>
                <a:lightRig rig="threePt" dir="t"/>
              </a:scene3d>
              <a:sp3d prstMaterial="matte"/>
            </c:spPr>
            <c:extLst>
              <c:ext xmlns:c16="http://schemas.microsoft.com/office/drawing/2014/chart" uri="{C3380CC4-5D6E-409C-BE32-E72D297353CC}">
                <c16:uniqueId val="{00000001-197E-4C02-BBE0-65A0AE075B2A}"/>
              </c:ext>
            </c:extLst>
          </c:dPt>
          <c:dPt>
            <c:idx val="1"/>
            <c:bubble3D val="0"/>
            <c:spPr>
              <a:solidFill>
                <a:schemeClr val="accent2"/>
              </a:solidFill>
              <a:ln>
                <a:noFill/>
              </a:ln>
              <a:effectLst>
                <a:outerShdw blurRad="88900" sx="102000" sy="102000" algn="ctr" rotWithShape="0">
                  <a:prstClr val="black">
                    <a:alpha val="20000"/>
                  </a:prstClr>
                </a:outerShdw>
              </a:effectLst>
              <a:scene3d>
                <a:camera prst="orthographicFront"/>
                <a:lightRig rig="threePt" dir="t"/>
              </a:scene3d>
              <a:sp3d prstMaterial="matte"/>
            </c:spPr>
            <c:extLst>
              <c:ext xmlns:c16="http://schemas.microsoft.com/office/drawing/2014/chart" uri="{C3380CC4-5D6E-409C-BE32-E72D297353CC}">
                <c16:uniqueId val="{00000003-197E-4C02-BBE0-65A0AE075B2A}"/>
              </c:ext>
            </c:extLst>
          </c:dPt>
          <c:dPt>
            <c:idx val="2"/>
            <c:bubble3D val="0"/>
            <c:spPr>
              <a:solidFill>
                <a:schemeClr val="accent3"/>
              </a:solidFill>
              <a:ln>
                <a:noFill/>
              </a:ln>
              <a:effectLst>
                <a:outerShdw blurRad="88900" sx="102000" sy="102000" algn="ctr" rotWithShape="0">
                  <a:prstClr val="black">
                    <a:alpha val="20000"/>
                  </a:prstClr>
                </a:outerShdw>
              </a:effectLst>
              <a:scene3d>
                <a:camera prst="orthographicFront"/>
                <a:lightRig rig="threePt" dir="t"/>
              </a:scene3d>
              <a:sp3d prstMaterial="matte"/>
            </c:spPr>
            <c:extLst>
              <c:ext xmlns:c16="http://schemas.microsoft.com/office/drawing/2014/chart" uri="{C3380CC4-5D6E-409C-BE32-E72D297353CC}">
                <c16:uniqueId val="{00000005-197E-4C02-BBE0-65A0AE075B2A}"/>
              </c:ext>
            </c:extLst>
          </c:dPt>
          <c:dPt>
            <c:idx val="3"/>
            <c:bubble3D val="0"/>
            <c:spPr>
              <a:solidFill>
                <a:schemeClr val="accent4"/>
              </a:solidFill>
              <a:ln>
                <a:noFill/>
              </a:ln>
              <a:effectLst>
                <a:outerShdw blurRad="88900" sx="102000" sy="102000" algn="ctr" rotWithShape="0">
                  <a:prstClr val="black">
                    <a:alpha val="20000"/>
                  </a:prstClr>
                </a:outerShdw>
              </a:effectLst>
              <a:scene3d>
                <a:camera prst="orthographicFront"/>
                <a:lightRig rig="threePt" dir="t"/>
              </a:scene3d>
              <a:sp3d prstMaterial="matte"/>
            </c:spPr>
            <c:extLst>
              <c:ext xmlns:c16="http://schemas.microsoft.com/office/drawing/2014/chart" uri="{C3380CC4-5D6E-409C-BE32-E72D297353CC}">
                <c16:uniqueId val="{00000007-197E-4C02-BBE0-65A0AE075B2A}"/>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inEnd"/>
            <c:showLegendKey val="0"/>
            <c:showVal val="0"/>
            <c:showCatName val="0"/>
            <c:showSerName val="0"/>
            <c:showPercent val="1"/>
            <c:showBubbleSize val="0"/>
            <c:showLeaderLines val="1"/>
            <c:leaderLines>
              <c:spPr>
                <a:ln w="9525" cap="flat" cmpd="sng" algn="ctr">
                  <a:solidFill>
                    <a:schemeClr val="dk1">
                      <a:lumMod val="35000"/>
                      <a:lumOff val="65000"/>
                    </a:schemeClr>
                  </a:solidFill>
                  <a:round/>
                </a:ln>
                <a:effectLst/>
              </c:spPr>
            </c:leaderLines>
            <c:extLst>
              <c:ext xmlns:c15="http://schemas.microsoft.com/office/drawing/2012/chart" uri="{CE6537A1-D6FC-4f65-9D91-7224C49458BB}"/>
            </c:extLst>
          </c:dLbls>
          <c:cat>
            <c:strRef>
              <c:f>'Egresados 2019'!$B$90:$B$93</c:f>
              <c:strCache>
                <c:ptCount val="4"/>
                <c:pt idx="0">
                  <c:v>0</c:v>
                </c:pt>
                <c:pt idx="1">
                  <c:v>1</c:v>
                </c:pt>
                <c:pt idx="2">
                  <c:v>2</c:v>
                </c:pt>
                <c:pt idx="3">
                  <c:v>Más de 2</c:v>
                </c:pt>
              </c:strCache>
            </c:strRef>
          </c:cat>
          <c:val>
            <c:numRef>
              <c:f>'Egresados 2019'!$D$90:$D$93</c:f>
              <c:numCache>
                <c:formatCode>0%</c:formatCode>
                <c:ptCount val="4"/>
                <c:pt idx="0">
                  <c:v>0.8</c:v>
                </c:pt>
                <c:pt idx="1">
                  <c:v>0</c:v>
                </c:pt>
                <c:pt idx="2">
                  <c:v>0</c:v>
                </c:pt>
                <c:pt idx="3">
                  <c:v>0.2</c:v>
                </c:pt>
              </c:numCache>
            </c:numRef>
          </c:val>
          <c:extLst>
            <c:ext xmlns:c16="http://schemas.microsoft.com/office/drawing/2014/chart" uri="{C3380CC4-5D6E-409C-BE32-E72D297353CC}">
              <c16:uniqueId val="{00000000-B50B-44D2-8DAE-F3A3DAD502F5}"/>
            </c:ext>
          </c:extLst>
        </c:ser>
        <c:dLbls>
          <c:dLblPos val="inEnd"/>
          <c:showLegendKey val="0"/>
          <c:showVal val="0"/>
          <c:showCatName val="0"/>
          <c:showSerName val="0"/>
          <c:showPercent val="1"/>
          <c:showBubbleSize val="0"/>
          <c:showLeaderLines val="1"/>
        </c:dLbls>
      </c:pie3DChart>
      <c:spPr>
        <a:noFill/>
        <a:ln>
          <a:noFill/>
        </a:ln>
        <a:effectLst/>
      </c:spPr>
    </c:plotArea>
    <c:legend>
      <c:legendPos val="b"/>
      <c:overlay val="0"/>
      <c:spPr>
        <a:solidFill>
          <a:schemeClr val="lt1">
            <a:alpha val="78000"/>
          </a:schemeClr>
        </a:solidFill>
        <a:ln>
          <a:noFill/>
        </a:ln>
        <a:effectLst/>
      </c:spPr>
      <c:txPr>
        <a:bodyPr rot="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pattFill prst="dkDnDiag">
      <a:fgClr>
        <a:schemeClr val="lt1">
          <a:lumMod val="95000"/>
        </a:schemeClr>
      </a:fgClr>
      <a:bgClr>
        <a:schemeClr val="lt1"/>
      </a:bgClr>
    </a:pattFill>
    <a:ln w="9525" cap="flat" cmpd="sng" algn="ctr">
      <a:solidFill>
        <a:schemeClr val="dk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'Egresados 2019'!$B$128</c:f>
              <c:strCache>
                <c:ptCount val="1"/>
                <c:pt idx="0">
                  <c:v>Trabajando</c:v>
                </c:pt>
              </c:strCache>
            </c:strRef>
          </c:tx>
          <c:spPr>
            <a:solidFill>
              <a:schemeClr val="accent1"/>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val>
            <c:numRef>
              <c:f>'Egresados 2019'!$C$128:$F$128</c:f>
              <c:numCache>
                <c:formatCode>General</c:formatCode>
                <c:ptCount val="4"/>
                <c:pt idx="2" formatCode="0%">
                  <c:v>0.6</c:v>
                </c:pt>
              </c:numCache>
            </c:numRef>
          </c:val>
          <c:extLst>
            <c:ext xmlns:c16="http://schemas.microsoft.com/office/drawing/2014/chart" uri="{C3380CC4-5D6E-409C-BE32-E72D297353CC}">
              <c16:uniqueId val="{00000000-413C-46F5-A168-0D94D6023DE8}"/>
            </c:ext>
          </c:extLst>
        </c:ser>
        <c:ser>
          <c:idx val="1"/>
          <c:order val="1"/>
          <c:tx>
            <c:strRef>
              <c:f>'Egresados 2019'!$B$129</c:f>
              <c:strCache>
                <c:ptCount val="1"/>
                <c:pt idx="0">
                  <c:v>Buscando trabajo</c:v>
                </c:pt>
              </c:strCache>
            </c:strRef>
          </c:tx>
          <c:spPr>
            <a:solidFill>
              <a:schemeClr val="accent2"/>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val>
            <c:numRef>
              <c:f>'Egresados 2019'!$C$129:$F$129</c:f>
              <c:numCache>
                <c:formatCode>General</c:formatCode>
                <c:ptCount val="4"/>
                <c:pt idx="2" formatCode="0%">
                  <c:v>0.2</c:v>
                </c:pt>
              </c:numCache>
            </c:numRef>
          </c:val>
          <c:extLst>
            <c:ext xmlns:c16="http://schemas.microsoft.com/office/drawing/2014/chart" uri="{C3380CC4-5D6E-409C-BE32-E72D297353CC}">
              <c16:uniqueId val="{00000001-413C-46F5-A168-0D94D6023DE8}"/>
            </c:ext>
          </c:extLst>
        </c:ser>
        <c:ser>
          <c:idx val="2"/>
          <c:order val="2"/>
          <c:tx>
            <c:strRef>
              <c:f>'Egresados 2019'!$B$130</c:f>
              <c:strCache>
                <c:ptCount val="1"/>
                <c:pt idx="0">
                  <c:v>Estudiando</c:v>
                </c:pt>
              </c:strCache>
            </c:strRef>
          </c:tx>
          <c:spPr>
            <a:solidFill>
              <a:schemeClr val="accent3"/>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val>
            <c:numRef>
              <c:f>'Egresados 2019'!$C$130:$F$130</c:f>
              <c:numCache>
                <c:formatCode>General</c:formatCode>
                <c:ptCount val="4"/>
                <c:pt idx="2" formatCode="0%">
                  <c:v>0.1</c:v>
                </c:pt>
              </c:numCache>
            </c:numRef>
          </c:val>
          <c:extLst>
            <c:ext xmlns:c16="http://schemas.microsoft.com/office/drawing/2014/chart" uri="{C3380CC4-5D6E-409C-BE32-E72D297353CC}">
              <c16:uniqueId val="{00000002-413C-46F5-A168-0D94D6023DE8}"/>
            </c:ext>
          </c:extLst>
        </c:ser>
        <c:ser>
          <c:idx val="3"/>
          <c:order val="3"/>
          <c:tx>
            <c:strRef>
              <c:f>'Egresados 2019'!$B$131</c:f>
              <c:strCache>
                <c:ptCount val="1"/>
                <c:pt idx="0">
                  <c:v>Oficios del hogar</c:v>
                </c:pt>
              </c:strCache>
            </c:strRef>
          </c:tx>
          <c:spPr>
            <a:solidFill>
              <a:schemeClr val="accent4"/>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val>
            <c:numRef>
              <c:f>'Egresados 2019'!$C$131:$F$131</c:f>
              <c:numCache>
                <c:formatCode>General</c:formatCode>
                <c:ptCount val="4"/>
                <c:pt idx="2" formatCode="0%">
                  <c:v>0</c:v>
                </c:pt>
              </c:numCache>
            </c:numRef>
          </c:val>
          <c:extLst>
            <c:ext xmlns:c16="http://schemas.microsoft.com/office/drawing/2014/chart" uri="{C3380CC4-5D6E-409C-BE32-E72D297353CC}">
              <c16:uniqueId val="{00000003-413C-46F5-A168-0D94D6023DE8}"/>
            </c:ext>
          </c:extLst>
        </c:ser>
        <c:ser>
          <c:idx val="4"/>
          <c:order val="4"/>
          <c:tx>
            <c:strRef>
              <c:f>'Egresados 2019'!$B$132</c:f>
              <c:strCache>
                <c:ptCount val="1"/>
                <c:pt idx="0">
                  <c:v>Incapacitado </c:v>
                </c:pt>
              </c:strCache>
            </c:strRef>
          </c:tx>
          <c:spPr>
            <a:solidFill>
              <a:schemeClr val="accent5"/>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val>
            <c:numRef>
              <c:f>'Egresados 2019'!$C$132:$F$132</c:f>
              <c:numCache>
                <c:formatCode>General</c:formatCode>
                <c:ptCount val="4"/>
                <c:pt idx="2" formatCode="0%">
                  <c:v>0</c:v>
                </c:pt>
              </c:numCache>
            </c:numRef>
          </c:val>
          <c:extLst>
            <c:ext xmlns:c16="http://schemas.microsoft.com/office/drawing/2014/chart" uri="{C3380CC4-5D6E-409C-BE32-E72D297353CC}">
              <c16:uniqueId val="{00000004-413C-46F5-A168-0D94D6023DE8}"/>
            </c:ext>
          </c:extLst>
        </c:ser>
        <c:ser>
          <c:idx val="5"/>
          <c:order val="5"/>
          <c:tx>
            <c:strRef>
              <c:f>'Egresados 2019'!$B$133</c:f>
              <c:strCache>
                <c:ptCount val="1"/>
                <c:pt idx="0">
                  <c:v>Otra actividad</c:v>
                </c:pt>
              </c:strCache>
            </c:strRef>
          </c:tx>
          <c:spPr>
            <a:solidFill>
              <a:schemeClr val="accent6"/>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val>
            <c:numRef>
              <c:f>'Egresados 2019'!$C$133:$F$133</c:f>
              <c:numCache>
                <c:formatCode>General</c:formatCode>
                <c:ptCount val="4"/>
                <c:pt idx="2" formatCode="0%">
                  <c:v>0.1</c:v>
                </c:pt>
              </c:numCache>
            </c:numRef>
          </c:val>
          <c:extLst>
            <c:ext xmlns:c16="http://schemas.microsoft.com/office/drawing/2014/chart" uri="{C3380CC4-5D6E-409C-BE32-E72D297353CC}">
              <c16:uniqueId val="{00000005-413C-46F5-A168-0D94D6023DE8}"/>
            </c:ext>
          </c:extLst>
        </c:ser>
        <c:dLbls>
          <c:dLblPos val="outEnd"/>
          <c:showLegendKey val="0"/>
          <c:showVal val="1"/>
          <c:showCatName val="0"/>
          <c:showSerName val="0"/>
          <c:showPercent val="0"/>
          <c:showBubbleSize val="0"/>
        </c:dLbls>
        <c:gapWidth val="444"/>
        <c:overlap val="-90"/>
        <c:axId val="563715176"/>
        <c:axId val="563713864"/>
      </c:barChart>
      <c:catAx>
        <c:axId val="563715176"/>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cap="all" spc="120" normalizeH="0" baseline="0">
                <a:solidFill>
                  <a:schemeClr val="tx1">
                    <a:lumMod val="65000"/>
                    <a:lumOff val="35000"/>
                  </a:schemeClr>
                </a:solidFill>
                <a:latin typeface="+mn-lt"/>
                <a:ea typeface="+mn-ea"/>
                <a:cs typeface="+mn-cs"/>
              </a:defRPr>
            </a:pPr>
            <a:endParaRPr lang="es-CO"/>
          </a:p>
        </c:txPr>
        <c:crossAx val="563713864"/>
        <c:crosses val="autoZero"/>
        <c:auto val="1"/>
        <c:lblAlgn val="ctr"/>
        <c:lblOffset val="100"/>
        <c:noMultiLvlLbl val="0"/>
      </c:catAx>
      <c:valAx>
        <c:axId val="563713864"/>
        <c:scaling>
          <c:orientation val="minMax"/>
        </c:scaling>
        <c:delete val="1"/>
        <c:axPos val="l"/>
        <c:numFmt formatCode="General" sourceLinked="1"/>
        <c:majorTickMark val="none"/>
        <c:minorTickMark val="none"/>
        <c:tickLblPos val="nextTo"/>
        <c:crossAx val="563715176"/>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lt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1"/>
          <c:order val="1"/>
          <c:dPt>
            <c:idx val="0"/>
            <c:bubble3D val="0"/>
            <c:spPr>
              <a:solidFill>
                <a:schemeClr val="accent1"/>
              </a:solidFill>
              <a:ln>
                <a:noFill/>
              </a:ln>
              <a:effectLst>
                <a:outerShdw blurRad="317500" algn="ctr" rotWithShape="0">
                  <a:prstClr val="black">
                    <a:alpha val="25000"/>
                  </a:prstClr>
                </a:outerShdw>
              </a:effectLst>
            </c:spPr>
            <c:extLst>
              <c:ext xmlns:c16="http://schemas.microsoft.com/office/drawing/2014/chart" uri="{C3380CC4-5D6E-409C-BE32-E72D297353CC}">
                <c16:uniqueId val="{00000001-23D0-4335-BA54-05EE3E41C3C1}"/>
              </c:ext>
            </c:extLst>
          </c:dPt>
          <c:dPt>
            <c:idx val="1"/>
            <c:bubble3D val="0"/>
            <c:spPr>
              <a:solidFill>
                <a:schemeClr val="accent2"/>
              </a:solidFill>
              <a:ln>
                <a:noFill/>
              </a:ln>
              <a:effectLst>
                <a:outerShdw blurRad="317500" algn="ctr" rotWithShape="0">
                  <a:prstClr val="black">
                    <a:alpha val="25000"/>
                  </a:prstClr>
                </a:outerShdw>
              </a:effectLst>
            </c:spPr>
            <c:extLst>
              <c:ext xmlns:c16="http://schemas.microsoft.com/office/drawing/2014/chart" uri="{C3380CC4-5D6E-409C-BE32-E72D297353CC}">
                <c16:uniqueId val="{00000003-23D0-4335-BA54-05EE3E41C3C1}"/>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showLegendKey val="0"/>
            <c:showVal val="0"/>
            <c:showCatName val="0"/>
            <c:showSerName val="0"/>
            <c:showPercent val="1"/>
            <c:showBubbleSize val="0"/>
            <c:showLeaderLines val="1"/>
            <c:leaderLines>
              <c:spPr>
                <a:ln w="9525" cap="flat" cmpd="sng" algn="ctr">
                  <a:solidFill>
                    <a:schemeClr val="dk1">
                      <a:lumMod val="35000"/>
                      <a:lumOff val="65000"/>
                    </a:schemeClr>
                  </a:solidFill>
                  <a:round/>
                </a:ln>
                <a:effectLst/>
              </c:spPr>
            </c:leaderLines>
            <c:extLst>
              <c:ext xmlns:c15="http://schemas.microsoft.com/office/drawing/2012/chart" uri="{CE6537A1-D6FC-4f65-9D91-7224C49458BB}"/>
            </c:extLst>
          </c:dLbls>
          <c:cat>
            <c:strRef>
              <c:f>'Egresados 2019'!$B$163:$B$164</c:f>
              <c:strCache>
                <c:ptCount val="2"/>
                <c:pt idx="0">
                  <c:v>Si</c:v>
                </c:pt>
                <c:pt idx="1">
                  <c:v>No</c:v>
                </c:pt>
              </c:strCache>
            </c:strRef>
          </c:cat>
          <c:val>
            <c:numRef>
              <c:f>'Egresados 2019'!$E$163:$E$164</c:f>
              <c:numCache>
                <c:formatCode>0%</c:formatCode>
                <c:ptCount val="2"/>
                <c:pt idx="0">
                  <c:v>0.1</c:v>
                </c:pt>
                <c:pt idx="1">
                  <c:v>0.9</c:v>
                </c:pt>
              </c:numCache>
            </c:numRef>
          </c:val>
          <c:extLst>
            <c:ext xmlns:c16="http://schemas.microsoft.com/office/drawing/2014/chart" uri="{C3380CC4-5D6E-409C-BE32-E72D297353CC}">
              <c16:uniqueId val="{00000001-825F-4763-906A-4C0F3C6D6226}"/>
            </c:ext>
          </c:extLst>
        </c:ser>
        <c:dLbls>
          <c:showLegendKey val="0"/>
          <c:showVal val="0"/>
          <c:showCatName val="0"/>
          <c:showSerName val="0"/>
          <c:showPercent val="1"/>
          <c:showBubbleSize val="0"/>
          <c:showLeaderLines val="1"/>
        </c:dLbls>
        <c:firstSliceAng val="0"/>
        <c:holeSize val="70"/>
        <c:extLst>
          <c:ext xmlns:c15="http://schemas.microsoft.com/office/drawing/2012/chart" uri="{02D57815-91ED-43cb-92C2-25804820EDAC}">
            <c15:filteredPieSeries>
              <c15:ser>
                <c:idx val="0"/>
                <c:order val="0"/>
                <c:dPt>
                  <c:idx val="0"/>
                  <c:bubble3D val="0"/>
                  <c:spPr>
                    <a:solidFill>
                      <a:schemeClr val="accent1"/>
                    </a:solidFill>
                    <a:ln>
                      <a:noFill/>
                    </a:ln>
                    <a:effectLst>
                      <a:outerShdw blurRad="317500" algn="ctr" rotWithShape="0">
                        <a:prstClr val="black">
                          <a:alpha val="25000"/>
                        </a:prstClr>
                      </a:outerShdw>
                    </a:effectLst>
                  </c:spPr>
                  <c:extLst>
                    <c:ext xmlns:c16="http://schemas.microsoft.com/office/drawing/2014/chart" uri="{C3380CC4-5D6E-409C-BE32-E72D297353CC}">
                      <c16:uniqueId val="{00000005-23D0-4335-BA54-05EE3E41C3C1}"/>
                    </c:ext>
                  </c:extLst>
                </c:dPt>
                <c:dPt>
                  <c:idx val="1"/>
                  <c:bubble3D val="0"/>
                  <c:spPr>
                    <a:solidFill>
                      <a:schemeClr val="accent2"/>
                    </a:solidFill>
                    <a:ln>
                      <a:noFill/>
                    </a:ln>
                    <a:effectLst>
                      <a:outerShdw blurRad="317500" algn="ctr" rotWithShape="0">
                        <a:prstClr val="black">
                          <a:alpha val="25000"/>
                        </a:prstClr>
                      </a:outerShdw>
                    </a:effectLst>
                  </c:spPr>
                  <c:extLst>
                    <c:ext xmlns:c16="http://schemas.microsoft.com/office/drawing/2014/chart" uri="{C3380CC4-5D6E-409C-BE32-E72D297353CC}">
                      <c16:uniqueId val="{00000007-23D0-4335-BA54-05EE3E41C3C1}"/>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showLegendKey val="0"/>
                  <c:showVal val="0"/>
                  <c:showCatName val="0"/>
                  <c:showSerName val="0"/>
                  <c:showPercent val="1"/>
                  <c:showBubbleSize val="0"/>
                  <c:showLeaderLines val="1"/>
                  <c:leaderLines>
                    <c:spPr>
                      <a:ln w="9525" cap="flat" cmpd="sng" algn="ctr">
                        <a:solidFill>
                          <a:schemeClr val="dk1">
                            <a:lumMod val="35000"/>
                            <a:lumOff val="65000"/>
                          </a:schemeClr>
                        </a:solidFill>
                        <a:round/>
                      </a:ln>
                      <a:effectLst/>
                    </c:spPr>
                  </c:leaderLines>
                  <c:extLst>
                    <c:ext uri="{CE6537A1-D6FC-4f65-9D91-7224C49458BB}"/>
                  </c:extLst>
                </c:dLbls>
                <c:cat>
                  <c:strRef>
                    <c:extLst>
                      <c:ext uri="{02D57815-91ED-43cb-92C2-25804820EDAC}">
                        <c15:formulaRef>
                          <c15:sqref>'Egresados 2019'!$B$163:$B$164</c15:sqref>
                        </c15:formulaRef>
                      </c:ext>
                    </c:extLst>
                    <c:strCache>
                      <c:ptCount val="2"/>
                      <c:pt idx="0">
                        <c:v>Si</c:v>
                      </c:pt>
                      <c:pt idx="1">
                        <c:v>No</c:v>
                      </c:pt>
                    </c:strCache>
                  </c:strRef>
                </c:cat>
                <c:val>
                  <c:numRef>
                    <c:extLst>
                      <c:ext uri="{02D57815-91ED-43cb-92C2-25804820EDAC}">
                        <c15:formulaRef>
                          <c15:sqref>'Egresados 2019'!$C$163:$C$164</c15:sqref>
                        </c15:formulaRef>
                      </c:ext>
                    </c:extLst>
                    <c:numCache>
                      <c:formatCode>General</c:formatCode>
                      <c:ptCount val="2"/>
                    </c:numCache>
                  </c:numRef>
                </c:val>
                <c:extLst>
                  <c:ext xmlns:c16="http://schemas.microsoft.com/office/drawing/2014/chart" uri="{C3380CC4-5D6E-409C-BE32-E72D297353CC}">
                    <c16:uniqueId val="{00000000-825F-4763-906A-4C0F3C6D6226}"/>
                  </c:ext>
                </c:extLst>
              </c15:ser>
            </c15:filteredPieSeries>
          </c:ext>
        </c:extLst>
      </c:doughnutChart>
      <c:spPr>
        <a:noFill/>
        <a:ln>
          <a:noFill/>
        </a:ln>
        <a:effectLst/>
      </c:spPr>
    </c:plotArea>
    <c:legend>
      <c:legendPos val="b"/>
      <c:overlay val="0"/>
      <c:spPr>
        <a:solidFill>
          <a:schemeClr val="lt1">
            <a:alpha val="78000"/>
          </a:schemeClr>
        </a:solidFill>
        <a:ln>
          <a:noFill/>
        </a:ln>
        <a:effectLst/>
      </c:spPr>
      <c:txPr>
        <a:bodyPr rot="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s-CO"/>
        </a:p>
      </c:txPr>
    </c:legend>
    <c:plotVisOnly val="1"/>
    <c:dispBlanksAs val="gap"/>
    <c:showDLblsOverMax val="0"/>
  </c:chart>
  <c:spPr>
    <a:pattFill prst="dkDnDiag">
      <a:fgClr>
        <a:schemeClr val="lt1">
          <a:lumMod val="95000"/>
        </a:schemeClr>
      </a:fgClr>
      <a:bgClr>
        <a:schemeClr val="lt1"/>
      </a:bgClr>
    </a:pattFill>
    <a:ln w="9525" cap="flat" cmpd="sng" algn="ctr">
      <a:solidFill>
        <a:schemeClr val="dk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6189413823272091E-2"/>
          <c:y val="5.5555555555555552E-2"/>
          <c:w val="0.87047725284339461"/>
          <c:h val="0.51567002041411492"/>
        </c:manualLayout>
      </c:layout>
      <c:barChart>
        <c:barDir val="col"/>
        <c:grouping val="clustered"/>
        <c:varyColors val="0"/>
        <c:ser>
          <c:idx val="2"/>
          <c:order val="2"/>
          <c:spPr>
            <a:solidFill>
              <a:schemeClr val="accent3"/>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'Egresados 2019'!$B$183:$B$189</c:f>
              <c:strCache>
                <c:ptCount val="7"/>
                <c:pt idx="0">
                  <c:v>Redes Sociales</c:v>
                </c:pt>
                <c:pt idx="1">
                  <c:v>Campus Informa</c:v>
                </c:pt>
                <c:pt idx="2">
                  <c:v>Programa del cual egresó</c:v>
                </c:pt>
                <c:pt idx="3">
                  <c:v>Oficina de egresados </c:v>
                </c:pt>
                <c:pt idx="4">
                  <c:v>Universitaria Estéreo</c:v>
                </c:pt>
                <c:pt idx="5">
                  <c:v>Ninguno</c:v>
                </c:pt>
                <c:pt idx="6">
                  <c:v>Otros</c:v>
                </c:pt>
              </c:strCache>
            </c:strRef>
          </c:cat>
          <c:val>
            <c:numRef>
              <c:f>'Egresados 2019'!$F$183:$F$189</c:f>
              <c:numCache>
                <c:formatCode>0%</c:formatCode>
                <c:ptCount val="7"/>
                <c:pt idx="0">
                  <c:v>0.33333333333333331</c:v>
                </c:pt>
                <c:pt idx="1">
                  <c:v>0.16666666666666666</c:v>
                </c:pt>
                <c:pt idx="2">
                  <c:v>0.27777777777777779</c:v>
                </c:pt>
                <c:pt idx="3">
                  <c:v>0.1111111111111111</c:v>
                </c:pt>
                <c:pt idx="4">
                  <c:v>0.1111111111111111</c:v>
                </c:pt>
                <c:pt idx="5">
                  <c:v>0</c:v>
                </c:pt>
                <c:pt idx="6">
                  <c:v>0</c:v>
                </c:pt>
              </c:numCache>
            </c:numRef>
          </c:val>
          <c:extLst>
            <c:ext xmlns:c16="http://schemas.microsoft.com/office/drawing/2014/chart" uri="{C3380CC4-5D6E-409C-BE32-E72D297353CC}">
              <c16:uniqueId val="{00000002-DFCB-41B2-9C59-87E2D0ABC256}"/>
            </c:ext>
          </c:extLst>
        </c:ser>
        <c:dLbls>
          <c:dLblPos val="outEnd"/>
          <c:showLegendKey val="0"/>
          <c:showVal val="1"/>
          <c:showCatName val="0"/>
          <c:showSerName val="0"/>
          <c:showPercent val="0"/>
          <c:showBubbleSize val="0"/>
        </c:dLbls>
        <c:gapWidth val="444"/>
        <c:overlap val="-90"/>
        <c:axId val="603711920"/>
        <c:axId val="603713888"/>
        <c:extLst>
          <c:ext xmlns:c15="http://schemas.microsoft.com/office/drawing/2012/chart" uri="{02D57815-91ED-43cb-92C2-25804820EDAC}">
            <c15:filteredBarSeries>
              <c15:ser>
                <c:idx val="0"/>
                <c:order val="0"/>
                <c:spPr>
                  <a:solidFill>
                    <a:schemeClr val="accent1"/>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uri="{CE6537A1-D6FC-4f65-9D91-7224C49458BB}">
                      <c15:showLeaderLines val="1"/>
                      <c15:leaderLines>
                        <c:spPr>
                          <a:ln w="9525">
                            <a:solidFill>
                              <a:schemeClr val="tx1">
                                <a:lumMod val="35000"/>
                                <a:lumOff val="65000"/>
                              </a:schemeClr>
                            </a:solidFill>
                          </a:ln>
                          <a:effectLst/>
                        </c:spPr>
                      </c15:leaderLines>
                    </c:ext>
                  </c:extLst>
                </c:dLbls>
                <c:cat>
                  <c:strRef>
                    <c:extLst>
                      <c:ext uri="{02D57815-91ED-43cb-92C2-25804820EDAC}">
                        <c15:formulaRef>
                          <c15:sqref>'Egresados 2019'!$B$183:$B$189</c15:sqref>
                        </c15:formulaRef>
                      </c:ext>
                    </c:extLst>
                    <c:strCache>
                      <c:ptCount val="7"/>
                      <c:pt idx="0">
                        <c:v>Redes Sociales</c:v>
                      </c:pt>
                      <c:pt idx="1">
                        <c:v>Campus Informa</c:v>
                      </c:pt>
                      <c:pt idx="2">
                        <c:v>Programa del cual egresó</c:v>
                      </c:pt>
                      <c:pt idx="3">
                        <c:v>Oficina de egresados </c:v>
                      </c:pt>
                      <c:pt idx="4">
                        <c:v>Universitaria Estéreo</c:v>
                      </c:pt>
                      <c:pt idx="5">
                        <c:v>Ninguno</c:v>
                      </c:pt>
                      <c:pt idx="6">
                        <c:v>Otros</c:v>
                      </c:pt>
                    </c:strCache>
                  </c:strRef>
                </c:cat>
                <c:val>
                  <c:numRef>
                    <c:extLst>
                      <c:ext uri="{02D57815-91ED-43cb-92C2-25804820EDAC}">
                        <c15:formulaRef>
                          <c15:sqref>'Egresados 2019'!$C$183:$C$189</c15:sqref>
                        </c15:formulaRef>
                      </c:ext>
                    </c:extLst>
                    <c:numCache>
                      <c:formatCode>General</c:formatCode>
                      <c:ptCount val="7"/>
                    </c:numCache>
                  </c:numRef>
                </c:val>
                <c:extLst>
                  <c:ext xmlns:c16="http://schemas.microsoft.com/office/drawing/2014/chart" uri="{C3380CC4-5D6E-409C-BE32-E72D297353CC}">
                    <c16:uniqueId val="{00000000-DFCB-41B2-9C59-87E2D0ABC256}"/>
                  </c:ext>
                </c:extLst>
              </c15:ser>
            </c15:filteredBarSeries>
            <c15:filteredBarSeries>
              <c15:ser>
                <c:idx val="1"/>
                <c:order val="1"/>
                <c:spPr>
                  <a:solidFill>
                    <a:schemeClr val="accent2"/>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extLst xmlns:c15="http://schemas.microsoft.com/office/drawing/2012/chart">
                      <c:ext xmlns:c15="http://schemas.microsoft.com/office/drawing/2012/chart" uri="{02D57815-91ED-43cb-92C2-25804820EDAC}">
                        <c15:formulaRef>
                          <c15:sqref>'Egresados 2019'!$B$183:$B$189</c15:sqref>
                        </c15:formulaRef>
                      </c:ext>
                    </c:extLst>
                    <c:strCache>
                      <c:ptCount val="7"/>
                      <c:pt idx="0">
                        <c:v>Redes Sociales</c:v>
                      </c:pt>
                      <c:pt idx="1">
                        <c:v>Campus Informa</c:v>
                      </c:pt>
                      <c:pt idx="2">
                        <c:v>Programa del cual egresó</c:v>
                      </c:pt>
                      <c:pt idx="3">
                        <c:v>Oficina de egresados </c:v>
                      </c:pt>
                      <c:pt idx="4">
                        <c:v>Universitaria Estéreo</c:v>
                      </c:pt>
                      <c:pt idx="5">
                        <c:v>Ninguno</c:v>
                      </c:pt>
                      <c:pt idx="6">
                        <c:v>Otros</c:v>
                      </c:pt>
                    </c:strCache>
                  </c:strRef>
                </c:cat>
                <c:val>
                  <c:numRef>
                    <c:extLst xmlns:c15="http://schemas.microsoft.com/office/drawing/2012/chart">
                      <c:ext xmlns:c15="http://schemas.microsoft.com/office/drawing/2012/chart" uri="{02D57815-91ED-43cb-92C2-25804820EDAC}">
                        <c15:formulaRef>
                          <c15:sqref>'Egresados 2019'!$D$183:$D$189</c15:sqref>
                        </c15:formulaRef>
                      </c:ext>
                    </c:extLst>
                    <c:numCache>
                      <c:formatCode>General</c:formatCode>
                      <c:ptCount val="7"/>
                    </c:numCache>
                  </c:numRef>
                </c:val>
                <c:extLst xmlns:c15="http://schemas.microsoft.com/office/drawing/2012/chart">
                  <c:ext xmlns:c16="http://schemas.microsoft.com/office/drawing/2014/chart" uri="{C3380CC4-5D6E-409C-BE32-E72D297353CC}">
                    <c16:uniqueId val="{00000001-DFCB-41B2-9C59-87E2D0ABC256}"/>
                  </c:ext>
                </c:extLst>
              </c15:ser>
            </c15:filteredBarSeries>
          </c:ext>
        </c:extLst>
      </c:barChart>
      <c:catAx>
        <c:axId val="603711920"/>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cap="all" spc="120" normalizeH="0" baseline="0">
                <a:solidFill>
                  <a:schemeClr val="tx1">
                    <a:lumMod val="65000"/>
                    <a:lumOff val="35000"/>
                  </a:schemeClr>
                </a:solidFill>
                <a:latin typeface="+mn-lt"/>
                <a:ea typeface="+mn-ea"/>
                <a:cs typeface="+mn-cs"/>
              </a:defRPr>
            </a:pPr>
            <a:endParaRPr lang="es-CO"/>
          </a:p>
        </c:txPr>
        <c:crossAx val="603713888"/>
        <c:crosses val="autoZero"/>
        <c:auto val="1"/>
        <c:lblAlgn val="ctr"/>
        <c:lblOffset val="100"/>
        <c:noMultiLvlLbl val="0"/>
      </c:catAx>
      <c:valAx>
        <c:axId val="603713888"/>
        <c:scaling>
          <c:orientation val="minMax"/>
        </c:scaling>
        <c:delete val="1"/>
        <c:axPos val="l"/>
        <c:numFmt formatCode="0%" sourceLinked="1"/>
        <c:majorTickMark val="none"/>
        <c:minorTickMark val="none"/>
        <c:tickLblPos val="nextTo"/>
        <c:crossAx val="603711920"/>
        <c:crosses val="autoZero"/>
        <c:crossBetween val="between"/>
      </c:valAx>
      <c:spPr>
        <a:noFill/>
        <a:ln>
          <a:noFill/>
        </a:ln>
        <a:effectLst/>
      </c:spPr>
    </c:plotArea>
    <c:plotVisOnly val="1"/>
    <c:dispBlanksAs val="gap"/>
    <c:showDLblsOverMax val="0"/>
  </c:chart>
  <c:spPr>
    <a:solidFill>
      <a:schemeClr val="lt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solidFill>
              <a:schemeClr val="accent1">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'Egresados 2019'!$B$198:$B$201</c:f>
              <c:strCache>
                <c:ptCount val="4"/>
                <c:pt idx="0">
                  <c:v>Excelente</c:v>
                </c:pt>
                <c:pt idx="1">
                  <c:v>Bueno</c:v>
                </c:pt>
                <c:pt idx="2">
                  <c:v>Regular</c:v>
                </c:pt>
                <c:pt idx="3">
                  <c:v>Malo</c:v>
                </c:pt>
              </c:strCache>
            </c:strRef>
          </c:cat>
          <c:val>
            <c:numRef>
              <c:f>'Egresados 2019'!$D$198:$D$201</c:f>
              <c:numCache>
                <c:formatCode>0%</c:formatCode>
                <c:ptCount val="4"/>
                <c:pt idx="0">
                  <c:v>0.5</c:v>
                </c:pt>
                <c:pt idx="1">
                  <c:v>0.5</c:v>
                </c:pt>
                <c:pt idx="2">
                  <c:v>0</c:v>
                </c:pt>
                <c:pt idx="3">
                  <c:v>0</c:v>
                </c:pt>
              </c:numCache>
            </c:numRef>
          </c:val>
          <c:extLst>
            <c:ext xmlns:c16="http://schemas.microsoft.com/office/drawing/2014/chart" uri="{C3380CC4-5D6E-409C-BE32-E72D297353CC}">
              <c16:uniqueId val="{00000000-2D30-468F-848D-D07B681097EA}"/>
            </c:ext>
          </c:extLst>
        </c:ser>
        <c:dLbls>
          <c:dLblPos val="inEnd"/>
          <c:showLegendKey val="0"/>
          <c:showVal val="1"/>
          <c:showCatName val="0"/>
          <c:showSerName val="0"/>
          <c:showPercent val="0"/>
          <c:showBubbleSize val="0"/>
        </c:dLbls>
        <c:gapWidth val="65"/>
        <c:axId val="602194144"/>
        <c:axId val="602194472"/>
      </c:barChart>
      <c:catAx>
        <c:axId val="602194144"/>
        <c:scaling>
          <c:orientation val="minMax"/>
        </c:scaling>
        <c:delete val="0"/>
        <c:axPos val="l"/>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s-CO"/>
          </a:p>
        </c:txPr>
        <c:crossAx val="602194472"/>
        <c:crosses val="autoZero"/>
        <c:auto val="1"/>
        <c:lblAlgn val="ctr"/>
        <c:lblOffset val="100"/>
        <c:noMultiLvlLbl val="0"/>
      </c:catAx>
      <c:valAx>
        <c:axId val="602194472"/>
        <c:scaling>
          <c:orientation val="minMax"/>
        </c:scaling>
        <c:delete val="0"/>
        <c:axPos val="b"/>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CO"/>
          </a:p>
        </c:txPr>
        <c:crossAx val="60219414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CO"/>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dPt>
            <c:idx val="0"/>
            <c:bubble3D val="0"/>
            <c:spPr>
              <a:solidFill>
                <a:schemeClr val="accent1"/>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1-81EE-41D6-BEE3-DEB58EE9E7C0}"/>
              </c:ext>
            </c:extLst>
          </c:dPt>
          <c:dPt>
            <c:idx val="1"/>
            <c:bubble3D val="0"/>
            <c:spPr>
              <a:solidFill>
                <a:schemeClr val="accent2"/>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3-81EE-41D6-BEE3-DEB58EE9E7C0}"/>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in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'Egresados 2019'!$B$215:$B$216</c:f>
              <c:strCache>
                <c:ptCount val="2"/>
                <c:pt idx="0">
                  <c:v>Si</c:v>
                </c:pt>
                <c:pt idx="1">
                  <c:v>No </c:v>
                </c:pt>
              </c:strCache>
            </c:strRef>
          </c:cat>
          <c:val>
            <c:numRef>
              <c:f>'Egresados 2019'!$D$215:$D$216</c:f>
              <c:numCache>
                <c:formatCode>0%</c:formatCode>
                <c:ptCount val="2"/>
                <c:pt idx="0">
                  <c:v>1</c:v>
                </c:pt>
                <c:pt idx="1">
                  <c:v>0</c:v>
                </c:pt>
              </c:numCache>
            </c:numRef>
          </c:val>
          <c:extLst>
            <c:ext xmlns:c16="http://schemas.microsoft.com/office/drawing/2014/chart" uri="{C3380CC4-5D6E-409C-BE32-E72D297353CC}">
              <c16:uniqueId val="{00000000-07B9-4150-9709-CEA0163D7562}"/>
            </c:ext>
          </c:extLst>
        </c:ser>
        <c:dLbls>
          <c:dLblPos val="inEnd"/>
          <c:showLegendKey val="0"/>
          <c:showVal val="0"/>
          <c:showCatName val="0"/>
          <c:showSerName val="0"/>
          <c:showPercent val="1"/>
          <c:showBubbleSize val="0"/>
          <c:showLeaderLines val="1"/>
        </c:dLbls>
        <c:firstSliceAng val="0"/>
      </c:pieChart>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dPt>
            <c:idx val="0"/>
            <c:bubble3D val="0"/>
            <c:spPr>
              <a:solidFill>
                <a:schemeClr val="accent1"/>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1-CF9B-4317-BE53-C6FE79C364F9}"/>
              </c:ext>
            </c:extLst>
          </c:dPt>
          <c:dPt>
            <c:idx val="1"/>
            <c:bubble3D val="0"/>
            <c:spPr>
              <a:solidFill>
                <a:schemeClr val="accent2"/>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3-CF9B-4317-BE53-C6FE79C364F9}"/>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in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'Egresados 2019'!$B$228:$B$229</c:f>
              <c:strCache>
                <c:ptCount val="2"/>
                <c:pt idx="0">
                  <c:v>Si</c:v>
                </c:pt>
                <c:pt idx="1">
                  <c:v>No </c:v>
                </c:pt>
              </c:strCache>
            </c:strRef>
          </c:cat>
          <c:val>
            <c:numRef>
              <c:f>'Egresados 2019'!$D$228:$D$229</c:f>
              <c:numCache>
                <c:formatCode>0%</c:formatCode>
                <c:ptCount val="2"/>
                <c:pt idx="0">
                  <c:v>0.8</c:v>
                </c:pt>
                <c:pt idx="1">
                  <c:v>0.2</c:v>
                </c:pt>
              </c:numCache>
            </c:numRef>
          </c:val>
          <c:extLst>
            <c:ext xmlns:c16="http://schemas.microsoft.com/office/drawing/2014/chart" uri="{C3380CC4-5D6E-409C-BE32-E72D297353CC}">
              <c16:uniqueId val="{00000000-0E9A-4DA2-A790-315191E2DFB7}"/>
            </c:ext>
          </c:extLst>
        </c:ser>
        <c:dLbls>
          <c:dLblPos val="inEnd"/>
          <c:showLegendKey val="0"/>
          <c:showVal val="0"/>
          <c:showCatName val="0"/>
          <c:showSerName val="0"/>
          <c:showPercent val="1"/>
          <c:showBubbleSize val="0"/>
          <c:showLeaderLines val="1"/>
        </c:dLbls>
        <c:firstSliceAng val="0"/>
      </c:pieChart>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rAngAx val="0"/>
      <c:perspective val="0"/>
    </c:view3D>
    <c:floor>
      <c:thickness val="0"/>
    </c:floor>
    <c:sideWall>
      <c:thickness val="0"/>
    </c:sideWall>
    <c:backWall>
      <c:thickness val="0"/>
    </c:backWall>
    <c:plotArea>
      <c:layout/>
      <c:pie3DChart>
        <c:varyColors val="1"/>
        <c:ser>
          <c:idx val="0"/>
          <c:order val="0"/>
          <c:explosion val="25"/>
          <c:dLbls>
            <c:spPr>
              <a:noFill/>
              <a:ln>
                <a:noFill/>
              </a:ln>
              <a:effectLst/>
            </c:spPr>
            <c:txPr>
              <a:bodyPr wrap="square" lIns="38100" tIns="19050" rIns="38100" bIns="19050" anchor="ctr">
                <a:spAutoFit/>
              </a:bodyPr>
              <a:lstStyle/>
              <a:p>
                <a:pPr>
                  <a:defRPr sz="1400"/>
                </a:pPr>
                <a:endParaRPr lang="es-CO"/>
              </a:p>
            </c:txPr>
            <c:dLblPos val="bestFit"/>
            <c:showLegendKey val="0"/>
            <c:showVal val="1"/>
            <c:showCatName val="0"/>
            <c:showSerName val="0"/>
            <c:showPercent val="0"/>
            <c:showBubbleSize val="0"/>
            <c:showLeaderLines val="1"/>
            <c:extLst>
              <c:ext xmlns:c15="http://schemas.microsoft.com/office/drawing/2012/chart" uri="{CE6537A1-D6FC-4f65-9D91-7224C49458BB}"/>
            </c:extLst>
          </c:dLbls>
          <c:cat>
            <c:strRef>
              <c:f>[1]Egresados!$F$35:$F$36</c:f>
              <c:strCache>
                <c:ptCount val="2"/>
                <c:pt idx="0">
                  <c:v>Masculino</c:v>
                </c:pt>
                <c:pt idx="1">
                  <c:v>Femenino</c:v>
                </c:pt>
              </c:strCache>
            </c:strRef>
          </c:cat>
          <c:val>
            <c:numRef>
              <c:f>[1]Egresados!$G$35:$G$36</c:f>
              <c:numCache>
                <c:formatCode>General</c:formatCode>
                <c:ptCount val="2"/>
                <c:pt idx="0">
                  <c:v>0.93333333333333335</c:v>
                </c:pt>
                <c:pt idx="1">
                  <c:v>6.6666666666666666E-2</c:v>
                </c:pt>
              </c:numCache>
            </c:numRef>
          </c:val>
          <c:extLst>
            <c:ext xmlns:c16="http://schemas.microsoft.com/office/drawing/2014/chart" uri="{C3380CC4-5D6E-409C-BE32-E72D297353CC}">
              <c16:uniqueId val="{00000000-53F8-4CFD-8713-A18267FBFE98}"/>
            </c:ext>
          </c:extLst>
        </c:ser>
        <c:dLbls>
          <c:dLblPos val="bestFit"/>
          <c:showLegendKey val="0"/>
          <c:showVal val="1"/>
          <c:showCatName val="0"/>
          <c:showSerName val="0"/>
          <c:showPercent val="0"/>
          <c:showBubbleSize val="0"/>
          <c:showLeaderLines val="1"/>
        </c:dLbls>
      </c:pie3DChart>
      <c:spPr>
        <a:noFill/>
        <a:ln w="25400">
          <a:noFill/>
        </a:ln>
      </c:spPr>
    </c:plotArea>
    <c:legend>
      <c:legendPos val="r"/>
      <c:overlay val="0"/>
    </c:legend>
    <c:plotVisOnly val="1"/>
    <c:dispBlanksAs val="gap"/>
    <c:showDLblsOverMax val="0"/>
  </c:chart>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dPt>
            <c:idx val="0"/>
            <c:bubble3D val="0"/>
            <c:spPr>
              <a:solidFill>
                <a:schemeClr val="accent1"/>
              </a:solidFill>
              <a:ln>
                <a:noFill/>
              </a:ln>
              <a:effectLst>
                <a:outerShdw blurRad="317500" algn="ctr" rotWithShape="0">
                  <a:prstClr val="black">
                    <a:alpha val="25000"/>
                  </a:prstClr>
                </a:outerShdw>
              </a:effectLst>
            </c:spPr>
            <c:extLst>
              <c:ext xmlns:c16="http://schemas.microsoft.com/office/drawing/2014/chart" uri="{C3380CC4-5D6E-409C-BE32-E72D297353CC}">
                <c16:uniqueId val="{00000001-5C3D-4295-AE35-6D72A8AF4440}"/>
              </c:ext>
            </c:extLst>
          </c:dPt>
          <c:dPt>
            <c:idx val="1"/>
            <c:bubble3D val="0"/>
            <c:spPr>
              <a:solidFill>
                <a:schemeClr val="accent2"/>
              </a:solidFill>
              <a:ln>
                <a:noFill/>
              </a:ln>
              <a:effectLst>
                <a:outerShdw blurRad="317500" algn="ctr" rotWithShape="0">
                  <a:prstClr val="black">
                    <a:alpha val="25000"/>
                  </a:prstClr>
                </a:outerShdw>
              </a:effectLst>
            </c:spPr>
            <c:extLst>
              <c:ext xmlns:c16="http://schemas.microsoft.com/office/drawing/2014/chart" uri="{C3380CC4-5D6E-409C-BE32-E72D297353CC}">
                <c16:uniqueId val="{00000003-5C3D-4295-AE35-6D72A8AF4440}"/>
              </c:ext>
            </c:extLst>
          </c:dPt>
          <c:dPt>
            <c:idx val="2"/>
            <c:bubble3D val="0"/>
            <c:spPr>
              <a:solidFill>
                <a:schemeClr val="accent3"/>
              </a:solidFill>
              <a:ln>
                <a:noFill/>
              </a:ln>
              <a:effectLst>
                <a:outerShdw blurRad="317500" algn="ctr" rotWithShape="0">
                  <a:prstClr val="black">
                    <a:alpha val="25000"/>
                  </a:prstClr>
                </a:outerShdw>
              </a:effectLst>
            </c:spPr>
            <c:extLst>
              <c:ext xmlns:c16="http://schemas.microsoft.com/office/drawing/2014/chart" uri="{C3380CC4-5D6E-409C-BE32-E72D297353CC}">
                <c16:uniqueId val="{00000005-5C3D-4295-AE35-6D72A8AF4440}"/>
              </c:ext>
            </c:extLst>
          </c:dPt>
          <c:dPt>
            <c:idx val="3"/>
            <c:bubble3D val="0"/>
            <c:spPr>
              <a:solidFill>
                <a:schemeClr val="accent4"/>
              </a:solidFill>
              <a:ln>
                <a:noFill/>
              </a:ln>
              <a:effectLst>
                <a:outerShdw blurRad="317500" algn="ctr" rotWithShape="0">
                  <a:prstClr val="black">
                    <a:alpha val="25000"/>
                  </a:prstClr>
                </a:outerShdw>
              </a:effectLst>
            </c:spPr>
            <c:extLst>
              <c:ext xmlns:c16="http://schemas.microsoft.com/office/drawing/2014/chart" uri="{C3380CC4-5D6E-409C-BE32-E72D297353CC}">
                <c16:uniqueId val="{00000007-5C3D-4295-AE35-6D72A8AF4440}"/>
              </c:ext>
            </c:extLst>
          </c:dPt>
          <c:dPt>
            <c:idx val="4"/>
            <c:bubble3D val="0"/>
            <c:spPr>
              <a:solidFill>
                <a:schemeClr val="accent5"/>
              </a:solidFill>
              <a:ln>
                <a:noFill/>
              </a:ln>
              <a:effectLst>
                <a:outerShdw blurRad="317500" algn="ctr" rotWithShape="0">
                  <a:prstClr val="black">
                    <a:alpha val="25000"/>
                  </a:prstClr>
                </a:outerShdw>
              </a:effectLst>
            </c:spPr>
            <c:extLst>
              <c:ext xmlns:c16="http://schemas.microsoft.com/office/drawing/2014/chart" uri="{C3380CC4-5D6E-409C-BE32-E72D297353CC}">
                <c16:uniqueId val="{00000009-5C3D-4295-AE35-6D72A8AF4440}"/>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inEnd"/>
            <c:showLegendKey val="0"/>
            <c:showVal val="0"/>
            <c:showCatName val="0"/>
            <c:showSerName val="0"/>
            <c:showPercent val="1"/>
            <c:showBubbleSize val="0"/>
            <c:showLeaderLines val="1"/>
            <c:leaderLines>
              <c:spPr>
                <a:ln w="9525" cap="flat" cmpd="sng" algn="ctr">
                  <a:solidFill>
                    <a:schemeClr val="dk1">
                      <a:lumMod val="35000"/>
                      <a:lumOff val="65000"/>
                    </a:schemeClr>
                  </a:solidFill>
                  <a:round/>
                </a:ln>
                <a:effectLst/>
              </c:spPr>
            </c:leaderLines>
            <c:extLst>
              <c:ext xmlns:c15="http://schemas.microsoft.com/office/drawing/2012/chart" uri="{CE6537A1-D6FC-4f65-9D91-7224C49458BB}"/>
            </c:extLst>
          </c:dLbls>
          <c:val>
            <c:numRef>
              <c:f>'Egresados 2019'!$B$239:$B$243</c:f>
              <c:numCache>
                <c:formatCode>General</c:formatCode>
                <c:ptCount val="5"/>
                <c:pt idx="0">
                  <c:v>1</c:v>
                </c:pt>
                <c:pt idx="1">
                  <c:v>2</c:v>
                </c:pt>
                <c:pt idx="2">
                  <c:v>3</c:v>
                </c:pt>
                <c:pt idx="3">
                  <c:v>4</c:v>
                </c:pt>
                <c:pt idx="4">
                  <c:v>5</c:v>
                </c:pt>
              </c:numCache>
            </c:numRef>
          </c:val>
          <c:extLst>
            <c:ext xmlns:c16="http://schemas.microsoft.com/office/drawing/2014/chart" uri="{C3380CC4-5D6E-409C-BE32-E72D297353CC}">
              <c16:uniqueId val="{00000000-D127-4A99-A408-78AED3C883E4}"/>
            </c:ext>
          </c:extLst>
        </c:ser>
        <c:ser>
          <c:idx val="1"/>
          <c:order val="1"/>
          <c:dPt>
            <c:idx val="0"/>
            <c:bubble3D val="0"/>
            <c:spPr>
              <a:solidFill>
                <a:schemeClr val="accent1"/>
              </a:solidFill>
              <a:ln>
                <a:noFill/>
              </a:ln>
              <a:effectLst>
                <a:outerShdw blurRad="317500" algn="ctr" rotWithShape="0">
                  <a:prstClr val="black">
                    <a:alpha val="25000"/>
                  </a:prstClr>
                </a:outerShdw>
              </a:effectLst>
            </c:spPr>
            <c:extLst>
              <c:ext xmlns:c16="http://schemas.microsoft.com/office/drawing/2014/chart" uri="{C3380CC4-5D6E-409C-BE32-E72D297353CC}">
                <c16:uniqueId val="{0000000B-5C3D-4295-AE35-6D72A8AF4440}"/>
              </c:ext>
            </c:extLst>
          </c:dPt>
          <c:dPt>
            <c:idx val="1"/>
            <c:bubble3D val="0"/>
            <c:spPr>
              <a:solidFill>
                <a:schemeClr val="accent2"/>
              </a:solidFill>
              <a:ln>
                <a:noFill/>
              </a:ln>
              <a:effectLst>
                <a:outerShdw blurRad="317500" algn="ctr" rotWithShape="0">
                  <a:prstClr val="black">
                    <a:alpha val="25000"/>
                  </a:prstClr>
                </a:outerShdw>
              </a:effectLst>
            </c:spPr>
            <c:extLst>
              <c:ext xmlns:c16="http://schemas.microsoft.com/office/drawing/2014/chart" uri="{C3380CC4-5D6E-409C-BE32-E72D297353CC}">
                <c16:uniqueId val="{0000000D-5C3D-4295-AE35-6D72A8AF4440}"/>
              </c:ext>
            </c:extLst>
          </c:dPt>
          <c:dPt>
            <c:idx val="2"/>
            <c:bubble3D val="0"/>
            <c:spPr>
              <a:solidFill>
                <a:schemeClr val="accent3"/>
              </a:solidFill>
              <a:ln>
                <a:noFill/>
              </a:ln>
              <a:effectLst>
                <a:outerShdw blurRad="317500" algn="ctr" rotWithShape="0">
                  <a:prstClr val="black">
                    <a:alpha val="25000"/>
                  </a:prstClr>
                </a:outerShdw>
              </a:effectLst>
            </c:spPr>
            <c:extLst>
              <c:ext xmlns:c16="http://schemas.microsoft.com/office/drawing/2014/chart" uri="{C3380CC4-5D6E-409C-BE32-E72D297353CC}">
                <c16:uniqueId val="{0000000F-5C3D-4295-AE35-6D72A8AF4440}"/>
              </c:ext>
            </c:extLst>
          </c:dPt>
          <c:dPt>
            <c:idx val="3"/>
            <c:bubble3D val="0"/>
            <c:spPr>
              <a:solidFill>
                <a:schemeClr val="accent4"/>
              </a:solidFill>
              <a:ln>
                <a:noFill/>
              </a:ln>
              <a:effectLst>
                <a:outerShdw blurRad="317500" algn="ctr" rotWithShape="0">
                  <a:prstClr val="black">
                    <a:alpha val="25000"/>
                  </a:prstClr>
                </a:outerShdw>
              </a:effectLst>
            </c:spPr>
            <c:extLst>
              <c:ext xmlns:c16="http://schemas.microsoft.com/office/drawing/2014/chart" uri="{C3380CC4-5D6E-409C-BE32-E72D297353CC}">
                <c16:uniqueId val="{00000011-5C3D-4295-AE35-6D72A8AF4440}"/>
              </c:ext>
            </c:extLst>
          </c:dPt>
          <c:dPt>
            <c:idx val="4"/>
            <c:bubble3D val="0"/>
            <c:spPr>
              <a:solidFill>
                <a:schemeClr val="accent5"/>
              </a:solidFill>
              <a:ln>
                <a:noFill/>
              </a:ln>
              <a:effectLst>
                <a:outerShdw blurRad="317500" algn="ctr" rotWithShape="0">
                  <a:prstClr val="black">
                    <a:alpha val="25000"/>
                  </a:prstClr>
                </a:outerShdw>
              </a:effectLst>
            </c:spPr>
            <c:extLst>
              <c:ext xmlns:c16="http://schemas.microsoft.com/office/drawing/2014/chart" uri="{C3380CC4-5D6E-409C-BE32-E72D297353CC}">
                <c16:uniqueId val="{00000013-5C3D-4295-AE35-6D72A8AF4440}"/>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inEnd"/>
            <c:showLegendKey val="0"/>
            <c:showVal val="0"/>
            <c:showCatName val="0"/>
            <c:showSerName val="0"/>
            <c:showPercent val="1"/>
            <c:showBubbleSize val="0"/>
            <c:showLeaderLines val="1"/>
            <c:leaderLines>
              <c:spPr>
                <a:ln w="9525" cap="flat" cmpd="sng" algn="ctr">
                  <a:solidFill>
                    <a:schemeClr val="dk1">
                      <a:lumMod val="35000"/>
                      <a:lumOff val="65000"/>
                    </a:schemeClr>
                  </a:solidFill>
                  <a:round/>
                </a:ln>
                <a:effectLst/>
              </c:spPr>
            </c:leaderLines>
            <c:extLst>
              <c:ext xmlns:c15="http://schemas.microsoft.com/office/drawing/2012/chart" uri="{CE6537A1-D6FC-4f65-9D91-7224C49458BB}"/>
            </c:extLst>
          </c:dLbls>
          <c:val>
            <c:numRef>
              <c:f>'Egresados 2019'!$E$239:$E$243</c:f>
              <c:numCache>
                <c:formatCode>0%</c:formatCode>
                <c:ptCount val="5"/>
                <c:pt idx="0">
                  <c:v>0</c:v>
                </c:pt>
                <c:pt idx="1">
                  <c:v>0</c:v>
                </c:pt>
                <c:pt idx="2">
                  <c:v>0.1</c:v>
                </c:pt>
                <c:pt idx="3">
                  <c:v>0.5</c:v>
                </c:pt>
                <c:pt idx="4">
                  <c:v>0.4</c:v>
                </c:pt>
              </c:numCache>
            </c:numRef>
          </c:val>
          <c:extLst>
            <c:ext xmlns:c16="http://schemas.microsoft.com/office/drawing/2014/chart" uri="{C3380CC4-5D6E-409C-BE32-E72D297353CC}">
              <c16:uniqueId val="{00000001-D127-4A99-A408-78AED3C883E4}"/>
            </c:ext>
          </c:extLst>
        </c:ser>
        <c:ser>
          <c:idx val="2"/>
          <c:order val="2"/>
          <c:dPt>
            <c:idx val="0"/>
            <c:bubble3D val="0"/>
            <c:spPr>
              <a:solidFill>
                <a:schemeClr val="accent1"/>
              </a:solidFill>
              <a:ln>
                <a:noFill/>
              </a:ln>
              <a:effectLst>
                <a:outerShdw blurRad="317500" algn="ctr" rotWithShape="0">
                  <a:prstClr val="black">
                    <a:alpha val="25000"/>
                  </a:prstClr>
                </a:outerShdw>
              </a:effectLst>
            </c:spPr>
            <c:extLst>
              <c:ext xmlns:c16="http://schemas.microsoft.com/office/drawing/2014/chart" uri="{C3380CC4-5D6E-409C-BE32-E72D297353CC}">
                <c16:uniqueId val="{00000015-5C3D-4295-AE35-6D72A8AF4440}"/>
              </c:ext>
            </c:extLst>
          </c:dPt>
          <c:dPt>
            <c:idx val="1"/>
            <c:bubble3D val="0"/>
            <c:spPr>
              <a:solidFill>
                <a:schemeClr val="accent2"/>
              </a:solidFill>
              <a:ln>
                <a:noFill/>
              </a:ln>
              <a:effectLst>
                <a:outerShdw blurRad="317500" algn="ctr" rotWithShape="0">
                  <a:prstClr val="black">
                    <a:alpha val="25000"/>
                  </a:prstClr>
                </a:outerShdw>
              </a:effectLst>
            </c:spPr>
            <c:extLst>
              <c:ext xmlns:c16="http://schemas.microsoft.com/office/drawing/2014/chart" uri="{C3380CC4-5D6E-409C-BE32-E72D297353CC}">
                <c16:uniqueId val="{00000017-5C3D-4295-AE35-6D72A8AF4440}"/>
              </c:ext>
            </c:extLst>
          </c:dPt>
          <c:dPt>
            <c:idx val="2"/>
            <c:bubble3D val="0"/>
            <c:spPr>
              <a:solidFill>
                <a:schemeClr val="accent3"/>
              </a:solidFill>
              <a:ln>
                <a:noFill/>
              </a:ln>
              <a:effectLst>
                <a:outerShdw blurRad="317500" algn="ctr" rotWithShape="0">
                  <a:prstClr val="black">
                    <a:alpha val="25000"/>
                  </a:prstClr>
                </a:outerShdw>
              </a:effectLst>
            </c:spPr>
            <c:extLst>
              <c:ext xmlns:c16="http://schemas.microsoft.com/office/drawing/2014/chart" uri="{C3380CC4-5D6E-409C-BE32-E72D297353CC}">
                <c16:uniqueId val="{00000019-5C3D-4295-AE35-6D72A8AF4440}"/>
              </c:ext>
            </c:extLst>
          </c:dPt>
          <c:dPt>
            <c:idx val="3"/>
            <c:bubble3D val="0"/>
            <c:spPr>
              <a:solidFill>
                <a:schemeClr val="accent4"/>
              </a:solidFill>
              <a:ln>
                <a:noFill/>
              </a:ln>
              <a:effectLst>
                <a:outerShdw blurRad="317500" algn="ctr" rotWithShape="0">
                  <a:prstClr val="black">
                    <a:alpha val="25000"/>
                  </a:prstClr>
                </a:outerShdw>
              </a:effectLst>
            </c:spPr>
            <c:extLst>
              <c:ext xmlns:c16="http://schemas.microsoft.com/office/drawing/2014/chart" uri="{C3380CC4-5D6E-409C-BE32-E72D297353CC}">
                <c16:uniqueId val="{0000001B-5C3D-4295-AE35-6D72A8AF4440}"/>
              </c:ext>
            </c:extLst>
          </c:dPt>
          <c:dPt>
            <c:idx val="4"/>
            <c:bubble3D val="0"/>
            <c:spPr>
              <a:solidFill>
                <a:schemeClr val="accent5"/>
              </a:solidFill>
              <a:ln>
                <a:noFill/>
              </a:ln>
              <a:effectLst>
                <a:outerShdw blurRad="317500" algn="ctr" rotWithShape="0">
                  <a:prstClr val="black">
                    <a:alpha val="25000"/>
                  </a:prstClr>
                </a:outerShdw>
              </a:effectLst>
            </c:spPr>
            <c:extLst>
              <c:ext xmlns:c16="http://schemas.microsoft.com/office/drawing/2014/chart" uri="{C3380CC4-5D6E-409C-BE32-E72D297353CC}">
                <c16:uniqueId val="{0000001D-5C3D-4295-AE35-6D72A8AF4440}"/>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inEnd"/>
            <c:showLegendKey val="0"/>
            <c:showVal val="0"/>
            <c:showCatName val="0"/>
            <c:showSerName val="0"/>
            <c:showPercent val="1"/>
            <c:showBubbleSize val="0"/>
            <c:showLeaderLines val="1"/>
            <c:leaderLines>
              <c:spPr>
                <a:ln w="9525" cap="flat" cmpd="sng" algn="ctr">
                  <a:solidFill>
                    <a:schemeClr val="dk1">
                      <a:lumMod val="35000"/>
                      <a:lumOff val="65000"/>
                    </a:schemeClr>
                  </a:solidFill>
                  <a:round/>
                </a:ln>
                <a:effectLst/>
              </c:spPr>
            </c:leaderLines>
            <c:extLst>
              <c:ext xmlns:c15="http://schemas.microsoft.com/office/drawing/2012/chart" uri="{CE6537A1-D6FC-4f65-9D91-7224C49458BB}"/>
            </c:extLst>
          </c:dLbls>
          <c:val>
            <c:numRef>
              <c:f>'Egresados 2019'!$F$239:$F$243</c:f>
              <c:numCache>
                <c:formatCode>0%</c:formatCode>
                <c:ptCount val="5"/>
              </c:numCache>
            </c:numRef>
          </c:val>
          <c:extLst>
            <c:ext xmlns:c16="http://schemas.microsoft.com/office/drawing/2014/chart" uri="{C3380CC4-5D6E-409C-BE32-E72D297353CC}">
              <c16:uniqueId val="{00000002-D127-4A99-A408-78AED3C883E4}"/>
            </c:ext>
          </c:extLst>
        </c:ser>
        <c:dLbls>
          <c:dLblPos val="inEnd"/>
          <c:showLegendKey val="0"/>
          <c:showVal val="0"/>
          <c:showCatName val="0"/>
          <c:showSerName val="0"/>
          <c:showPercent val="1"/>
          <c:showBubbleSize val="0"/>
          <c:showLeaderLines val="1"/>
        </c:dLbls>
        <c:firstSliceAng val="0"/>
      </c:pieChart>
      <c:spPr>
        <a:noFill/>
        <a:ln>
          <a:noFill/>
        </a:ln>
        <a:effectLst/>
      </c:spPr>
    </c:plotArea>
    <c:legend>
      <c:legendPos val="b"/>
      <c:overlay val="0"/>
      <c:spPr>
        <a:solidFill>
          <a:schemeClr val="lt1">
            <a:alpha val="78000"/>
          </a:schemeClr>
        </a:solidFill>
        <a:ln>
          <a:noFill/>
        </a:ln>
        <a:effectLst/>
      </c:spPr>
      <c:txPr>
        <a:bodyPr rot="0" spcFirstLastPara="1" vertOverflow="ellipsis" vert="horz" wrap="square" anchor="ctr" anchorCtr="1"/>
        <a:lstStyle/>
        <a:p>
          <a:pPr rtl="0">
            <a:defRPr sz="900" b="0" i="0" u="none" strike="noStrike" kern="1200" baseline="0">
              <a:solidFill>
                <a:schemeClr val="dk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pattFill prst="dkDnDiag">
      <a:fgClr>
        <a:schemeClr val="lt1">
          <a:lumMod val="95000"/>
        </a:schemeClr>
      </a:fgClr>
      <a:bgClr>
        <a:schemeClr val="lt1"/>
      </a:bgClr>
    </a:pattFill>
    <a:ln w="9525" cap="flat" cmpd="sng" algn="ctr">
      <a:solidFill>
        <a:schemeClr val="dk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sz="1800" b="1" i="0" u="none" strike="noStrike" baseline="0">
                <a:effectLst/>
              </a:rPr>
              <a:t>Número de hijos</a:t>
            </a:r>
            <a:r>
              <a:rPr lang="es-CO" sz="1800" b="1" i="0" u="none" strike="noStrike" baseline="0"/>
              <a:t> </a:t>
            </a:r>
            <a:endParaRPr lang="en-US"/>
          </a:p>
        </c:rich>
      </c:tx>
      <c:overlay val="0"/>
    </c:title>
    <c:autoTitleDeleted val="0"/>
    <c:view3D>
      <c:rotX val="30"/>
      <c:rotY val="0"/>
      <c:rAngAx val="0"/>
      <c:perspective val="0"/>
    </c:view3D>
    <c:floor>
      <c:thickness val="0"/>
    </c:floor>
    <c:sideWall>
      <c:thickness val="0"/>
    </c:sideWall>
    <c:backWall>
      <c:thickness val="0"/>
    </c:backWall>
    <c:plotArea>
      <c:layout/>
      <c:pie3DChart>
        <c:varyColors val="1"/>
        <c:ser>
          <c:idx val="0"/>
          <c:order val="0"/>
          <c:explosion val="2"/>
          <c:dLbls>
            <c:spPr>
              <a:noFill/>
              <a:ln>
                <a:noFill/>
              </a:ln>
              <a:effectLst/>
            </c:spPr>
            <c:txPr>
              <a:bodyPr wrap="square" lIns="38100" tIns="19050" rIns="38100" bIns="19050" anchor="ctr">
                <a:spAutoFit/>
              </a:bodyPr>
              <a:lstStyle/>
              <a:p>
                <a:pPr>
                  <a:defRPr sz="1400"/>
                </a:pPr>
                <a:endParaRPr lang="es-CO"/>
              </a:p>
            </c:txPr>
            <c:dLblPos val="bestFit"/>
            <c:showLegendKey val="0"/>
            <c:showVal val="1"/>
            <c:showCatName val="0"/>
            <c:showSerName val="0"/>
            <c:showPercent val="0"/>
            <c:showBubbleSize val="0"/>
            <c:showLeaderLines val="1"/>
            <c:extLst>
              <c:ext xmlns:c15="http://schemas.microsoft.com/office/drawing/2012/chart" uri="{CE6537A1-D6FC-4f65-9D91-7224C49458BB}"/>
            </c:extLst>
          </c:dLbls>
          <c:cat>
            <c:strRef>
              <c:f>[1]Egresados!$F$86:$F$89</c:f>
              <c:strCache>
                <c:ptCount val="4"/>
                <c:pt idx="0">
                  <c:v>0</c:v>
                </c:pt>
                <c:pt idx="1">
                  <c:v>1</c:v>
                </c:pt>
                <c:pt idx="2">
                  <c:v>2</c:v>
                </c:pt>
                <c:pt idx="3">
                  <c:v>Más de 2</c:v>
                </c:pt>
              </c:strCache>
            </c:strRef>
          </c:cat>
          <c:val>
            <c:numRef>
              <c:f>[1]Egresados!$G$86:$G$89</c:f>
              <c:numCache>
                <c:formatCode>General</c:formatCode>
                <c:ptCount val="4"/>
                <c:pt idx="0">
                  <c:v>0.26666666666666666</c:v>
                </c:pt>
                <c:pt idx="1">
                  <c:v>0.46666666666666667</c:v>
                </c:pt>
                <c:pt idx="2">
                  <c:v>0.2</c:v>
                </c:pt>
                <c:pt idx="3">
                  <c:v>6.6666666666666666E-2</c:v>
                </c:pt>
              </c:numCache>
            </c:numRef>
          </c:val>
          <c:extLst>
            <c:ext xmlns:c16="http://schemas.microsoft.com/office/drawing/2014/chart" uri="{C3380CC4-5D6E-409C-BE32-E72D297353CC}">
              <c16:uniqueId val="{00000000-700A-4BD9-9FD7-AAD92979FDE4}"/>
            </c:ext>
          </c:extLst>
        </c:ser>
        <c:dLbls>
          <c:dLblPos val="bestFit"/>
          <c:showLegendKey val="0"/>
          <c:showVal val="1"/>
          <c:showCatName val="0"/>
          <c:showSerName val="0"/>
          <c:showPercent val="0"/>
          <c:showBubbleSize val="0"/>
          <c:showLeaderLines val="1"/>
        </c:dLbls>
      </c:pie3DChart>
      <c:spPr>
        <a:noFill/>
        <a:ln w="25400">
          <a:noFill/>
        </a:ln>
      </c:spPr>
    </c:plotArea>
    <c:legend>
      <c:legendPos val="r"/>
      <c:layout>
        <c:manualLayout>
          <c:xMode val="edge"/>
          <c:yMode val="edge"/>
          <c:x val="0.91176275692811126"/>
          <c:y val="0.41867441687713569"/>
          <c:w val="7.6845648839349634E-2"/>
          <c:h val="0.34211707027187632"/>
        </c:manualLayout>
      </c:layout>
      <c:overlay val="0"/>
    </c:legend>
    <c:plotVisOnly val="1"/>
    <c:dispBlanksAs val="gap"/>
    <c:showDLblsOverMax val="0"/>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sz="1800" b="1" i="0" baseline="0">
                <a:effectLst/>
              </a:rPr>
              <a:t>¿</a:t>
            </a:r>
            <a:r>
              <a:rPr lang="es-CO" sz="1400" b="1" i="0" baseline="0">
                <a:effectLst/>
              </a:rPr>
              <a:t>Qué ocupa la mayor parte de su tiempo?</a:t>
            </a:r>
            <a:endParaRPr lang="es-CO" sz="1400">
              <a:effectLst/>
            </a:endParaRPr>
          </a:p>
        </c:rich>
      </c:tx>
      <c:overlay val="0"/>
    </c:title>
    <c:autoTitleDeleted val="0"/>
    <c:plotArea>
      <c:layout/>
      <c:barChart>
        <c:barDir val="col"/>
        <c:grouping val="clustered"/>
        <c:varyColors val="0"/>
        <c:ser>
          <c:idx val="0"/>
          <c:order val="0"/>
          <c:invertIfNegative val="0"/>
          <c:cat>
            <c:strRef>
              <c:f>[1]Egresados!$B$123:$B$128</c:f>
              <c:strCache>
                <c:ptCount val="6"/>
                <c:pt idx="0">
                  <c:v>Trabajando</c:v>
                </c:pt>
                <c:pt idx="1">
                  <c:v>Buscando trabajo</c:v>
                </c:pt>
                <c:pt idx="2">
                  <c:v>Estudiando</c:v>
                </c:pt>
                <c:pt idx="3">
                  <c:v>Oficios del hogar</c:v>
                </c:pt>
                <c:pt idx="4">
                  <c:v>Incapacitado </c:v>
                </c:pt>
                <c:pt idx="5">
                  <c:v>Otra actividad</c:v>
                </c:pt>
              </c:strCache>
            </c:strRef>
          </c:cat>
          <c:val>
            <c:numRef>
              <c:f>[1]Egresados!$C$123:$C$128</c:f>
              <c:numCache>
                <c:formatCode>General</c:formatCode>
                <c:ptCount val="6"/>
              </c:numCache>
            </c:numRef>
          </c:val>
          <c:extLst>
            <c:ext xmlns:c16="http://schemas.microsoft.com/office/drawing/2014/chart" uri="{C3380CC4-5D6E-409C-BE32-E72D297353CC}">
              <c16:uniqueId val="{00000000-1662-4CEC-A8D8-A4E678F5E4C8}"/>
            </c:ext>
          </c:extLst>
        </c:ser>
        <c:ser>
          <c:idx val="1"/>
          <c:order val="1"/>
          <c:invertIfNegative val="0"/>
          <c:cat>
            <c:strRef>
              <c:f>[1]Egresados!$B$123:$B$128</c:f>
              <c:strCache>
                <c:ptCount val="6"/>
                <c:pt idx="0">
                  <c:v>Trabajando</c:v>
                </c:pt>
                <c:pt idx="1">
                  <c:v>Buscando trabajo</c:v>
                </c:pt>
                <c:pt idx="2">
                  <c:v>Estudiando</c:v>
                </c:pt>
                <c:pt idx="3">
                  <c:v>Oficios del hogar</c:v>
                </c:pt>
                <c:pt idx="4">
                  <c:v>Incapacitado </c:v>
                </c:pt>
                <c:pt idx="5">
                  <c:v>Otra actividad</c:v>
                </c:pt>
              </c:strCache>
            </c:strRef>
          </c:cat>
          <c:val>
            <c:numRef>
              <c:f>[1]Egresados!$D$123:$D$128</c:f>
              <c:numCache>
                <c:formatCode>General</c:formatCode>
                <c:ptCount val="6"/>
              </c:numCache>
            </c:numRef>
          </c:val>
          <c:extLst>
            <c:ext xmlns:c16="http://schemas.microsoft.com/office/drawing/2014/chart" uri="{C3380CC4-5D6E-409C-BE32-E72D297353CC}">
              <c16:uniqueId val="{00000001-1662-4CEC-A8D8-A4E678F5E4C8}"/>
            </c:ext>
          </c:extLst>
        </c:ser>
        <c:ser>
          <c:idx val="2"/>
          <c:order val="2"/>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[1]Egresados!$B$123:$B$128</c:f>
              <c:strCache>
                <c:ptCount val="6"/>
                <c:pt idx="0">
                  <c:v>Trabajando</c:v>
                </c:pt>
                <c:pt idx="1">
                  <c:v>Buscando trabajo</c:v>
                </c:pt>
                <c:pt idx="2">
                  <c:v>Estudiando</c:v>
                </c:pt>
                <c:pt idx="3">
                  <c:v>Oficios del hogar</c:v>
                </c:pt>
                <c:pt idx="4">
                  <c:v>Incapacitado </c:v>
                </c:pt>
                <c:pt idx="5">
                  <c:v>Otra actividad</c:v>
                </c:pt>
              </c:strCache>
            </c:strRef>
          </c:cat>
          <c:val>
            <c:numRef>
              <c:f>[1]Egresados!$E$123:$E$128</c:f>
              <c:numCache>
                <c:formatCode>General</c:formatCode>
                <c:ptCount val="6"/>
                <c:pt idx="0">
                  <c:v>0.93333333333333335</c:v>
                </c:pt>
                <c:pt idx="1">
                  <c:v>6.6666666666666666E-2</c:v>
                </c:pt>
                <c:pt idx="2">
                  <c:v>0</c:v>
                </c:pt>
                <c:pt idx="3">
                  <c:v>0</c:v>
                </c:pt>
                <c:pt idx="4">
                  <c:v>0</c:v>
                </c:pt>
                <c:pt idx="5">
                  <c:v>0</c:v>
                </c:pt>
              </c:numCache>
            </c:numRef>
          </c:val>
          <c:extLst>
            <c:ext xmlns:c16="http://schemas.microsoft.com/office/drawing/2014/chart" uri="{C3380CC4-5D6E-409C-BE32-E72D297353CC}">
              <c16:uniqueId val="{00000002-1662-4CEC-A8D8-A4E678F5E4C8}"/>
            </c:ext>
          </c:extLst>
        </c:ser>
        <c:ser>
          <c:idx val="3"/>
          <c:order val="3"/>
          <c:invertIfNegative val="0"/>
          <c:cat>
            <c:strRef>
              <c:f>[1]Egresados!$B$123:$B$128</c:f>
              <c:strCache>
                <c:ptCount val="6"/>
                <c:pt idx="0">
                  <c:v>Trabajando</c:v>
                </c:pt>
                <c:pt idx="1">
                  <c:v>Buscando trabajo</c:v>
                </c:pt>
                <c:pt idx="2">
                  <c:v>Estudiando</c:v>
                </c:pt>
                <c:pt idx="3">
                  <c:v>Oficios del hogar</c:v>
                </c:pt>
                <c:pt idx="4">
                  <c:v>Incapacitado </c:v>
                </c:pt>
                <c:pt idx="5">
                  <c:v>Otra actividad</c:v>
                </c:pt>
              </c:strCache>
            </c:strRef>
          </c:cat>
          <c:val>
            <c:numRef>
              <c:f>[1]Egresados!$F$123:$F$128</c:f>
              <c:numCache>
                <c:formatCode>General</c:formatCode>
                <c:ptCount val="6"/>
              </c:numCache>
            </c:numRef>
          </c:val>
          <c:extLst>
            <c:ext xmlns:c16="http://schemas.microsoft.com/office/drawing/2014/chart" uri="{C3380CC4-5D6E-409C-BE32-E72D297353CC}">
              <c16:uniqueId val="{00000003-1662-4CEC-A8D8-A4E678F5E4C8}"/>
            </c:ext>
          </c:extLst>
        </c:ser>
        <c:dLbls>
          <c:showLegendKey val="0"/>
          <c:showVal val="0"/>
          <c:showCatName val="0"/>
          <c:showSerName val="0"/>
          <c:showPercent val="0"/>
          <c:showBubbleSize val="0"/>
        </c:dLbls>
        <c:gapWidth val="150"/>
        <c:axId val="332933184"/>
        <c:axId val="332933576"/>
      </c:barChart>
      <c:catAx>
        <c:axId val="332933184"/>
        <c:scaling>
          <c:orientation val="minMax"/>
        </c:scaling>
        <c:delete val="0"/>
        <c:axPos val="b"/>
        <c:numFmt formatCode="General" sourceLinked="1"/>
        <c:majorTickMark val="none"/>
        <c:minorTickMark val="none"/>
        <c:tickLblPos val="nextTo"/>
        <c:crossAx val="332933576"/>
        <c:crosses val="autoZero"/>
        <c:auto val="1"/>
        <c:lblAlgn val="ctr"/>
        <c:lblOffset val="100"/>
        <c:noMultiLvlLbl val="0"/>
      </c:catAx>
      <c:valAx>
        <c:axId val="332933576"/>
        <c:scaling>
          <c:orientation val="minMax"/>
        </c:scaling>
        <c:delete val="0"/>
        <c:axPos val="l"/>
        <c:majorGridlines/>
        <c:numFmt formatCode="General" sourceLinked="1"/>
        <c:majorTickMark val="none"/>
        <c:minorTickMark val="none"/>
        <c:tickLblPos val="nextTo"/>
        <c:crossAx val="332933184"/>
        <c:crosses val="autoZero"/>
        <c:crossBetween val="between"/>
      </c:valAx>
    </c:plotArea>
    <c:plotVisOnly val="1"/>
    <c:dispBlanksAs val="gap"/>
    <c:showDLblsOverMax val="0"/>
  </c:chart>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a:lstStyle/>
          <a:p>
            <a:pPr>
              <a:defRPr/>
            </a:pPr>
            <a:r>
              <a:rPr lang="es-CO" sz="1600" b="1" i="0" baseline="0">
                <a:effectLst/>
              </a:rPr>
              <a:t>¿Se encuentra relacionado su empleo con su carrera?</a:t>
            </a:r>
            <a:endParaRPr lang="es-CO" sz="1600">
              <a:effectLst/>
            </a:endParaRPr>
          </a:p>
        </c:rich>
      </c:tx>
      <c:overlay val="0"/>
    </c:title>
    <c:autoTitleDeleted val="0"/>
    <c:plotArea>
      <c:layout/>
      <c:barChart>
        <c:barDir val="col"/>
        <c:grouping val="clustered"/>
        <c:varyColors val="0"/>
        <c:ser>
          <c:idx val="0"/>
          <c:order val="0"/>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[1]Egresados!$H$123:$H$125</c:f>
              <c:strCache>
                <c:ptCount val="3"/>
                <c:pt idx="0">
                  <c:v>Si</c:v>
                </c:pt>
                <c:pt idx="1">
                  <c:v>no </c:v>
                </c:pt>
                <c:pt idx="2">
                  <c:v>no respondio </c:v>
                </c:pt>
              </c:strCache>
            </c:strRef>
          </c:cat>
          <c:val>
            <c:numRef>
              <c:f>[1]Egresados!$I$123:$I$125</c:f>
              <c:numCache>
                <c:formatCode>General</c:formatCode>
                <c:ptCount val="3"/>
              </c:numCache>
            </c:numRef>
          </c:val>
          <c:extLst>
            <c:ext xmlns:c16="http://schemas.microsoft.com/office/drawing/2014/chart" uri="{C3380CC4-5D6E-409C-BE32-E72D297353CC}">
              <c16:uniqueId val="{00000000-5AE9-4DAF-B629-23BEF029EA02}"/>
            </c:ext>
          </c:extLst>
        </c:ser>
        <c:ser>
          <c:idx val="1"/>
          <c:order val="1"/>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[1]Egresados!$H$123:$H$125</c:f>
              <c:strCache>
                <c:ptCount val="3"/>
                <c:pt idx="0">
                  <c:v>Si</c:v>
                </c:pt>
                <c:pt idx="1">
                  <c:v>no </c:v>
                </c:pt>
                <c:pt idx="2">
                  <c:v>no respondio </c:v>
                </c:pt>
              </c:strCache>
            </c:strRef>
          </c:cat>
          <c:val>
            <c:numRef>
              <c:f>[1]Egresados!$J$123:$J$125</c:f>
              <c:numCache>
                <c:formatCode>General</c:formatCode>
                <c:ptCount val="3"/>
              </c:numCache>
            </c:numRef>
          </c:val>
          <c:extLst>
            <c:ext xmlns:c16="http://schemas.microsoft.com/office/drawing/2014/chart" uri="{C3380CC4-5D6E-409C-BE32-E72D297353CC}">
              <c16:uniqueId val="{00000001-5AE9-4DAF-B629-23BEF029EA02}"/>
            </c:ext>
          </c:extLst>
        </c:ser>
        <c:ser>
          <c:idx val="2"/>
          <c:order val="2"/>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[1]Egresados!$H$123:$H$125</c:f>
              <c:strCache>
                <c:ptCount val="3"/>
                <c:pt idx="0">
                  <c:v>Si</c:v>
                </c:pt>
                <c:pt idx="1">
                  <c:v>no </c:v>
                </c:pt>
                <c:pt idx="2">
                  <c:v>no respondio </c:v>
                </c:pt>
              </c:strCache>
            </c:strRef>
          </c:cat>
          <c:val>
            <c:numRef>
              <c:f>[1]Egresados!$K$123:$K$125</c:f>
              <c:numCache>
                <c:formatCode>General</c:formatCode>
                <c:ptCount val="3"/>
                <c:pt idx="0">
                  <c:v>0.6</c:v>
                </c:pt>
                <c:pt idx="1">
                  <c:v>6.6666666666666666E-2</c:v>
                </c:pt>
                <c:pt idx="2">
                  <c:v>0.33333333333333331</c:v>
                </c:pt>
              </c:numCache>
            </c:numRef>
          </c:val>
          <c:extLst>
            <c:ext xmlns:c16="http://schemas.microsoft.com/office/drawing/2014/chart" uri="{C3380CC4-5D6E-409C-BE32-E72D297353CC}">
              <c16:uniqueId val="{00000002-5AE9-4DAF-B629-23BEF029EA02}"/>
            </c:ext>
          </c:extLst>
        </c:ser>
        <c:ser>
          <c:idx val="3"/>
          <c:order val="3"/>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[1]Egresados!$H$123:$H$125</c:f>
              <c:strCache>
                <c:ptCount val="3"/>
                <c:pt idx="0">
                  <c:v>Si</c:v>
                </c:pt>
                <c:pt idx="1">
                  <c:v>no </c:v>
                </c:pt>
                <c:pt idx="2">
                  <c:v>no respondio </c:v>
                </c:pt>
              </c:strCache>
            </c:strRef>
          </c:cat>
          <c:val>
            <c:numRef>
              <c:f>[1]Egresados!$L$123:$L$125</c:f>
              <c:numCache>
                <c:formatCode>General</c:formatCode>
                <c:ptCount val="3"/>
              </c:numCache>
            </c:numRef>
          </c:val>
          <c:extLst>
            <c:ext xmlns:c16="http://schemas.microsoft.com/office/drawing/2014/chart" uri="{C3380CC4-5D6E-409C-BE32-E72D297353CC}">
              <c16:uniqueId val="{00000003-5AE9-4DAF-B629-23BEF029EA02}"/>
            </c:ext>
          </c:extLst>
        </c:ser>
        <c:dLbls>
          <c:dLblPos val="outEnd"/>
          <c:showLegendKey val="0"/>
          <c:showVal val="1"/>
          <c:showCatName val="0"/>
          <c:showSerName val="0"/>
          <c:showPercent val="0"/>
          <c:showBubbleSize val="0"/>
        </c:dLbls>
        <c:gapWidth val="150"/>
        <c:axId val="332934360"/>
        <c:axId val="332934752"/>
      </c:barChart>
      <c:catAx>
        <c:axId val="332934360"/>
        <c:scaling>
          <c:orientation val="minMax"/>
        </c:scaling>
        <c:delete val="0"/>
        <c:axPos val="b"/>
        <c:numFmt formatCode="General" sourceLinked="1"/>
        <c:majorTickMark val="out"/>
        <c:minorTickMark val="none"/>
        <c:tickLblPos val="nextTo"/>
        <c:crossAx val="332934752"/>
        <c:crosses val="autoZero"/>
        <c:auto val="1"/>
        <c:lblAlgn val="ctr"/>
        <c:lblOffset val="100"/>
        <c:noMultiLvlLbl val="0"/>
      </c:catAx>
      <c:valAx>
        <c:axId val="332934752"/>
        <c:scaling>
          <c:orientation val="minMax"/>
        </c:scaling>
        <c:delete val="0"/>
        <c:axPos val="l"/>
        <c:majorGridlines/>
        <c:numFmt formatCode="General" sourceLinked="1"/>
        <c:majorTickMark val="out"/>
        <c:minorTickMark val="none"/>
        <c:tickLblPos val="nextTo"/>
        <c:crossAx val="332934360"/>
        <c:crosses val="autoZero"/>
        <c:crossBetween val="between"/>
      </c:valAx>
    </c:plotArea>
    <c:plotVisOnly val="1"/>
    <c:dispBlanksAs val="gap"/>
    <c:showDLblsOverMax val="0"/>
  </c:chart>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Área</a:t>
            </a:r>
          </a:p>
        </c:rich>
      </c:tx>
      <c:overlay val="0"/>
    </c:title>
    <c:autoTitleDeleted val="0"/>
    <c:view3D>
      <c:rotX val="30"/>
      <c:rotY val="0"/>
      <c:rAngAx val="0"/>
      <c:perspective val="0"/>
    </c:view3D>
    <c:floor>
      <c:thickness val="0"/>
    </c:floor>
    <c:sideWall>
      <c:thickness val="0"/>
    </c:sideWall>
    <c:backWall>
      <c:thickness val="0"/>
    </c:backWall>
    <c:plotArea>
      <c:layout/>
      <c:pie3DChart>
        <c:varyColors val="1"/>
        <c:ser>
          <c:idx val="0"/>
          <c:order val="0"/>
          <c:dLbls>
            <c:spPr>
              <a:noFill/>
              <a:ln w="25400">
                <a:noFill/>
              </a:ln>
            </c:spPr>
            <c:txPr>
              <a:bodyPr wrap="square" lIns="38100" tIns="19050" rIns="38100" bIns="19050" anchor="ctr">
                <a:spAutoFit/>
              </a:bodyPr>
              <a:lstStyle/>
              <a:p>
                <a:pPr>
                  <a:defRPr sz="1200"/>
                </a:pPr>
                <a:endParaRPr lang="es-CO"/>
              </a:p>
            </c:txPr>
            <c:dLblPos val="bestFit"/>
            <c:showLegendKey val="0"/>
            <c:showVal val="1"/>
            <c:showCatName val="0"/>
            <c:showSerName val="0"/>
            <c:showPercent val="0"/>
            <c:showBubbleSize val="0"/>
            <c:showLeaderLines val="0"/>
            <c:extLst>
              <c:ext xmlns:c15="http://schemas.microsoft.com/office/drawing/2012/chart" uri="{CE6537A1-D6FC-4f65-9D91-7224C49458BB}"/>
            </c:extLst>
          </c:dLbls>
          <c:cat>
            <c:strRef>
              <c:f>[1]Egresados!$B$170:$B$173</c:f>
              <c:strCache>
                <c:ptCount val="4"/>
                <c:pt idx="0">
                  <c:v>Educación</c:v>
                </c:pt>
                <c:pt idx="1">
                  <c:v>Organizaciones y Órganos Extraterritoriales</c:v>
                </c:pt>
                <c:pt idx="2">
                  <c:v>Suministros de Electricidad, Gas y Agua</c:v>
                </c:pt>
                <c:pt idx="3">
                  <c:v>Transporte, Almacenamiento y Comunicaciones</c:v>
                </c:pt>
              </c:strCache>
            </c:strRef>
          </c:cat>
          <c:val>
            <c:numRef>
              <c:f>[1]Egresados!$D$170:$D$173</c:f>
              <c:numCache>
                <c:formatCode>General</c:formatCode>
                <c:ptCount val="4"/>
                <c:pt idx="0">
                  <c:v>0.33333333333333331</c:v>
                </c:pt>
                <c:pt idx="1">
                  <c:v>6.6666666666666666E-2</c:v>
                </c:pt>
                <c:pt idx="2">
                  <c:v>0.13333333333333333</c:v>
                </c:pt>
                <c:pt idx="3">
                  <c:v>0.13333333333333333</c:v>
                </c:pt>
              </c:numCache>
            </c:numRef>
          </c:val>
          <c:extLst>
            <c:ext xmlns:c16="http://schemas.microsoft.com/office/drawing/2014/chart" uri="{C3380CC4-5D6E-409C-BE32-E72D297353CC}">
              <c16:uniqueId val="{00000000-9018-4E4F-8059-0B322D6DABFC}"/>
            </c:ext>
          </c:extLst>
        </c:ser>
        <c:dLbls>
          <c:dLblPos val="bestFit"/>
          <c:showLegendKey val="0"/>
          <c:showVal val="1"/>
          <c:showCatName val="0"/>
          <c:showSerName val="0"/>
          <c:showPercent val="0"/>
          <c:showBubbleSize val="0"/>
          <c:showLeaderLines val="0"/>
        </c:dLbls>
      </c:pie3DChart>
      <c:spPr>
        <a:noFill/>
        <a:ln w="25400">
          <a:noFill/>
        </a:ln>
      </c:spPr>
    </c:plotArea>
    <c:legend>
      <c:legendPos val="r"/>
      <c:layout>
        <c:manualLayout>
          <c:xMode val="edge"/>
          <c:yMode val="edge"/>
          <c:x val="0.67364620020787991"/>
          <c:y val="0.17943210518496511"/>
          <c:w val="0.29412716572821551"/>
          <c:h val="0.80624758579705835"/>
        </c:manualLayout>
      </c:layout>
      <c:overlay val="0"/>
      <c:txPr>
        <a:bodyPr/>
        <a:lstStyle/>
        <a:p>
          <a:pPr rtl="0">
            <a:defRPr/>
          </a:pPr>
          <a:endParaRPr lang="es-CO"/>
        </a:p>
      </c:txPr>
    </c:legend>
    <c:plotVisOnly val="1"/>
    <c:dispBlanksAs val="gap"/>
    <c:showDLblsOverMax val="0"/>
  </c:chart>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sz="1800" b="1">
                <a:effectLst/>
              </a:rPr>
              <a:t>Producción científica</a:t>
            </a:r>
            <a:endParaRPr lang="es-CO">
              <a:effectLst/>
            </a:endParaRPr>
          </a:p>
        </c:rich>
      </c:tx>
      <c:overlay val="0"/>
    </c:title>
    <c:autoTitleDeleted val="0"/>
    <c:view3D>
      <c:rotX val="30"/>
      <c:rotY val="0"/>
      <c:rAngAx val="0"/>
      <c:perspective val="0"/>
    </c:view3D>
    <c:floor>
      <c:thickness val="0"/>
    </c:floor>
    <c:sideWall>
      <c:thickness val="0"/>
    </c:sideWall>
    <c:backWall>
      <c:thickness val="0"/>
    </c:backWall>
    <c:plotArea>
      <c:layout/>
      <c:pie3DChart>
        <c:varyColors val="1"/>
        <c:ser>
          <c:idx val="0"/>
          <c:order val="0"/>
          <c:explosion val="25"/>
          <c:dLbls>
            <c:spPr>
              <a:noFill/>
              <a:ln>
                <a:noFill/>
              </a:ln>
              <a:effectLst/>
            </c:spPr>
            <c:txPr>
              <a:bodyPr wrap="square" lIns="38100" tIns="19050" rIns="38100" bIns="19050" anchor="ctr">
                <a:spAutoFit/>
              </a:bodyPr>
              <a:lstStyle/>
              <a:p>
                <a:pPr>
                  <a:defRPr sz="1400"/>
                </a:pPr>
                <a:endParaRPr lang="es-CO"/>
              </a:p>
            </c:txPr>
            <c:dLblPos val="bestFit"/>
            <c:showLegendKey val="0"/>
            <c:showVal val="1"/>
            <c:showCatName val="0"/>
            <c:showSerName val="0"/>
            <c:showPercent val="0"/>
            <c:showBubbleSize val="0"/>
            <c:showLeaderLines val="1"/>
            <c:extLst>
              <c:ext xmlns:c15="http://schemas.microsoft.com/office/drawing/2012/chart" uri="{CE6537A1-D6FC-4f65-9D91-7224C49458BB}"/>
            </c:extLst>
          </c:dLbls>
          <c:val>
            <c:numRef>
              <c:f>[1]Egresados!$E$199:$E$200</c:f>
              <c:numCache>
                <c:formatCode>General</c:formatCode>
                <c:ptCount val="2"/>
                <c:pt idx="0">
                  <c:v>0.13333333333333333</c:v>
                </c:pt>
                <c:pt idx="1">
                  <c:v>0.8666666666666667</c:v>
                </c:pt>
              </c:numCache>
            </c:numRef>
          </c:val>
          <c:extLst>
            <c:ext xmlns:c16="http://schemas.microsoft.com/office/drawing/2014/chart" uri="{C3380CC4-5D6E-409C-BE32-E72D297353CC}">
              <c16:uniqueId val="{00000000-1C8B-4F58-BC29-266E285DDDB1}"/>
            </c:ext>
          </c:extLst>
        </c:ser>
        <c:dLbls>
          <c:showLegendKey val="0"/>
          <c:showVal val="0"/>
          <c:showCatName val="0"/>
          <c:showSerName val="0"/>
          <c:showPercent val="0"/>
          <c:showBubbleSize val="0"/>
          <c:showLeaderLines val="1"/>
        </c:dLbls>
      </c:pie3DChart>
      <c:spPr>
        <a:noFill/>
        <a:ln w="25400">
          <a:noFill/>
        </a:ln>
      </c:spPr>
    </c:plotArea>
    <c:legend>
      <c:legendPos val="r"/>
      <c:layout>
        <c:manualLayout>
          <c:xMode val="edge"/>
          <c:yMode val="edge"/>
          <c:x val="0.83504784368914242"/>
          <c:y val="0.4463174394867308"/>
          <c:w val="2.775895303835919E-2"/>
          <c:h val="0.16743438320209975"/>
        </c:manualLayout>
      </c:layout>
      <c:overlay val="0"/>
      <c:txPr>
        <a:bodyPr/>
        <a:lstStyle/>
        <a:p>
          <a:pPr rtl="0">
            <a:defRPr/>
          </a:pPr>
          <a:endParaRPr lang="es-CO"/>
        </a:p>
      </c:txPr>
    </c:legend>
    <c:plotVisOnly val="1"/>
    <c:dispBlanksAs val="gap"/>
    <c:showDLblsOverMax val="0"/>
  </c:chart>
  <c:printSettings>
    <c:headerFooter/>
    <c:pageMargins b="0.75" l="0.7" r="0.7" t="0.75" header="0.3" footer="0.3"/>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sz="1800" b="1">
                <a:effectLst/>
              </a:rPr>
              <a:t>Efectividad divulgación oportunidades Movilidad</a:t>
            </a:r>
            <a:r>
              <a:rPr lang="es-CO" sz="1800" b="1" baseline="0">
                <a:effectLst/>
              </a:rPr>
              <a:t> Académica</a:t>
            </a:r>
            <a:endParaRPr lang="es-CO">
              <a:effectLst/>
            </a:endParaRPr>
          </a:p>
        </c:rich>
      </c:tx>
      <c:layout>
        <c:manualLayout>
          <c:xMode val="edge"/>
          <c:yMode val="edge"/>
          <c:x val="0.14259072649800672"/>
          <c:y val="6.9064841471087296E-2"/>
        </c:manualLayout>
      </c:layout>
      <c:overlay val="0"/>
    </c:title>
    <c:autoTitleDeleted val="0"/>
    <c:view3D>
      <c:rotX val="30"/>
      <c:rotY val="0"/>
      <c:rAngAx val="0"/>
      <c:perspective val="0"/>
    </c:view3D>
    <c:floor>
      <c:thickness val="0"/>
    </c:floor>
    <c:sideWall>
      <c:thickness val="0"/>
    </c:sideWall>
    <c:backWall>
      <c:thickness val="0"/>
    </c:backWall>
    <c:plotArea>
      <c:layout/>
      <c:pie3DChart>
        <c:varyColors val="1"/>
        <c:ser>
          <c:idx val="0"/>
          <c:order val="0"/>
          <c:explosion val="20"/>
          <c:dLbls>
            <c:spPr>
              <a:noFill/>
              <a:ln>
                <a:noFill/>
              </a:ln>
              <a:effectLst/>
            </c:spPr>
            <c:txPr>
              <a:bodyPr wrap="square" lIns="38100" tIns="19050" rIns="38100" bIns="19050" anchor="ctr">
                <a:spAutoFit/>
              </a:bodyPr>
              <a:lstStyle/>
              <a:p>
                <a:pPr>
                  <a:defRPr sz="1400"/>
                </a:pPr>
                <a:endParaRPr lang="es-CO"/>
              </a:p>
            </c:txPr>
            <c:dLblPos val="bestFit"/>
            <c:showLegendKey val="0"/>
            <c:showVal val="1"/>
            <c:showCatName val="0"/>
            <c:showSerName val="0"/>
            <c:showPercent val="0"/>
            <c:showBubbleSize val="0"/>
            <c:showLeaderLines val="1"/>
            <c:extLst>
              <c:ext xmlns:c15="http://schemas.microsoft.com/office/drawing/2012/chart" uri="{CE6537A1-D6FC-4f65-9D91-7224C49458BB}"/>
            </c:extLst>
          </c:dLbls>
          <c:val>
            <c:numRef>
              <c:f>[1]Egresados!$F$235:$F$236</c:f>
              <c:numCache>
                <c:formatCode>General</c:formatCode>
                <c:ptCount val="2"/>
                <c:pt idx="0">
                  <c:v>0.46666666666666667</c:v>
                </c:pt>
                <c:pt idx="1">
                  <c:v>0.53333333333333333</c:v>
                </c:pt>
              </c:numCache>
            </c:numRef>
          </c:val>
          <c:extLst>
            <c:ext xmlns:c16="http://schemas.microsoft.com/office/drawing/2014/chart" uri="{C3380CC4-5D6E-409C-BE32-E72D297353CC}">
              <c16:uniqueId val="{00000000-5309-452E-B520-B86A59D7DBEF}"/>
            </c:ext>
          </c:extLst>
        </c:ser>
        <c:dLbls>
          <c:dLblPos val="bestFit"/>
          <c:showLegendKey val="0"/>
          <c:showVal val="1"/>
          <c:showCatName val="0"/>
          <c:showSerName val="0"/>
          <c:showPercent val="0"/>
          <c:showBubbleSize val="0"/>
          <c:showLeaderLines val="1"/>
        </c:dLbls>
      </c:pie3DChart>
      <c:spPr>
        <a:noFill/>
        <a:ln w="25400">
          <a:noFill/>
        </a:ln>
      </c:spPr>
    </c:plotArea>
    <c:legend>
      <c:legendPos val="r"/>
      <c:layout>
        <c:manualLayout>
          <c:xMode val="edge"/>
          <c:yMode val="edge"/>
          <c:x val="0.84159413863221433"/>
          <c:y val="0.5018580438108744"/>
          <c:w val="4.4757966897973372E-2"/>
          <c:h val="0.17140202261447177"/>
        </c:manualLayout>
      </c:layout>
      <c:overlay val="0"/>
      <c:txPr>
        <a:bodyPr/>
        <a:lstStyle/>
        <a:p>
          <a:pPr rtl="0">
            <a:defRPr/>
          </a:pPr>
          <a:endParaRPr lang="es-CO"/>
        </a:p>
      </c:txPr>
    </c:legend>
    <c:plotVisOnly val="1"/>
    <c:dispBlanksAs val="gap"/>
    <c:showDLblsOverMax val="0"/>
  </c:chart>
  <c:printSettings>
    <c:headerFooter/>
    <c:pageMargins b="0.75" l="0.7" r="0.7" t="0.75" header="0.3" footer="0.3"/>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sz="1800" b="1" i="0" baseline="0">
                <a:effectLst/>
              </a:rPr>
              <a:t>Calidad competencias docentes</a:t>
            </a:r>
            <a:endParaRPr lang="es-CO">
              <a:effectLst/>
            </a:endParaRPr>
          </a:p>
        </c:rich>
      </c:tx>
      <c:overlay val="0"/>
    </c:title>
    <c:autoTitleDeleted val="0"/>
    <c:plotArea>
      <c:layout/>
      <c:barChart>
        <c:barDir val="col"/>
        <c:grouping val="clustered"/>
        <c:varyColors val="0"/>
        <c:ser>
          <c:idx val="1"/>
          <c:order val="0"/>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val>
            <c:numRef>
              <c:f>[1]Egresados!$C$291:$C$295</c:f>
              <c:numCache>
                <c:formatCode>General</c:formatCode>
                <c:ptCount val="5"/>
                <c:pt idx="0">
                  <c:v>0</c:v>
                </c:pt>
                <c:pt idx="1">
                  <c:v>0</c:v>
                </c:pt>
                <c:pt idx="2">
                  <c:v>0.33333333333333331</c:v>
                </c:pt>
                <c:pt idx="3">
                  <c:v>0.4</c:v>
                </c:pt>
                <c:pt idx="4">
                  <c:v>0.26666666666666666</c:v>
                </c:pt>
              </c:numCache>
            </c:numRef>
          </c:val>
          <c:extLst>
            <c:ext xmlns:c16="http://schemas.microsoft.com/office/drawing/2014/chart" uri="{C3380CC4-5D6E-409C-BE32-E72D297353CC}">
              <c16:uniqueId val="{00000000-71C3-4122-9DF4-813140B756CB}"/>
            </c:ext>
          </c:extLst>
        </c:ser>
        <c:dLbls>
          <c:dLblPos val="outEnd"/>
          <c:showLegendKey val="0"/>
          <c:showVal val="1"/>
          <c:showCatName val="0"/>
          <c:showSerName val="0"/>
          <c:showPercent val="0"/>
          <c:showBubbleSize val="0"/>
        </c:dLbls>
        <c:gapWidth val="150"/>
        <c:overlap val="-25"/>
        <c:axId val="552952256"/>
        <c:axId val="552952648"/>
      </c:barChart>
      <c:catAx>
        <c:axId val="552952256"/>
        <c:scaling>
          <c:orientation val="minMax"/>
        </c:scaling>
        <c:delete val="0"/>
        <c:axPos val="b"/>
        <c:numFmt formatCode="General" sourceLinked="1"/>
        <c:majorTickMark val="none"/>
        <c:minorTickMark val="none"/>
        <c:tickLblPos val="nextTo"/>
        <c:crossAx val="552952648"/>
        <c:crosses val="autoZero"/>
        <c:auto val="1"/>
        <c:lblAlgn val="ctr"/>
        <c:lblOffset val="100"/>
        <c:noMultiLvlLbl val="0"/>
      </c:catAx>
      <c:valAx>
        <c:axId val="552952648"/>
        <c:scaling>
          <c:orientation val="minMax"/>
        </c:scaling>
        <c:delete val="1"/>
        <c:axPos val="l"/>
        <c:numFmt formatCode="General" sourceLinked="1"/>
        <c:majorTickMark val="out"/>
        <c:minorTickMark val="none"/>
        <c:tickLblPos val="nextTo"/>
        <c:crossAx val="552952256"/>
        <c:crosses val="autoZero"/>
        <c:crossBetween val="between"/>
      </c:valAx>
    </c:plotArea>
    <c:plotVisOnly val="1"/>
    <c:dispBlanksAs val="gap"/>
    <c:showDLblsOverMax val="0"/>
  </c:chart>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61">
  <cs:axisTitle>
    <cs:lnRef idx="0"/>
    <cs:fillRef idx="0"/>
    <cs:effectRef idx="0"/>
    <cs:fontRef idx="minor">
      <a:schemeClr val="dk1">
        <a:lumMod val="65000"/>
        <a:lumOff val="35000"/>
      </a:schemeClr>
    </cs:fontRef>
    <cs:defRPr sz="900" kern="1200"/>
  </cs:axisTitle>
  <cs:categoryAxis>
    <cs:lnRef idx="0"/>
    <cs:fillRef idx="0"/>
    <cs:effectRef idx="0"/>
    <cs:fontRef idx="minor">
      <a:schemeClr val="dk1">
        <a:lumMod val="65000"/>
        <a:lumOff val="35000"/>
      </a:schemeClr>
    </cs:fontRef>
    <cs:defRPr sz="900" kern="1200"/>
  </cs:categoryAxis>
  <cs:chartArea>
    <cs:lnRef idx="0"/>
    <cs:fillRef idx="0"/>
    <cs:effectRef idx="0"/>
    <cs:fontRef idx="minor">
      <a:schemeClr val="dk1"/>
    </cs:fontRef>
    <cs:spPr>
      <a:pattFill prst="dkDnDiag">
        <a:fgClr>
          <a:schemeClr val="lt1">
            <a:lumMod val="95000"/>
          </a:schemeClr>
        </a:fgClr>
        <a:bgClr>
          <a:schemeClr val="lt1"/>
        </a:bgClr>
      </a:pattFill>
      <a:ln w="9525" cap="flat" cmpd="sng" algn="ctr">
        <a:solidFill>
          <a:schemeClr val="dk1">
            <a:lumMod val="15000"/>
            <a:lumOff val="8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dk1">
        <a:lumMod val="65000"/>
        <a:lumOff val="35000"/>
      </a:schemeClr>
    </cs:fontRef>
    <cs:spPr>
      <a:solidFill>
        <a:schemeClr val="lt1">
          <a:alpha val="75000"/>
        </a:schemeClr>
      </a:solidFill>
      <a:ln w="9525">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317500" algn="ctr" rotWithShape="0">
          <a:prstClr val="black">
            <a:alpha val="25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20000"/>
          </a:prstClr>
        </a:outerShdw>
      </a:effectLst>
      <a:scene3d>
        <a:camera prst="orthographicFront"/>
        <a:lightRig rig="threePt" dir="t"/>
      </a:scene3d>
      <a:sp3d prstMaterial="matte"/>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noFill/>
      <a:ln w="9525" cap="flat" cmpd="sng" algn="ctr">
        <a:solidFill>
          <a:schemeClr val="dk1">
            <a:lumMod val="15000"/>
            <a:lumOff val="85000"/>
          </a:schemeClr>
        </a:solidFill>
        <a:round/>
      </a:ln>
    </cs:spPr>
    <cs:defRPr sz="9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65000"/>
            <a:lumOff val="35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65000"/>
            <a:lumOff val="35000"/>
          </a:schemeClr>
        </a:solidFill>
        <a:round/>
      </a:ln>
    </cs:spPr>
  </cs:errorBar>
  <cs:floor>
    <cs:lnRef idx="0"/>
    <cs:fillRef idx="0"/>
    <cs:effectRef idx="0"/>
    <cs:fontRef idx="minor">
      <a:schemeClr val="dk1"/>
    </cs:fontRef>
    <cs:spPr>
      <a:noFill/>
      <a:ln>
        <a:noFill/>
      </a:ln>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50000"/>
            <a:lumOff val="50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spPr>
      <a:solidFill>
        <a:schemeClr val="lt1">
          <a:alpha val="78000"/>
        </a:schemeClr>
      </a:solidFill>
    </cs:spPr>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inor">
      <a:schemeClr val="dk1">
        <a:lumMod val="65000"/>
        <a:lumOff val="35000"/>
      </a:schemeClr>
    </cs:fontRef>
    <cs:defRPr sz="1800" b="1" kern="120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65000"/>
            <a:lumOff val="35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61">
  <cs:axisTitle>
    <cs:lnRef idx="0"/>
    <cs:fillRef idx="0"/>
    <cs:effectRef idx="0"/>
    <cs:fontRef idx="minor">
      <a:schemeClr val="dk1">
        <a:lumMod val="65000"/>
        <a:lumOff val="35000"/>
      </a:schemeClr>
    </cs:fontRef>
    <cs:defRPr sz="900" kern="1200"/>
  </cs:axisTitle>
  <cs:categoryAxis>
    <cs:lnRef idx="0"/>
    <cs:fillRef idx="0"/>
    <cs:effectRef idx="0"/>
    <cs:fontRef idx="minor">
      <a:schemeClr val="dk1">
        <a:lumMod val="65000"/>
        <a:lumOff val="35000"/>
      </a:schemeClr>
    </cs:fontRef>
    <cs:defRPr sz="900" kern="1200"/>
  </cs:categoryAxis>
  <cs:chartArea>
    <cs:lnRef idx="0"/>
    <cs:fillRef idx="0"/>
    <cs:effectRef idx="0"/>
    <cs:fontRef idx="minor">
      <a:schemeClr val="dk1"/>
    </cs:fontRef>
    <cs:spPr>
      <a:pattFill prst="dkDnDiag">
        <a:fgClr>
          <a:schemeClr val="lt1">
            <a:lumMod val="95000"/>
          </a:schemeClr>
        </a:fgClr>
        <a:bgClr>
          <a:schemeClr val="lt1"/>
        </a:bgClr>
      </a:pattFill>
      <a:ln w="9525" cap="flat" cmpd="sng" algn="ctr">
        <a:solidFill>
          <a:schemeClr val="dk1">
            <a:lumMod val="15000"/>
            <a:lumOff val="8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dk1">
        <a:lumMod val="65000"/>
        <a:lumOff val="35000"/>
      </a:schemeClr>
    </cs:fontRef>
    <cs:spPr>
      <a:solidFill>
        <a:schemeClr val="lt1">
          <a:alpha val="75000"/>
        </a:schemeClr>
      </a:solidFill>
      <a:ln w="9525">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317500" algn="ctr" rotWithShape="0">
          <a:prstClr val="black">
            <a:alpha val="25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20000"/>
          </a:prstClr>
        </a:outerShdw>
      </a:effectLst>
      <a:scene3d>
        <a:camera prst="orthographicFront"/>
        <a:lightRig rig="threePt" dir="t"/>
      </a:scene3d>
      <a:sp3d prstMaterial="matte"/>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noFill/>
      <a:ln w="9525" cap="flat" cmpd="sng" algn="ctr">
        <a:solidFill>
          <a:schemeClr val="dk1">
            <a:lumMod val="15000"/>
            <a:lumOff val="85000"/>
          </a:schemeClr>
        </a:solidFill>
        <a:round/>
      </a:ln>
    </cs:spPr>
    <cs:defRPr sz="9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65000"/>
            <a:lumOff val="35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65000"/>
            <a:lumOff val="35000"/>
          </a:schemeClr>
        </a:solidFill>
        <a:round/>
      </a:ln>
    </cs:spPr>
  </cs:errorBar>
  <cs:floor>
    <cs:lnRef idx="0"/>
    <cs:fillRef idx="0"/>
    <cs:effectRef idx="0"/>
    <cs:fontRef idx="minor">
      <a:schemeClr val="dk1"/>
    </cs:fontRef>
    <cs:spPr>
      <a:noFill/>
      <a:ln>
        <a:noFill/>
      </a:ln>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50000"/>
            <a:lumOff val="50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spPr>
      <a:solidFill>
        <a:schemeClr val="lt1">
          <a:alpha val="78000"/>
        </a:schemeClr>
      </a:solidFill>
    </cs:spPr>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inor">
      <a:schemeClr val="dk1">
        <a:lumMod val="65000"/>
        <a:lumOff val="35000"/>
      </a:schemeClr>
    </cs:fontRef>
    <cs:defRPr sz="1800" b="1" kern="120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65000"/>
            <a:lumOff val="35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wall>
</cs:chartStyle>
</file>

<file path=xl/charts/style4.xml><?xml version="1.0" encoding="utf-8"?>
<cs:chartStyle xmlns:cs="http://schemas.microsoft.com/office/drawing/2012/chartStyle" xmlns:a="http://schemas.openxmlformats.org/drawingml/2006/main" id="202">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800" b="0" i="0" u="none" strike="noStrike" kern="1200" baseline="0"/>
    <cs:bodyPr rot="-5400000" spcFirstLastPara="1" vertOverflow="clip" horzOverflow="clip" vert="horz" wrap="square" lIns="38100" tIns="19050" rIns="38100" bIns="19050" anchor="ctr" anchorCtr="1">
      <a:spAutoFit/>
    </cs:bodyPr>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5.xml><?xml version="1.0" encoding="utf-8"?>
<cs:chartStyle xmlns:cs="http://schemas.microsoft.com/office/drawing/2012/chartStyle" xmlns:a="http://schemas.openxmlformats.org/drawingml/2006/main" id="261">
  <cs:axisTitle>
    <cs:lnRef idx="0"/>
    <cs:fillRef idx="0"/>
    <cs:effectRef idx="0"/>
    <cs:fontRef idx="minor">
      <a:schemeClr val="dk1">
        <a:lumMod val="65000"/>
        <a:lumOff val="35000"/>
      </a:schemeClr>
    </cs:fontRef>
    <cs:defRPr sz="900" kern="1200"/>
  </cs:axisTitle>
  <cs:categoryAxis>
    <cs:lnRef idx="0"/>
    <cs:fillRef idx="0"/>
    <cs:effectRef idx="0"/>
    <cs:fontRef idx="minor">
      <a:schemeClr val="dk1">
        <a:lumMod val="65000"/>
        <a:lumOff val="35000"/>
      </a:schemeClr>
    </cs:fontRef>
    <cs:defRPr sz="900" kern="1200"/>
  </cs:categoryAxis>
  <cs:chartArea>
    <cs:lnRef idx="0"/>
    <cs:fillRef idx="0"/>
    <cs:effectRef idx="0"/>
    <cs:fontRef idx="minor">
      <a:schemeClr val="dk1"/>
    </cs:fontRef>
    <cs:spPr>
      <a:pattFill prst="dkDnDiag">
        <a:fgClr>
          <a:schemeClr val="lt1">
            <a:lumMod val="95000"/>
          </a:schemeClr>
        </a:fgClr>
        <a:bgClr>
          <a:schemeClr val="lt1"/>
        </a:bgClr>
      </a:pattFill>
      <a:ln w="9525" cap="flat" cmpd="sng" algn="ctr">
        <a:solidFill>
          <a:schemeClr val="dk1">
            <a:lumMod val="15000"/>
            <a:lumOff val="8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dk1">
        <a:lumMod val="65000"/>
        <a:lumOff val="35000"/>
      </a:schemeClr>
    </cs:fontRef>
    <cs:spPr>
      <a:solidFill>
        <a:schemeClr val="lt1">
          <a:alpha val="75000"/>
        </a:schemeClr>
      </a:solidFill>
      <a:ln w="9525">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317500" algn="ctr" rotWithShape="0">
          <a:prstClr val="black">
            <a:alpha val="25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20000"/>
          </a:prstClr>
        </a:outerShdw>
      </a:effectLst>
      <a:scene3d>
        <a:camera prst="orthographicFront"/>
        <a:lightRig rig="threePt" dir="t"/>
      </a:scene3d>
      <a:sp3d prstMaterial="matte"/>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noFill/>
      <a:ln w="9525" cap="flat" cmpd="sng" algn="ctr">
        <a:solidFill>
          <a:schemeClr val="dk1">
            <a:lumMod val="15000"/>
            <a:lumOff val="85000"/>
          </a:schemeClr>
        </a:solidFill>
        <a:round/>
      </a:ln>
    </cs:spPr>
    <cs:defRPr sz="9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65000"/>
            <a:lumOff val="35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65000"/>
            <a:lumOff val="35000"/>
          </a:schemeClr>
        </a:solidFill>
        <a:round/>
      </a:ln>
    </cs:spPr>
  </cs:errorBar>
  <cs:floor>
    <cs:lnRef idx="0"/>
    <cs:fillRef idx="0"/>
    <cs:effectRef idx="0"/>
    <cs:fontRef idx="minor">
      <a:schemeClr val="dk1"/>
    </cs:fontRef>
    <cs:spPr>
      <a:noFill/>
      <a:ln>
        <a:noFill/>
      </a:ln>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50000"/>
            <a:lumOff val="50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spPr>
      <a:solidFill>
        <a:schemeClr val="lt1">
          <a:alpha val="78000"/>
        </a:schemeClr>
      </a:solidFill>
    </cs:spPr>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inor">
      <a:schemeClr val="dk1">
        <a:lumMod val="65000"/>
        <a:lumOff val="35000"/>
      </a:schemeClr>
    </cs:fontRef>
    <cs:defRPr sz="1800" b="1" kern="120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65000"/>
            <a:lumOff val="35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wall>
</cs:chartStyle>
</file>

<file path=xl/charts/style6.xml><?xml version="1.0" encoding="utf-8"?>
<cs:chartStyle xmlns:cs="http://schemas.microsoft.com/office/drawing/2012/chartStyle" xmlns:a="http://schemas.openxmlformats.org/drawingml/2006/main" id="202">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800" b="0" i="0" u="none" strike="noStrike" kern="1200" baseline="0"/>
    <cs:bodyPr rot="-5400000" spcFirstLastPara="1" vertOverflow="clip" horzOverflow="clip" vert="horz" wrap="square" lIns="38100" tIns="19050" rIns="38100" bIns="19050" anchor="ctr" anchorCtr="1">
      <a:spAutoFit/>
    </cs:bodyPr>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7.xml><?xml version="1.0" encoding="utf-8"?>
<cs:chartStyle xmlns:cs="http://schemas.microsoft.com/office/drawing/2012/chartStyle" xmlns:a="http://schemas.openxmlformats.org/drawingml/2006/main" id="21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8.xml><?xml version="1.0" encoding="utf-8"?>
<cs:chartStyle xmlns:cs="http://schemas.microsoft.com/office/drawing/2012/chartStyle" xmlns:a="http://schemas.openxmlformats.org/drawingml/2006/main" id="258">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1"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scene3d>
        <a:camera prst="orthographicFront"/>
        <a:lightRig rig="brightRoom" dir="t"/>
      </a:scene3d>
      <a:sp3d prstMaterial="flat">
        <a:bevelT w="50800" h="101600" prst="angle"/>
        <a:contourClr>
          <a:srgbClr val="000000"/>
        </a:contourClr>
      </a:sp3d>
    </cs:spPr>
  </cs:dataPoint>
  <cs:dataPoint3D>
    <cs:lnRef idx="0"/>
    <cs:fillRef idx="0">
      <cs:styleClr val="auto"/>
    </cs:fillRef>
    <cs:effectRef idx="0"/>
    <cs:fontRef idx="minor">
      <a:schemeClr val="tx1"/>
    </cs:fontRef>
    <cs:spPr>
      <a:solidFill>
        <a:schemeClr val="phClr"/>
      </a:solidFill>
      <a:ln w="1905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1" i="0" kern="1200" cap="all" spc="50"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58">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1"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scene3d>
        <a:camera prst="orthographicFront"/>
        <a:lightRig rig="brightRoom" dir="t"/>
      </a:scene3d>
      <a:sp3d prstMaterial="flat">
        <a:bevelT w="50800" h="101600" prst="angle"/>
        <a:contourClr>
          <a:srgbClr val="000000"/>
        </a:contourClr>
      </a:sp3d>
    </cs:spPr>
  </cs:dataPoint>
  <cs:dataPoint3D>
    <cs:lnRef idx="0"/>
    <cs:fillRef idx="0">
      <cs:styleClr val="auto"/>
    </cs:fillRef>
    <cs:effectRef idx="0"/>
    <cs:fontRef idx="minor">
      <a:schemeClr val="tx1"/>
    </cs:fontRef>
    <cs:spPr>
      <a:solidFill>
        <a:schemeClr val="phClr"/>
      </a:solidFill>
      <a:ln w="1905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1" i="0" kern="1200" cap="all" spc="50"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8" Type="http://schemas.openxmlformats.org/officeDocument/2006/relationships/chart" Target="../charts/chart6.xml"/><Relationship Id="rId13" Type="http://schemas.openxmlformats.org/officeDocument/2006/relationships/image" Target="../media/image6.png"/><Relationship Id="rId3" Type="http://schemas.openxmlformats.org/officeDocument/2006/relationships/chart" Target="../charts/chart1.xml"/><Relationship Id="rId7" Type="http://schemas.openxmlformats.org/officeDocument/2006/relationships/chart" Target="../charts/chart5.xml"/><Relationship Id="rId12" Type="http://schemas.openxmlformats.org/officeDocument/2006/relationships/chart" Target="../charts/chart10.xml"/><Relationship Id="rId2" Type="http://schemas.openxmlformats.org/officeDocument/2006/relationships/image" Target="../media/image5.jpeg"/><Relationship Id="rId1" Type="http://schemas.openxmlformats.org/officeDocument/2006/relationships/image" Target="../media/image4.jpeg"/><Relationship Id="rId6" Type="http://schemas.openxmlformats.org/officeDocument/2006/relationships/chart" Target="../charts/chart4.xml"/><Relationship Id="rId11" Type="http://schemas.openxmlformats.org/officeDocument/2006/relationships/chart" Target="../charts/chart9.xml"/><Relationship Id="rId5" Type="http://schemas.openxmlformats.org/officeDocument/2006/relationships/chart" Target="../charts/chart3.xml"/><Relationship Id="rId10" Type="http://schemas.openxmlformats.org/officeDocument/2006/relationships/chart" Target="../charts/chart8.xml"/><Relationship Id="rId4" Type="http://schemas.openxmlformats.org/officeDocument/2006/relationships/chart" Target="../charts/chart2.xml"/><Relationship Id="rId9" Type="http://schemas.openxmlformats.org/officeDocument/2006/relationships/chart" Target="../charts/chart7.xml"/><Relationship Id="rId14" Type="http://schemas.openxmlformats.org/officeDocument/2006/relationships/image" Target="../media/image7.png"/></Relationships>
</file>

<file path=xl/drawings/_rels/drawing5.xml.rels><?xml version="1.0" encoding="UTF-8" standalone="yes"?>
<Relationships xmlns="http://schemas.openxmlformats.org/package/2006/relationships"><Relationship Id="rId8" Type="http://schemas.openxmlformats.org/officeDocument/2006/relationships/chart" Target="../charts/chart15.xml"/><Relationship Id="rId13" Type="http://schemas.openxmlformats.org/officeDocument/2006/relationships/chart" Target="../charts/chart20.xml"/><Relationship Id="rId3" Type="http://schemas.openxmlformats.org/officeDocument/2006/relationships/image" Target="../media/image6.png"/><Relationship Id="rId7" Type="http://schemas.openxmlformats.org/officeDocument/2006/relationships/chart" Target="../charts/chart14.xml"/><Relationship Id="rId12" Type="http://schemas.openxmlformats.org/officeDocument/2006/relationships/chart" Target="../charts/chart19.xml"/><Relationship Id="rId2" Type="http://schemas.openxmlformats.org/officeDocument/2006/relationships/image" Target="../media/image5.jpeg"/><Relationship Id="rId1" Type="http://schemas.openxmlformats.org/officeDocument/2006/relationships/image" Target="../media/image4.jpeg"/><Relationship Id="rId6" Type="http://schemas.openxmlformats.org/officeDocument/2006/relationships/chart" Target="../charts/chart13.xml"/><Relationship Id="rId11" Type="http://schemas.openxmlformats.org/officeDocument/2006/relationships/chart" Target="../charts/chart18.xml"/><Relationship Id="rId5" Type="http://schemas.openxmlformats.org/officeDocument/2006/relationships/chart" Target="../charts/chart12.xml"/><Relationship Id="rId10" Type="http://schemas.openxmlformats.org/officeDocument/2006/relationships/chart" Target="../charts/chart17.xml"/><Relationship Id="rId4" Type="http://schemas.openxmlformats.org/officeDocument/2006/relationships/chart" Target="../charts/chart11.xml"/><Relationship Id="rId9" Type="http://schemas.openxmlformats.org/officeDocument/2006/relationships/chart" Target="../charts/chart16.xml"/><Relationship Id="rId14" Type="http://schemas.openxmlformats.org/officeDocument/2006/relationships/image" Target="../media/image8.pn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11905</xdr:colOff>
      <xdr:row>0</xdr:row>
      <xdr:rowOff>83344</xdr:rowOff>
    </xdr:from>
    <xdr:to>
      <xdr:col>14</xdr:col>
      <xdr:colOff>615155</xdr:colOff>
      <xdr:row>8</xdr:row>
      <xdr:rowOff>178594</xdr:rowOff>
    </xdr:to>
    <xdr:sp macro="" textlink="">
      <xdr:nvSpPr>
        <xdr:cNvPr id="2" name="CuadroTexto 1">
          <a:extLst>
            <a:ext uri="{FF2B5EF4-FFF2-40B4-BE49-F238E27FC236}">
              <a16:creationId xmlns:a16="http://schemas.microsoft.com/office/drawing/2014/main" id="{00000000-0008-0000-0000-000002000000}"/>
            </a:ext>
          </a:extLst>
        </xdr:cNvPr>
        <xdr:cNvSpPr txBox="1"/>
      </xdr:nvSpPr>
      <xdr:spPr>
        <a:xfrm>
          <a:off x="11905" y="83344"/>
          <a:ext cx="11545094" cy="1619250"/>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indent="0" algn="ctr"/>
          <a:r>
            <a:rPr lang="es-CO" sz="3600" b="1" u="sng" baseline="0">
              <a:solidFill>
                <a:schemeClr val="accent5">
                  <a:lumMod val="75000"/>
                </a:schemeClr>
              </a:solidFill>
              <a:latin typeface="+mn-lt"/>
              <a:ea typeface="+mn-ea"/>
              <a:cs typeface="+mn-cs"/>
            </a:rPr>
            <a:t>Especialización en Redes de Datos</a:t>
          </a:r>
        </a:p>
        <a:p>
          <a:pPr marL="0" indent="0" algn="ctr"/>
          <a:r>
            <a:rPr lang="es-CO" sz="3600" b="1" u="none" baseline="0">
              <a:solidFill>
                <a:schemeClr val="accent5">
                  <a:lumMod val="75000"/>
                </a:schemeClr>
              </a:solidFill>
              <a:latin typeface="+mn-lt"/>
              <a:ea typeface="+mn-ea"/>
              <a:cs typeface="+mn-cs"/>
            </a:rPr>
            <a:t>Informe de egresados y empleadores 2019</a:t>
          </a:r>
        </a:p>
      </xdr:txBody>
    </xdr:sp>
    <xdr:clientData/>
  </xdr:twoCellAnchor>
  <xdr:twoCellAnchor>
    <xdr:from>
      <xdr:col>0</xdr:col>
      <xdr:colOff>101600</xdr:colOff>
      <xdr:row>34</xdr:row>
      <xdr:rowOff>59535</xdr:rowOff>
    </xdr:from>
    <xdr:to>
      <xdr:col>14</xdr:col>
      <xdr:colOff>698499</xdr:colOff>
      <xdr:row>42</xdr:row>
      <xdr:rowOff>182945</xdr:rowOff>
    </xdr:to>
    <xdr:sp macro="" textlink="">
      <xdr:nvSpPr>
        <xdr:cNvPr id="3" name="CuadroTexto 2">
          <a:extLst>
            <a:ext uri="{FF2B5EF4-FFF2-40B4-BE49-F238E27FC236}">
              <a16:creationId xmlns:a16="http://schemas.microsoft.com/office/drawing/2014/main" id="{00000000-0008-0000-0000-000003000000}"/>
            </a:ext>
          </a:extLst>
        </xdr:cNvPr>
        <xdr:cNvSpPr txBox="1"/>
      </xdr:nvSpPr>
      <xdr:spPr>
        <a:xfrm>
          <a:off x="101600" y="6536535"/>
          <a:ext cx="11541124" cy="1647410"/>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lang="es-CO" sz="2000" b="1" u="none" baseline="0">
            <a:solidFill>
              <a:schemeClr val="accent5">
                <a:lumMod val="75000"/>
              </a:schemeClr>
            </a:solidFill>
            <a:latin typeface="+mn-lt"/>
            <a:ea typeface="+mn-ea"/>
            <a:cs typeface="+mn-cs"/>
          </a:endParaRPr>
        </a:p>
        <a:p>
          <a:pPr algn="ctr"/>
          <a:r>
            <a:rPr lang="es-CO" sz="2000" b="1" u="none" baseline="0">
              <a:solidFill>
                <a:schemeClr val="accent5">
                  <a:lumMod val="75000"/>
                </a:schemeClr>
              </a:solidFill>
              <a:latin typeface="+mn-lt"/>
              <a:ea typeface="+mn-ea"/>
              <a:cs typeface="+mn-cs"/>
            </a:rPr>
            <a:t>Informe consolidado de encuestas aplicadas a egresados y empleadores</a:t>
          </a:r>
        </a:p>
        <a:p>
          <a:pPr algn="ctr"/>
          <a:r>
            <a:rPr lang="es-CO" sz="2000" b="1" u="none" baseline="0">
              <a:solidFill>
                <a:schemeClr val="accent5">
                  <a:lumMod val="75000"/>
                </a:schemeClr>
              </a:solidFill>
              <a:latin typeface="+mn-lt"/>
              <a:ea typeface="+mn-ea"/>
              <a:cs typeface="+mn-cs"/>
            </a:rPr>
            <a:t>Proceso Gestión de Egresados</a:t>
          </a:r>
        </a:p>
      </xdr:txBody>
    </xdr:sp>
    <xdr:clientData/>
  </xdr:twoCellAnchor>
  <xdr:twoCellAnchor editAs="oneCell">
    <xdr:from>
      <xdr:col>0</xdr:col>
      <xdr:colOff>108404</xdr:colOff>
      <xdr:row>0</xdr:row>
      <xdr:rowOff>9525</xdr:rowOff>
    </xdr:from>
    <xdr:to>
      <xdr:col>1</xdr:col>
      <xdr:colOff>659947</xdr:colOff>
      <xdr:row>10</xdr:row>
      <xdr:rowOff>185701</xdr:rowOff>
    </xdr:to>
    <xdr:pic>
      <xdr:nvPicPr>
        <xdr:cNvPr id="4" name="Imagen 8">
          <a:extLst>
            <a:ext uri="{FF2B5EF4-FFF2-40B4-BE49-F238E27FC236}">
              <a16:creationId xmlns:a16="http://schemas.microsoft.com/office/drawing/2014/main" id="{00000000-0008-0000-0000-000004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2072"/>
        <a:stretch/>
      </xdr:blipFill>
      <xdr:spPr bwMode="auto">
        <a:xfrm>
          <a:off x="108404" y="9525"/>
          <a:ext cx="1589768" cy="20811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68035</xdr:colOff>
      <xdr:row>13</xdr:row>
      <xdr:rowOff>45666</xdr:rowOff>
    </xdr:from>
    <xdr:to>
      <xdr:col>6</xdr:col>
      <xdr:colOff>307537</xdr:colOff>
      <xdr:row>32</xdr:row>
      <xdr:rowOff>63748</xdr:rowOff>
    </xdr:to>
    <xdr:pic>
      <xdr:nvPicPr>
        <xdr:cNvPr id="5" name="Imagen 4" descr="La imagen puede contener: una o varias personas, personas sentadas, tabla e interior">
          <a:extLst>
            <a:ext uri="{FF2B5EF4-FFF2-40B4-BE49-F238E27FC236}">
              <a16:creationId xmlns:a16="http://schemas.microsoft.com/office/drawing/2014/main" id="{00000000-0008-0000-0000-000005000000}"/>
            </a:ext>
          </a:extLst>
        </xdr:cNvPr>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13438" r="156" b="26770"/>
        <a:stretch/>
      </xdr:blipFill>
      <xdr:spPr bwMode="auto">
        <a:xfrm>
          <a:off x="1106260" y="2522166"/>
          <a:ext cx="4049502" cy="363758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592666</xdr:colOff>
      <xdr:row>13</xdr:row>
      <xdr:rowOff>27214</xdr:rowOff>
    </xdr:from>
    <xdr:to>
      <xdr:col>13</xdr:col>
      <xdr:colOff>666750</xdr:colOff>
      <xdr:row>32</xdr:row>
      <xdr:rowOff>13104</xdr:rowOff>
    </xdr:to>
    <xdr:pic>
      <xdr:nvPicPr>
        <xdr:cNvPr id="6" name="Imagen 5" descr="La imagen puede contener: 23 personas, personas sentadas y multitud">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440891" y="2503714"/>
          <a:ext cx="5408084" cy="36053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1200150</xdr:colOff>
      <xdr:row>2</xdr:row>
      <xdr:rowOff>76200</xdr:rowOff>
    </xdr:from>
    <xdr:to>
      <xdr:col>2</xdr:col>
      <xdr:colOff>298450</xdr:colOff>
      <xdr:row>5</xdr:row>
      <xdr:rowOff>158750</xdr:rowOff>
    </xdr:to>
    <xdr:pic>
      <xdr:nvPicPr>
        <xdr:cNvPr id="2" name="3 Imagen">
          <a:extLst>
            <a:ext uri="{FF2B5EF4-FFF2-40B4-BE49-F238E27FC236}">
              <a16:creationId xmlns:a16="http://schemas.microsoft.com/office/drawing/2014/main" id="{2D0C892A-C403-45B7-BA97-37BFD591611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b="21591"/>
        <a:stretch>
          <a:fillRect/>
        </a:stretch>
      </xdr:blipFill>
      <xdr:spPr bwMode="auto">
        <a:xfrm>
          <a:off x="1962150" y="457200"/>
          <a:ext cx="1746250" cy="654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342900</xdr:colOff>
      <xdr:row>0</xdr:row>
      <xdr:rowOff>0</xdr:rowOff>
    </xdr:from>
    <xdr:to>
      <xdr:col>1</xdr:col>
      <xdr:colOff>676275</xdr:colOff>
      <xdr:row>9</xdr:row>
      <xdr:rowOff>43865</xdr:rowOff>
    </xdr:to>
    <xdr:pic>
      <xdr:nvPicPr>
        <xdr:cNvPr id="3" name="4 Imagen">
          <a:extLst>
            <a:ext uri="{FF2B5EF4-FFF2-40B4-BE49-F238E27FC236}">
              <a16:creationId xmlns:a16="http://schemas.microsoft.com/office/drawing/2014/main" id="{B04E4DD8-0F55-487D-8E56-9733D3B69E1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42900" y="0"/>
          <a:ext cx="1095375" cy="17583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19050</xdr:colOff>
      <xdr:row>65</xdr:row>
      <xdr:rowOff>44450</xdr:rowOff>
    </xdr:from>
    <xdr:to>
      <xdr:col>7</xdr:col>
      <xdr:colOff>19050</xdr:colOff>
      <xdr:row>79</xdr:row>
      <xdr:rowOff>120650</xdr:rowOff>
    </xdr:to>
    <xdr:graphicFrame macro="">
      <xdr:nvGraphicFramePr>
        <xdr:cNvPr id="4" name="7 Gráfico">
          <a:extLst>
            <a:ext uri="{FF2B5EF4-FFF2-40B4-BE49-F238E27FC236}">
              <a16:creationId xmlns:a16="http://schemas.microsoft.com/office/drawing/2014/main" id="{10DF0433-3145-47C7-AA15-4B707735E53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12700</xdr:colOff>
      <xdr:row>38</xdr:row>
      <xdr:rowOff>25400</xdr:rowOff>
    </xdr:from>
    <xdr:to>
      <xdr:col>7</xdr:col>
      <xdr:colOff>12700</xdr:colOff>
      <xdr:row>52</xdr:row>
      <xdr:rowOff>101600</xdr:rowOff>
    </xdr:to>
    <xdr:graphicFrame macro="">
      <xdr:nvGraphicFramePr>
        <xdr:cNvPr id="5" name="8 Gráfico">
          <a:extLst>
            <a:ext uri="{FF2B5EF4-FFF2-40B4-BE49-F238E27FC236}">
              <a16:creationId xmlns:a16="http://schemas.microsoft.com/office/drawing/2014/main" id="{42EEB094-77F0-4519-BC08-75182C6A43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0</xdr:colOff>
      <xdr:row>92</xdr:row>
      <xdr:rowOff>19050</xdr:rowOff>
    </xdr:from>
    <xdr:to>
      <xdr:col>7</xdr:col>
      <xdr:colOff>0</xdr:colOff>
      <xdr:row>106</xdr:row>
      <xdr:rowOff>95250</xdr:rowOff>
    </xdr:to>
    <xdr:graphicFrame macro="">
      <xdr:nvGraphicFramePr>
        <xdr:cNvPr id="6" name="9 Gráfico">
          <a:extLst>
            <a:ext uri="{FF2B5EF4-FFF2-40B4-BE49-F238E27FC236}">
              <a16:creationId xmlns:a16="http://schemas.microsoft.com/office/drawing/2014/main" id="{3E99DD5A-68C2-4CB6-BE4F-6A7AE233BA3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781050</xdr:colOff>
      <xdr:row>129</xdr:row>
      <xdr:rowOff>165100</xdr:rowOff>
    </xdr:from>
    <xdr:to>
      <xdr:col>6</xdr:col>
      <xdr:colOff>241300</xdr:colOff>
      <xdr:row>144</xdr:row>
      <xdr:rowOff>57150</xdr:rowOff>
    </xdr:to>
    <xdr:graphicFrame macro="">
      <xdr:nvGraphicFramePr>
        <xdr:cNvPr id="7" name="10 Gráfico">
          <a:extLst>
            <a:ext uri="{FF2B5EF4-FFF2-40B4-BE49-F238E27FC236}">
              <a16:creationId xmlns:a16="http://schemas.microsoft.com/office/drawing/2014/main" id="{BA707193-7F22-42C1-950C-73BD701A6D8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7</xdr:col>
      <xdr:colOff>28575</xdr:colOff>
      <xdr:row>129</xdr:row>
      <xdr:rowOff>174625</xdr:rowOff>
    </xdr:from>
    <xdr:to>
      <xdr:col>13</xdr:col>
      <xdr:colOff>28575</xdr:colOff>
      <xdr:row>144</xdr:row>
      <xdr:rowOff>66675</xdr:rowOff>
    </xdr:to>
    <xdr:graphicFrame macro="">
      <xdr:nvGraphicFramePr>
        <xdr:cNvPr id="8" name="12 Gráfico">
          <a:extLst>
            <a:ext uri="{FF2B5EF4-FFF2-40B4-BE49-F238E27FC236}">
              <a16:creationId xmlns:a16="http://schemas.microsoft.com/office/drawing/2014/main" id="{AAD5FE2D-BD27-4AE0-840F-BD8F5EC9456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787400</xdr:colOff>
      <xdr:row>178</xdr:row>
      <xdr:rowOff>19050</xdr:rowOff>
    </xdr:from>
    <xdr:to>
      <xdr:col>4</xdr:col>
      <xdr:colOff>1670050</xdr:colOff>
      <xdr:row>192</xdr:row>
      <xdr:rowOff>95250</xdr:rowOff>
    </xdr:to>
    <xdr:graphicFrame macro="">
      <xdr:nvGraphicFramePr>
        <xdr:cNvPr id="9" name="16 Gráfico">
          <a:extLst>
            <a:ext uri="{FF2B5EF4-FFF2-40B4-BE49-F238E27FC236}">
              <a16:creationId xmlns:a16="http://schemas.microsoft.com/office/drawing/2014/main" id="{49338985-A553-4806-9C21-0B58E832A6A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5</xdr:col>
      <xdr:colOff>438150</xdr:colOff>
      <xdr:row>196</xdr:row>
      <xdr:rowOff>57150</xdr:rowOff>
    </xdr:from>
    <xdr:to>
      <xdr:col>11</xdr:col>
      <xdr:colOff>222250</xdr:colOff>
      <xdr:row>207</xdr:row>
      <xdr:rowOff>19050</xdr:rowOff>
    </xdr:to>
    <xdr:graphicFrame macro="">
      <xdr:nvGraphicFramePr>
        <xdr:cNvPr id="10" name="17 Gráfico">
          <a:extLst>
            <a:ext uri="{FF2B5EF4-FFF2-40B4-BE49-F238E27FC236}">
              <a16:creationId xmlns:a16="http://schemas.microsoft.com/office/drawing/2014/main" id="{D48CEDD3-F6CE-4D29-BB16-B55EA0B5CBC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xdr:col>
      <xdr:colOff>342900</xdr:colOff>
      <xdr:row>238</xdr:row>
      <xdr:rowOff>177800</xdr:rowOff>
    </xdr:from>
    <xdr:to>
      <xdr:col>5</xdr:col>
      <xdr:colOff>95250</xdr:colOff>
      <xdr:row>253</xdr:row>
      <xdr:rowOff>0</xdr:rowOff>
    </xdr:to>
    <xdr:graphicFrame macro="">
      <xdr:nvGraphicFramePr>
        <xdr:cNvPr id="11" name="19 Gráfico">
          <a:extLst>
            <a:ext uri="{FF2B5EF4-FFF2-40B4-BE49-F238E27FC236}">
              <a16:creationId xmlns:a16="http://schemas.microsoft.com/office/drawing/2014/main" id="{57A27268-5158-4E68-83B3-00587AFDACE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1047750</xdr:colOff>
      <xdr:row>281</xdr:row>
      <xdr:rowOff>165100</xdr:rowOff>
    </xdr:from>
    <xdr:to>
      <xdr:col>9</xdr:col>
      <xdr:colOff>622300</xdr:colOff>
      <xdr:row>296</xdr:row>
      <xdr:rowOff>57150</xdr:rowOff>
    </xdr:to>
    <xdr:graphicFrame macro="">
      <xdr:nvGraphicFramePr>
        <xdr:cNvPr id="12" name="21 Gráfico">
          <a:extLst>
            <a:ext uri="{FF2B5EF4-FFF2-40B4-BE49-F238E27FC236}">
              <a16:creationId xmlns:a16="http://schemas.microsoft.com/office/drawing/2014/main" id="{DC17EE1E-71E4-4F67-AF34-65235F93CA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0</xdr:colOff>
      <xdr:row>308</xdr:row>
      <xdr:rowOff>19050</xdr:rowOff>
    </xdr:from>
    <xdr:to>
      <xdr:col>8</xdr:col>
      <xdr:colOff>590550</xdr:colOff>
      <xdr:row>322</xdr:row>
      <xdr:rowOff>95250</xdr:rowOff>
    </xdr:to>
    <xdr:graphicFrame macro="">
      <xdr:nvGraphicFramePr>
        <xdr:cNvPr id="13" name="22 Gráfico">
          <a:extLst>
            <a:ext uri="{FF2B5EF4-FFF2-40B4-BE49-F238E27FC236}">
              <a16:creationId xmlns:a16="http://schemas.microsoft.com/office/drawing/2014/main" id="{C6956BCA-3888-409C-9C7E-F1EFFD156E7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editAs="oneCell">
    <xdr:from>
      <xdr:col>2</xdr:col>
      <xdr:colOff>309562</xdr:colOff>
      <xdr:row>1</xdr:row>
      <xdr:rowOff>154782</xdr:rowOff>
    </xdr:from>
    <xdr:to>
      <xdr:col>3</xdr:col>
      <xdr:colOff>642938</xdr:colOff>
      <xdr:row>6</xdr:row>
      <xdr:rowOff>68765</xdr:rowOff>
    </xdr:to>
    <xdr:pic>
      <xdr:nvPicPr>
        <xdr:cNvPr id="14" name="Imagen 13">
          <a:extLst>
            <a:ext uri="{FF2B5EF4-FFF2-40B4-BE49-F238E27FC236}">
              <a16:creationId xmlns:a16="http://schemas.microsoft.com/office/drawing/2014/main" id="{1B109EFC-6278-40D3-B226-BDD7F9762E74}"/>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3719512" y="345282"/>
          <a:ext cx="1704976" cy="866483"/>
        </a:xfrm>
        <a:prstGeom prst="rect">
          <a:avLst/>
        </a:prstGeom>
      </xdr:spPr>
    </xdr:pic>
    <xdr:clientData/>
  </xdr:twoCellAnchor>
  <xdr:twoCellAnchor editAs="oneCell">
    <xdr:from>
      <xdr:col>1</xdr:col>
      <xdr:colOff>0</xdr:colOff>
      <xdr:row>14</xdr:row>
      <xdr:rowOff>0</xdr:rowOff>
    </xdr:from>
    <xdr:to>
      <xdr:col>6</xdr:col>
      <xdr:colOff>94161</xdr:colOff>
      <xdr:row>27</xdr:row>
      <xdr:rowOff>866357</xdr:rowOff>
    </xdr:to>
    <xdr:pic>
      <xdr:nvPicPr>
        <xdr:cNvPr id="15" name="Imagen 14">
          <a:extLst>
            <a:ext uri="{FF2B5EF4-FFF2-40B4-BE49-F238E27FC236}">
              <a16:creationId xmlns:a16="http://schemas.microsoft.com/office/drawing/2014/main" id="{0282150B-DD12-4773-8805-27643DC5503E}"/>
            </a:ext>
          </a:extLst>
        </xdr:cNvPr>
        <xdr:cNvPicPr>
          <a:picLocks noChangeAspect="1"/>
        </xdr:cNvPicPr>
      </xdr:nvPicPr>
      <xdr:blipFill>
        <a:blip xmlns:r="http://schemas.openxmlformats.org/officeDocument/2006/relationships" r:embed="rId14"/>
        <a:stretch>
          <a:fillRect/>
        </a:stretch>
      </xdr:blipFill>
      <xdr:spPr>
        <a:xfrm>
          <a:off x="762000" y="2981325"/>
          <a:ext cx="8714286" cy="3342857"/>
        </a:xfrm>
        <a:prstGeom prst="rect">
          <a:avLst/>
        </a:prstGeom>
      </xdr:spPr>
    </xdr:pic>
    <xdr:clientData/>
  </xdr:twoCellAnchor>
</xdr:wsDr>
</file>

<file path=xl/drawings/drawing3.xml><?xml version="1.0" encoding="utf-8"?>
<c:userShapes xmlns:c="http://schemas.openxmlformats.org/drawingml/2006/chart">
  <cdr:relSizeAnchor xmlns:cdr="http://schemas.openxmlformats.org/drawingml/2006/chartDrawing">
    <cdr:from>
      <cdr:x>0.84959</cdr:x>
      <cdr:y>0.4375</cdr:y>
    </cdr:from>
    <cdr:to>
      <cdr:x>0.88924</cdr:x>
      <cdr:y>0.51736</cdr:y>
    </cdr:to>
    <cdr:sp macro="" textlink="">
      <cdr:nvSpPr>
        <cdr:cNvPr id="2" name="CuadroTexto 1"/>
        <cdr:cNvSpPr txBox="1"/>
      </cdr:nvSpPr>
      <cdr:spPr>
        <a:xfrm xmlns:a="http://schemas.openxmlformats.org/drawingml/2006/main">
          <a:off x="8572500" y="1200150"/>
          <a:ext cx="400050" cy="219075"/>
        </a:xfrm>
        <a:prstGeom xmlns:a="http://schemas.openxmlformats.org/drawingml/2006/main" prst="rect">
          <a:avLst/>
        </a:prstGeom>
        <a:solidFill xmlns:a="http://schemas.openxmlformats.org/drawingml/2006/main">
          <a:schemeClr val="lt1"/>
        </a:solidFill>
      </cdr:spPr>
      <cdr:txBody>
        <a:bodyPr xmlns:a="http://schemas.openxmlformats.org/drawingml/2006/main" vertOverflow="clip" wrap="square" rtlCol="0"/>
        <a:lstStyle xmlns:a="http://schemas.openxmlformats.org/drawingml/2006/main"/>
        <a:p xmlns:a="http://schemas.openxmlformats.org/drawingml/2006/main">
          <a:r>
            <a:rPr lang="en-US" sz="1100"/>
            <a:t>Si</a:t>
          </a:r>
        </a:p>
      </cdr:txBody>
    </cdr:sp>
  </cdr:relSizeAnchor>
  <cdr:relSizeAnchor xmlns:cdr="http://schemas.openxmlformats.org/drawingml/2006/chartDrawing">
    <cdr:from>
      <cdr:x>0.85053</cdr:x>
      <cdr:y>0.52778</cdr:y>
    </cdr:from>
    <cdr:to>
      <cdr:x>0.89868</cdr:x>
      <cdr:y>0.61806</cdr:y>
    </cdr:to>
    <cdr:sp macro="" textlink="">
      <cdr:nvSpPr>
        <cdr:cNvPr id="3" name="CuadroTexto 2"/>
        <cdr:cNvSpPr txBox="1"/>
      </cdr:nvSpPr>
      <cdr:spPr>
        <a:xfrm xmlns:a="http://schemas.openxmlformats.org/drawingml/2006/main">
          <a:off x="8582025" y="1447800"/>
          <a:ext cx="485775" cy="247650"/>
        </a:xfrm>
        <a:prstGeom xmlns:a="http://schemas.openxmlformats.org/drawingml/2006/main" prst="rect">
          <a:avLst/>
        </a:prstGeom>
        <a:solidFill xmlns:a="http://schemas.openxmlformats.org/drawingml/2006/main">
          <a:schemeClr val="lt1"/>
        </a:solidFill>
      </cdr:spPr>
      <cdr:txBody>
        <a:bodyPr xmlns:a="http://schemas.openxmlformats.org/drawingml/2006/main" vertOverflow="clip" wrap="square" rtlCol="0"/>
        <a:lstStyle xmlns:a="http://schemas.openxmlformats.org/drawingml/2006/main"/>
        <a:p xmlns:a="http://schemas.openxmlformats.org/drawingml/2006/main">
          <a:r>
            <a:rPr lang="en-US" sz="1100"/>
            <a:t>No</a:t>
          </a:r>
        </a:p>
      </cdr:txBody>
    </cdr:sp>
  </cdr:relSizeAnchor>
</c:userShapes>
</file>

<file path=xl/drawings/drawing4.xml><?xml version="1.0" encoding="utf-8"?>
<c:userShapes xmlns:c="http://schemas.openxmlformats.org/drawingml/2006/chart">
  <cdr:relSizeAnchor xmlns:cdr="http://schemas.openxmlformats.org/drawingml/2006/chartDrawing">
    <cdr:from>
      <cdr:x>0.8691</cdr:x>
      <cdr:y>0.49526</cdr:y>
    </cdr:from>
    <cdr:to>
      <cdr:x>0.93607</cdr:x>
      <cdr:y>0.57701</cdr:y>
    </cdr:to>
    <cdr:sp macro="" textlink="">
      <cdr:nvSpPr>
        <cdr:cNvPr id="2" name="CuadroTexto 1"/>
        <cdr:cNvSpPr txBox="1"/>
      </cdr:nvSpPr>
      <cdr:spPr>
        <a:xfrm xmlns:a="http://schemas.openxmlformats.org/drawingml/2006/main">
          <a:off x="5438775" y="1327150"/>
          <a:ext cx="419100" cy="219075"/>
        </a:xfrm>
        <a:prstGeom xmlns:a="http://schemas.openxmlformats.org/drawingml/2006/main" prst="rect">
          <a:avLst/>
        </a:prstGeom>
        <a:solidFill xmlns:a="http://schemas.openxmlformats.org/drawingml/2006/main">
          <a:schemeClr val="lt1"/>
        </a:solidFill>
      </cdr:spPr>
      <cdr:txBody>
        <a:bodyPr xmlns:a="http://schemas.openxmlformats.org/drawingml/2006/main" vertOverflow="clip" wrap="square" rtlCol="0"/>
        <a:lstStyle xmlns:a="http://schemas.openxmlformats.org/drawingml/2006/main"/>
        <a:p xmlns:a="http://schemas.openxmlformats.org/drawingml/2006/main">
          <a:r>
            <a:rPr lang="en-US" sz="1100"/>
            <a:t>Si</a:t>
          </a:r>
        </a:p>
      </cdr:txBody>
    </cdr:sp>
  </cdr:relSizeAnchor>
  <cdr:relSizeAnchor xmlns:cdr="http://schemas.openxmlformats.org/drawingml/2006/chartDrawing">
    <cdr:from>
      <cdr:x>0.86454</cdr:x>
      <cdr:y>0.58412</cdr:y>
    </cdr:from>
    <cdr:to>
      <cdr:x>0.94673</cdr:x>
      <cdr:y>0.71209</cdr:y>
    </cdr:to>
    <cdr:sp macro="" textlink="">
      <cdr:nvSpPr>
        <cdr:cNvPr id="3" name="CuadroTexto 2"/>
        <cdr:cNvSpPr txBox="1"/>
      </cdr:nvSpPr>
      <cdr:spPr>
        <a:xfrm xmlns:a="http://schemas.openxmlformats.org/drawingml/2006/main">
          <a:off x="5410200" y="1565275"/>
          <a:ext cx="514350" cy="342900"/>
        </a:xfrm>
        <a:prstGeom xmlns:a="http://schemas.openxmlformats.org/drawingml/2006/main" prst="rect">
          <a:avLst/>
        </a:prstGeom>
        <a:solidFill xmlns:a="http://schemas.openxmlformats.org/drawingml/2006/main">
          <a:schemeClr val="lt1"/>
        </a:solidFill>
      </cdr:spPr>
      <cdr:txBody>
        <a:bodyPr xmlns:a="http://schemas.openxmlformats.org/drawingml/2006/main" vertOverflow="clip" wrap="square" rtlCol="0"/>
        <a:lstStyle xmlns:a="http://schemas.openxmlformats.org/drawingml/2006/main"/>
        <a:p xmlns:a="http://schemas.openxmlformats.org/drawingml/2006/main">
          <a:r>
            <a:rPr lang="en-US" sz="1100"/>
            <a:t>No</a:t>
          </a:r>
        </a:p>
      </cdr:txBody>
    </cdr:sp>
  </cdr:relSizeAnchor>
</c:userShapes>
</file>

<file path=xl/drawings/drawing5.xml><?xml version="1.0" encoding="utf-8"?>
<xdr:wsDr xmlns:xdr="http://schemas.openxmlformats.org/drawingml/2006/spreadsheetDrawing" xmlns:a="http://schemas.openxmlformats.org/drawingml/2006/main">
  <xdr:twoCellAnchor editAs="oneCell">
    <xdr:from>
      <xdr:col>1</xdr:col>
      <xdr:colOff>1200150</xdr:colOff>
      <xdr:row>2</xdr:row>
      <xdr:rowOff>76200</xdr:rowOff>
    </xdr:from>
    <xdr:to>
      <xdr:col>2</xdr:col>
      <xdr:colOff>374650</xdr:colOff>
      <xdr:row>5</xdr:row>
      <xdr:rowOff>158750</xdr:rowOff>
    </xdr:to>
    <xdr:pic>
      <xdr:nvPicPr>
        <xdr:cNvPr id="2" name="3 Imagen">
          <a:extLst>
            <a:ext uri="{FF2B5EF4-FFF2-40B4-BE49-F238E27FC236}">
              <a16:creationId xmlns:a16="http://schemas.microsoft.com/office/drawing/2014/main" id="{A4EE173C-13B8-4721-9418-00BBE666045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b="21591"/>
        <a:stretch>
          <a:fillRect/>
        </a:stretch>
      </xdr:blipFill>
      <xdr:spPr bwMode="auto">
        <a:xfrm>
          <a:off x="1962150" y="457200"/>
          <a:ext cx="1746250" cy="654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342900</xdr:colOff>
      <xdr:row>0</xdr:row>
      <xdr:rowOff>0</xdr:rowOff>
    </xdr:from>
    <xdr:to>
      <xdr:col>1</xdr:col>
      <xdr:colOff>676275</xdr:colOff>
      <xdr:row>9</xdr:row>
      <xdr:rowOff>43865</xdr:rowOff>
    </xdr:to>
    <xdr:pic>
      <xdr:nvPicPr>
        <xdr:cNvPr id="3" name="4 Imagen">
          <a:extLst>
            <a:ext uri="{FF2B5EF4-FFF2-40B4-BE49-F238E27FC236}">
              <a16:creationId xmlns:a16="http://schemas.microsoft.com/office/drawing/2014/main" id="{5C9314F8-E282-4E48-8801-092B95219A2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42900" y="0"/>
          <a:ext cx="1095375" cy="17583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309562</xdr:colOff>
      <xdr:row>1</xdr:row>
      <xdr:rowOff>154782</xdr:rowOff>
    </xdr:from>
    <xdr:to>
      <xdr:col>3</xdr:col>
      <xdr:colOff>642938</xdr:colOff>
      <xdr:row>6</xdr:row>
      <xdr:rowOff>68765</xdr:rowOff>
    </xdr:to>
    <xdr:pic>
      <xdr:nvPicPr>
        <xdr:cNvPr id="14" name="Imagen 13">
          <a:extLst>
            <a:ext uri="{FF2B5EF4-FFF2-40B4-BE49-F238E27FC236}">
              <a16:creationId xmlns:a16="http://schemas.microsoft.com/office/drawing/2014/main" id="{80EB1DA0-0F65-42B5-A6C1-1F773C3B41CE}"/>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719512" y="345282"/>
          <a:ext cx="1704976" cy="866483"/>
        </a:xfrm>
        <a:prstGeom prst="rect">
          <a:avLst/>
        </a:prstGeom>
      </xdr:spPr>
    </xdr:pic>
    <xdr:clientData/>
  </xdr:twoCellAnchor>
  <xdr:twoCellAnchor>
    <xdr:from>
      <xdr:col>1</xdr:col>
      <xdr:colOff>1985962</xdr:colOff>
      <xdr:row>42</xdr:row>
      <xdr:rowOff>42862</xdr:rowOff>
    </xdr:from>
    <xdr:to>
      <xdr:col>5</xdr:col>
      <xdr:colOff>128587</xdr:colOff>
      <xdr:row>56</xdr:row>
      <xdr:rowOff>119062</xdr:rowOff>
    </xdr:to>
    <xdr:graphicFrame macro="">
      <xdr:nvGraphicFramePr>
        <xdr:cNvPr id="18" name="Gráfico 17">
          <a:extLst>
            <a:ext uri="{FF2B5EF4-FFF2-40B4-BE49-F238E27FC236}">
              <a16:creationId xmlns:a16="http://schemas.microsoft.com/office/drawing/2014/main" id="{08594463-AEDB-4B55-9450-8C906BB0820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1809750</xdr:colOff>
      <xdr:row>68</xdr:row>
      <xdr:rowOff>52387</xdr:rowOff>
    </xdr:from>
    <xdr:to>
      <xdr:col>5</xdr:col>
      <xdr:colOff>314325</xdr:colOff>
      <xdr:row>82</xdr:row>
      <xdr:rowOff>128587</xdr:rowOff>
    </xdr:to>
    <xdr:graphicFrame macro="">
      <xdr:nvGraphicFramePr>
        <xdr:cNvPr id="19" name="Gráfico 18">
          <a:extLst>
            <a:ext uri="{FF2B5EF4-FFF2-40B4-BE49-F238E27FC236}">
              <a16:creationId xmlns:a16="http://schemas.microsoft.com/office/drawing/2014/main" id="{28FA8B81-7898-4747-89C9-E70771C4C77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1876425</xdr:colOff>
      <xdr:row>95</xdr:row>
      <xdr:rowOff>52387</xdr:rowOff>
    </xdr:from>
    <xdr:to>
      <xdr:col>5</xdr:col>
      <xdr:colOff>19050</xdr:colOff>
      <xdr:row>109</xdr:row>
      <xdr:rowOff>128587</xdr:rowOff>
    </xdr:to>
    <xdr:graphicFrame macro="">
      <xdr:nvGraphicFramePr>
        <xdr:cNvPr id="20" name="Gráfico 19">
          <a:extLst>
            <a:ext uri="{FF2B5EF4-FFF2-40B4-BE49-F238E27FC236}">
              <a16:creationId xmlns:a16="http://schemas.microsoft.com/office/drawing/2014/main" id="{88381595-ABD0-4CCE-B94C-80D940BA88A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1914525</xdr:colOff>
      <xdr:row>134</xdr:row>
      <xdr:rowOff>100012</xdr:rowOff>
    </xdr:from>
    <xdr:to>
      <xdr:col>5</xdr:col>
      <xdr:colOff>685800</xdr:colOff>
      <xdr:row>150</xdr:row>
      <xdr:rowOff>57150</xdr:rowOff>
    </xdr:to>
    <xdr:graphicFrame macro="">
      <xdr:nvGraphicFramePr>
        <xdr:cNvPr id="21" name="Gráfico 20">
          <a:extLst>
            <a:ext uri="{FF2B5EF4-FFF2-40B4-BE49-F238E27FC236}">
              <a16:creationId xmlns:a16="http://schemas.microsoft.com/office/drawing/2014/main" id="{5AAEBAF3-72D2-4E3C-AD40-4B311CEBE3C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5</xdr:col>
      <xdr:colOff>419100</xdr:colOff>
      <xdr:row>160</xdr:row>
      <xdr:rowOff>90487</xdr:rowOff>
    </xdr:from>
    <xdr:to>
      <xdr:col>7</xdr:col>
      <xdr:colOff>209550</xdr:colOff>
      <xdr:row>171</xdr:row>
      <xdr:rowOff>52387</xdr:rowOff>
    </xdr:to>
    <xdr:graphicFrame macro="">
      <xdr:nvGraphicFramePr>
        <xdr:cNvPr id="23" name="Gráfico 22">
          <a:extLst>
            <a:ext uri="{FF2B5EF4-FFF2-40B4-BE49-F238E27FC236}">
              <a16:creationId xmlns:a16="http://schemas.microsoft.com/office/drawing/2014/main" id="{7847A1FA-004B-41DF-BFCD-BA6FE4EE3E3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6</xdr:col>
      <xdr:colOff>533400</xdr:colOff>
      <xdr:row>178</xdr:row>
      <xdr:rowOff>71437</xdr:rowOff>
    </xdr:from>
    <xdr:to>
      <xdr:col>8</xdr:col>
      <xdr:colOff>409575</xdr:colOff>
      <xdr:row>193</xdr:row>
      <xdr:rowOff>23812</xdr:rowOff>
    </xdr:to>
    <xdr:graphicFrame macro="">
      <xdr:nvGraphicFramePr>
        <xdr:cNvPr id="24" name="Gráfico 23">
          <a:extLst>
            <a:ext uri="{FF2B5EF4-FFF2-40B4-BE49-F238E27FC236}">
              <a16:creationId xmlns:a16="http://schemas.microsoft.com/office/drawing/2014/main" id="{924472D1-FCDD-48ED-8B23-A4047BA82E8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4</xdr:col>
      <xdr:colOff>504825</xdr:colOff>
      <xdr:row>194</xdr:row>
      <xdr:rowOff>185737</xdr:rowOff>
    </xdr:from>
    <xdr:to>
      <xdr:col>6</xdr:col>
      <xdr:colOff>1181100</xdr:colOff>
      <xdr:row>207</xdr:row>
      <xdr:rowOff>161925</xdr:rowOff>
    </xdr:to>
    <xdr:graphicFrame macro="">
      <xdr:nvGraphicFramePr>
        <xdr:cNvPr id="25" name="Gráfico 24">
          <a:extLst>
            <a:ext uri="{FF2B5EF4-FFF2-40B4-BE49-F238E27FC236}">
              <a16:creationId xmlns:a16="http://schemas.microsoft.com/office/drawing/2014/main" id="{465E256A-0336-4AE0-A2B3-C1A60AD81B6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466725</xdr:colOff>
      <xdr:row>209</xdr:row>
      <xdr:rowOff>176212</xdr:rowOff>
    </xdr:from>
    <xdr:to>
      <xdr:col>6</xdr:col>
      <xdr:colOff>638175</xdr:colOff>
      <xdr:row>221</xdr:row>
      <xdr:rowOff>19050</xdr:rowOff>
    </xdr:to>
    <xdr:graphicFrame macro="">
      <xdr:nvGraphicFramePr>
        <xdr:cNvPr id="26" name="Gráfico 25">
          <a:extLst>
            <a:ext uri="{FF2B5EF4-FFF2-40B4-BE49-F238E27FC236}">
              <a16:creationId xmlns:a16="http://schemas.microsoft.com/office/drawing/2014/main" id="{F33B2254-3B82-4AF4-BA72-CFDA7D3FEE4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1666875</xdr:colOff>
      <xdr:row>223</xdr:row>
      <xdr:rowOff>42862</xdr:rowOff>
    </xdr:from>
    <xdr:to>
      <xdr:col>6</xdr:col>
      <xdr:colOff>1323975</xdr:colOff>
      <xdr:row>234</xdr:row>
      <xdr:rowOff>171450</xdr:rowOff>
    </xdr:to>
    <xdr:graphicFrame macro="">
      <xdr:nvGraphicFramePr>
        <xdr:cNvPr id="27" name="Gráfico 26">
          <a:extLst>
            <a:ext uri="{FF2B5EF4-FFF2-40B4-BE49-F238E27FC236}">
              <a16:creationId xmlns:a16="http://schemas.microsoft.com/office/drawing/2014/main" id="{C62D8E1A-10F7-4776-9BBC-44D2282E58C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6</xdr:col>
      <xdr:colOff>609600</xdr:colOff>
      <xdr:row>236</xdr:row>
      <xdr:rowOff>90487</xdr:rowOff>
    </xdr:from>
    <xdr:to>
      <xdr:col>8</xdr:col>
      <xdr:colOff>485775</xdr:colOff>
      <xdr:row>247</xdr:row>
      <xdr:rowOff>728662</xdr:rowOff>
    </xdr:to>
    <xdr:graphicFrame macro="">
      <xdr:nvGraphicFramePr>
        <xdr:cNvPr id="29" name="Gráfico 28">
          <a:extLst>
            <a:ext uri="{FF2B5EF4-FFF2-40B4-BE49-F238E27FC236}">
              <a16:creationId xmlns:a16="http://schemas.microsoft.com/office/drawing/2014/main" id="{C83AB895-44F5-4D68-AFBD-B37ECAEE84F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editAs="oneCell">
    <xdr:from>
      <xdr:col>1</xdr:col>
      <xdr:colOff>9525</xdr:colOff>
      <xdr:row>14</xdr:row>
      <xdr:rowOff>114300</xdr:rowOff>
    </xdr:from>
    <xdr:to>
      <xdr:col>5</xdr:col>
      <xdr:colOff>449393</xdr:colOff>
      <xdr:row>27</xdr:row>
      <xdr:rowOff>466725</xdr:rowOff>
    </xdr:to>
    <xdr:pic>
      <xdr:nvPicPr>
        <xdr:cNvPr id="5" name="Imagen 4">
          <a:extLst>
            <a:ext uri="{FF2B5EF4-FFF2-40B4-BE49-F238E27FC236}">
              <a16:creationId xmlns:a16="http://schemas.microsoft.com/office/drawing/2014/main" id="{D0D9E377-B5A4-4BA7-887F-EDC0F665C5B8}"/>
            </a:ext>
          </a:extLst>
        </xdr:cNvPr>
        <xdr:cNvPicPr>
          <a:picLocks noChangeAspect="1"/>
        </xdr:cNvPicPr>
      </xdr:nvPicPr>
      <xdr:blipFill>
        <a:blip xmlns:r="http://schemas.openxmlformats.org/officeDocument/2006/relationships" r:embed="rId14"/>
        <a:stretch>
          <a:fillRect/>
        </a:stretch>
      </xdr:blipFill>
      <xdr:spPr>
        <a:xfrm>
          <a:off x="771525" y="3248025"/>
          <a:ext cx="7126418" cy="282892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0</xdr:colOff>
      <xdr:row>0</xdr:row>
      <xdr:rowOff>0</xdr:rowOff>
    </xdr:from>
    <xdr:to>
      <xdr:col>6</xdr:col>
      <xdr:colOff>172244</xdr:colOff>
      <xdr:row>8</xdr:row>
      <xdr:rowOff>95250</xdr:rowOff>
    </xdr:to>
    <xdr:sp macro="" textlink="">
      <xdr:nvSpPr>
        <xdr:cNvPr id="2" name="CuadroTexto 1">
          <a:extLst>
            <a:ext uri="{FF2B5EF4-FFF2-40B4-BE49-F238E27FC236}">
              <a16:creationId xmlns:a16="http://schemas.microsoft.com/office/drawing/2014/main" id="{00000000-0008-0000-0200-000002000000}"/>
            </a:ext>
          </a:extLst>
        </xdr:cNvPr>
        <xdr:cNvSpPr txBox="1"/>
      </xdr:nvSpPr>
      <xdr:spPr>
        <a:xfrm>
          <a:off x="762000" y="0"/>
          <a:ext cx="11545094" cy="1619250"/>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indent="0" algn="ctr"/>
          <a:r>
            <a:rPr lang="es-CO" sz="3600" b="1" u="sng" baseline="0">
              <a:solidFill>
                <a:schemeClr val="accent5">
                  <a:lumMod val="75000"/>
                </a:schemeClr>
              </a:solidFill>
              <a:latin typeface="+mn-lt"/>
              <a:ea typeface="+mn-ea"/>
              <a:cs typeface="+mn-cs"/>
            </a:rPr>
            <a:t>Especialización en Redes de Datos</a:t>
          </a:r>
        </a:p>
        <a:p>
          <a:pPr marL="0" indent="0" algn="ctr"/>
          <a:r>
            <a:rPr lang="es-CO" sz="3600" b="1" u="none" baseline="0">
              <a:solidFill>
                <a:schemeClr val="accent5">
                  <a:lumMod val="75000"/>
                </a:schemeClr>
              </a:solidFill>
              <a:latin typeface="+mn-lt"/>
              <a:ea typeface="+mn-ea"/>
              <a:cs typeface="+mn-cs"/>
            </a:rPr>
            <a:t>Informe de egresados y empleadores 2019</a:t>
          </a:r>
        </a:p>
      </xdr:txBody>
    </xdr:sp>
    <xdr:clientData/>
  </xdr:twoCellAnchor>
  <xdr:twoCellAnchor editAs="oneCell">
    <xdr:from>
      <xdr:col>0</xdr:col>
      <xdr:colOff>466725</xdr:colOff>
      <xdr:row>0</xdr:row>
      <xdr:rowOff>0</xdr:rowOff>
    </xdr:from>
    <xdr:to>
      <xdr:col>1</xdr:col>
      <xdr:colOff>1292112</xdr:colOff>
      <xdr:row>10</xdr:row>
      <xdr:rowOff>176176</xdr:rowOff>
    </xdr:to>
    <xdr:pic>
      <xdr:nvPicPr>
        <xdr:cNvPr id="3" name="Imagen 8">
          <a:extLst>
            <a:ext uri="{FF2B5EF4-FFF2-40B4-BE49-F238E27FC236}">
              <a16:creationId xmlns:a16="http://schemas.microsoft.com/office/drawing/2014/main" id="{00000000-0008-0000-0200-000003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2072"/>
        <a:stretch/>
      </xdr:blipFill>
      <xdr:spPr bwMode="auto">
        <a:xfrm>
          <a:off x="466725" y="0"/>
          <a:ext cx="1587387" cy="20811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1</xdr:col>
      <xdr:colOff>790575</xdr:colOff>
      <xdr:row>0</xdr:row>
      <xdr:rowOff>38101</xdr:rowOff>
    </xdr:from>
    <xdr:to>
      <xdr:col>7</xdr:col>
      <xdr:colOff>318247</xdr:colOff>
      <xdr:row>8</xdr:row>
      <xdr:rowOff>38101</xdr:rowOff>
    </xdr:to>
    <xdr:sp macro="" textlink="">
      <xdr:nvSpPr>
        <xdr:cNvPr id="2" name="CuadroTexto 1">
          <a:extLst>
            <a:ext uri="{FF2B5EF4-FFF2-40B4-BE49-F238E27FC236}">
              <a16:creationId xmlns:a16="http://schemas.microsoft.com/office/drawing/2014/main" id="{1B777701-6D27-4535-8791-4505150E83CF}"/>
            </a:ext>
          </a:extLst>
        </xdr:cNvPr>
        <xdr:cNvSpPr txBox="1"/>
      </xdr:nvSpPr>
      <xdr:spPr>
        <a:xfrm>
          <a:off x="1552575" y="38101"/>
          <a:ext cx="9290797" cy="1524000"/>
        </a:xfrm>
        <a:prstGeom prst="rect">
          <a:avLst/>
        </a:prstGeom>
        <a:noFill/>
        <a:ln w="9525" cmpd="sng">
          <a:solidFill>
            <a:sysClr val="window" lastClr="FFFFFF">
              <a:shade val="50000"/>
            </a:sysClr>
          </a:solid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2800" b="1" i="0" u="sng" strike="noStrike" kern="0" cap="none" spc="0" normalizeH="0" baseline="0" noProof="0">
              <a:ln>
                <a:noFill/>
              </a:ln>
              <a:solidFill>
                <a:srgbClr val="002060"/>
              </a:solidFill>
              <a:effectLst/>
              <a:uLnTx/>
              <a:uFillTx/>
              <a:latin typeface="+mn-lt"/>
              <a:ea typeface="+mn-ea"/>
              <a:cs typeface="+mn-cs"/>
            </a:rPr>
            <a:t>Especialización en Redes de Datos</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800" b="0" i="0" u="none" strike="noStrike" kern="0" cap="none" spc="0" normalizeH="0" baseline="0" noProof="0">
              <a:ln>
                <a:noFill/>
              </a:ln>
              <a:solidFill>
                <a:srgbClr val="002060"/>
              </a:solidFill>
              <a:effectLst/>
              <a:uLnTx/>
              <a:uFillTx/>
              <a:latin typeface="Calibri" panose="020F0502020204030204"/>
              <a:ea typeface="+mn-ea"/>
              <a:cs typeface="+mn-cs"/>
            </a:rPr>
            <a:t>Informe de egresados, empleadores y</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800" b="0" i="0" u="none" strike="noStrike" kern="0" cap="none" spc="0" normalizeH="0" baseline="0" noProof="0">
              <a:ln>
                <a:noFill/>
              </a:ln>
              <a:solidFill>
                <a:srgbClr val="002060"/>
              </a:solidFill>
              <a:effectLst/>
              <a:uLnTx/>
              <a:uFillTx/>
              <a:latin typeface="Calibri" panose="020F0502020204030204"/>
              <a:ea typeface="+mn-ea"/>
              <a:cs typeface="+mn-cs"/>
            </a:rPr>
            <a:t>observatorio laboral para la educación </a:t>
          </a:r>
        </a:p>
      </xdr:txBody>
    </xdr:sp>
    <xdr:clientData/>
  </xdr:twoCellAnchor>
  <xdr:oneCellAnchor>
    <xdr:from>
      <xdr:col>0</xdr:col>
      <xdr:colOff>381000</xdr:colOff>
      <xdr:row>0</xdr:row>
      <xdr:rowOff>0</xdr:rowOff>
    </xdr:from>
    <xdr:ext cx="1301750" cy="1943100"/>
    <xdr:pic>
      <xdr:nvPicPr>
        <xdr:cNvPr id="3" name="Imagen 8">
          <a:extLst>
            <a:ext uri="{FF2B5EF4-FFF2-40B4-BE49-F238E27FC236}">
              <a16:creationId xmlns:a16="http://schemas.microsoft.com/office/drawing/2014/main" id="{19865D9E-C95C-4C94-AD00-104D3AF12F4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0" y="0"/>
          <a:ext cx="1301750" cy="1943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Especializaci&#243;n%20en%20Redes%20de%20Datos%20201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entación"/>
      <sheetName val="Egresados"/>
      <sheetName val="Empleadores"/>
    </sheetNames>
    <sheetDataSet>
      <sheetData sheetId="0"/>
      <sheetData sheetId="1">
        <row r="35">
          <cell r="F35" t="str">
            <v>Masculino</v>
          </cell>
          <cell r="G35">
            <v>0.93333333333333335</v>
          </cell>
        </row>
        <row r="36">
          <cell r="F36" t="str">
            <v>Femenino</v>
          </cell>
          <cell r="G36">
            <v>6.6666666666666666E-2</v>
          </cell>
        </row>
        <row r="60">
          <cell r="F60" t="str">
            <v>Casado(a)/unión libre</v>
          </cell>
          <cell r="G60">
            <v>0.66666666666666663</v>
          </cell>
        </row>
        <row r="61">
          <cell r="F61" t="str">
            <v>Soltero</v>
          </cell>
          <cell r="G61">
            <v>0.26666666666666666</v>
          </cell>
        </row>
        <row r="62">
          <cell r="F62" t="str">
            <v>Otro</v>
          </cell>
          <cell r="G62">
            <v>6.6666666666666666E-2</v>
          </cell>
        </row>
        <row r="86">
          <cell r="F86">
            <v>0</v>
          </cell>
          <cell r="G86">
            <v>0.26666666666666666</v>
          </cell>
        </row>
        <row r="87">
          <cell r="F87">
            <v>1</v>
          </cell>
          <cell r="G87">
            <v>0.46666666666666667</v>
          </cell>
        </row>
        <row r="88">
          <cell r="F88">
            <v>2</v>
          </cell>
          <cell r="G88">
            <v>0.2</v>
          </cell>
        </row>
        <row r="89">
          <cell r="F89" t="str">
            <v>Más de 2</v>
          </cell>
          <cell r="G89">
            <v>6.6666666666666666E-2</v>
          </cell>
        </row>
        <row r="123">
          <cell r="B123" t="str">
            <v>Trabajando</v>
          </cell>
          <cell r="C123"/>
          <cell r="D123"/>
          <cell r="E123">
            <v>0.93333333333333335</v>
          </cell>
          <cell r="F123"/>
          <cell r="H123" t="str">
            <v>Si</v>
          </cell>
          <cell r="I123"/>
          <cell r="J123"/>
          <cell r="K123">
            <v>0.6</v>
          </cell>
          <cell r="L123"/>
        </row>
        <row r="124">
          <cell r="B124" t="str">
            <v>Buscando trabajo</v>
          </cell>
          <cell r="C124"/>
          <cell r="D124"/>
          <cell r="E124">
            <v>6.6666666666666666E-2</v>
          </cell>
          <cell r="F124"/>
          <cell r="H124" t="str">
            <v xml:space="preserve">no </v>
          </cell>
          <cell r="I124"/>
          <cell r="J124"/>
          <cell r="K124">
            <v>6.6666666666666666E-2</v>
          </cell>
          <cell r="L124"/>
        </row>
        <row r="125">
          <cell r="B125" t="str">
            <v>Estudiando</v>
          </cell>
          <cell r="C125"/>
          <cell r="D125"/>
          <cell r="E125">
            <v>0</v>
          </cell>
          <cell r="F125"/>
          <cell r="H125" t="str">
            <v xml:space="preserve">no respondio </v>
          </cell>
          <cell r="I125"/>
          <cell r="J125"/>
          <cell r="K125">
            <v>0.33333333333333331</v>
          </cell>
          <cell r="L125"/>
        </row>
        <row r="126">
          <cell r="B126" t="str">
            <v>Oficios del hogar</v>
          </cell>
          <cell r="C126"/>
          <cell r="D126"/>
          <cell r="E126">
            <v>0</v>
          </cell>
          <cell r="F126"/>
        </row>
        <row r="127">
          <cell r="B127" t="str">
            <v xml:space="preserve">Incapacitado </v>
          </cell>
          <cell r="C127"/>
          <cell r="D127"/>
          <cell r="E127">
            <v>0</v>
          </cell>
          <cell r="F127"/>
        </row>
        <row r="128">
          <cell r="B128" t="str">
            <v>Otra actividad</v>
          </cell>
          <cell r="C128"/>
          <cell r="D128"/>
          <cell r="E128">
            <v>0</v>
          </cell>
          <cell r="F128"/>
        </row>
        <row r="170">
          <cell r="B170" t="str">
            <v>Educación</v>
          </cell>
          <cell r="D170">
            <v>0.33333333333333331</v>
          </cell>
        </row>
        <row r="171">
          <cell r="B171" t="str">
            <v>Organizaciones y Órganos Extraterritoriales</v>
          </cell>
          <cell r="D171">
            <v>6.6666666666666666E-2</v>
          </cell>
        </row>
        <row r="172">
          <cell r="B172" t="str">
            <v>Suministros de Electricidad, Gas y Agua</v>
          </cell>
          <cell r="D172">
            <v>0.13333333333333333</v>
          </cell>
        </row>
        <row r="173">
          <cell r="B173" t="str">
            <v>Transporte, Almacenamiento y Comunicaciones</v>
          </cell>
          <cell r="D173">
            <v>0.13333333333333333</v>
          </cell>
        </row>
        <row r="199">
          <cell r="E199">
            <v>0.13333333333333333</v>
          </cell>
        </row>
        <row r="200">
          <cell r="E200">
            <v>0.8666666666666667</v>
          </cell>
        </row>
        <row r="235">
          <cell r="F235">
            <v>0.46666666666666667</v>
          </cell>
        </row>
        <row r="236">
          <cell r="F236">
            <v>0.53333333333333333</v>
          </cell>
        </row>
        <row r="291">
          <cell r="C291">
            <v>0</v>
          </cell>
        </row>
        <row r="292">
          <cell r="C292">
            <v>0</v>
          </cell>
        </row>
        <row r="293">
          <cell r="C293">
            <v>0.33333333333333331</v>
          </cell>
        </row>
        <row r="294">
          <cell r="C294">
            <v>0.4</v>
          </cell>
        </row>
        <row r="295">
          <cell r="C295">
            <v>0.26666666666666666</v>
          </cell>
        </row>
        <row r="315">
          <cell r="B315" t="str">
            <v>Si</v>
          </cell>
          <cell r="C315">
            <v>0.66666666666666663</v>
          </cell>
        </row>
        <row r="316">
          <cell r="B316" t="str">
            <v>No</v>
          </cell>
          <cell r="C316">
            <v>0.33333333333333331</v>
          </cell>
        </row>
      </sheetData>
      <sheetData sheetId="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0:S61"/>
  <sheetViews>
    <sheetView topLeftCell="A46" zoomScaleNormal="100" workbookViewId="0">
      <selection activeCell="B47" sqref="B47:O47"/>
    </sheetView>
  </sheetViews>
  <sheetFormatPr baseColWidth="10" defaultColWidth="11.42578125" defaultRowHeight="15"/>
  <cols>
    <col min="1" max="1" width="15.5703125" style="1" customWidth="1"/>
    <col min="2" max="16384" width="11.42578125" style="1"/>
  </cols>
  <sheetData>
    <row r="20" spans="6:19">
      <c r="R20" s="2"/>
    </row>
    <row r="21" spans="6:19">
      <c r="R21" s="2"/>
    </row>
    <row r="22" spans="6:19">
      <c r="R22" s="2"/>
    </row>
    <row r="23" spans="6:19">
      <c r="R23" s="2"/>
    </row>
    <row r="24" spans="6:19">
      <c r="R24" s="2"/>
    </row>
    <row r="25" spans="6:19">
      <c r="R25" s="2"/>
    </row>
    <row r="26" spans="6:19">
      <c r="R26" s="2"/>
    </row>
    <row r="27" spans="6:19">
      <c r="R27" s="2"/>
      <c r="S27" s="2"/>
    </row>
    <row r="28" spans="6:19">
      <c r="R28" s="2"/>
    </row>
    <row r="29" spans="6:19">
      <c r="F29"/>
    </row>
    <row r="31" spans="6:19">
      <c r="L31"/>
    </row>
    <row r="32" spans="6:19">
      <c r="J32"/>
    </row>
    <row r="37" spans="2:18">
      <c r="H37"/>
    </row>
    <row r="41" spans="2:18">
      <c r="K41"/>
    </row>
    <row r="46" spans="2:18" ht="21">
      <c r="B46" s="64" t="s">
        <v>0</v>
      </c>
      <c r="C46" s="64"/>
      <c r="D46" s="64"/>
      <c r="E46" s="64"/>
      <c r="F46" s="64"/>
      <c r="G46" s="64"/>
      <c r="H46" s="64"/>
      <c r="I46" s="64"/>
      <c r="J46" s="64"/>
      <c r="K46" s="64"/>
      <c r="L46" s="64"/>
      <c r="M46" s="64"/>
      <c r="N46" s="64"/>
      <c r="O46" s="64"/>
    </row>
    <row r="47" spans="2:18" ht="409.6" customHeight="1">
      <c r="B47" s="65" t="s">
        <v>275</v>
      </c>
      <c r="C47" s="65"/>
      <c r="D47" s="65"/>
      <c r="E47" s="65"/>
      <c r="F47" s="65"/>
      <c r="G47" s="65"/>
      <c r="H47" s="65"/>
      <c r="I47" s="65"/>
      <c r="J47" s="65"/>
      <c r="K47" s="65"/>
      <c r="L47" s="65"/>
      <c r="M47" s="65"/>
      <c r="N47" s="65"/>
      <c r="O47" s="65"/>
      <c r="R47" s="3"/>
    </row>
    <row r="49" spans="2:15" ht="36.75" customHeight="1">
      <c r="B49" s="4" t="s">
        <v>1</v>
      </c>
    </row>
    <row r="50" spans="2:15" ht="14.45" customHeight="1">
      <c r="B50" s="66" t="s">
        <v>165</v>
      </c>
      <c r="C50" s="67"/>
      <c r="D50" s="67"/>
      <c r="E50" s="67"/>
      <c r="F50" s="67"/>
      <c r="G50" s="67"/>
      <c r="H50" s="67"/>
      <c r="I50" s="67"/>
      <c r="J50" s="67"/>
      <c r="K50" s="67"/>
      <c r="L50" s="67"/>
      <c r="M50" s="67"/>
      <c r="N50" s="67"/>
    </row>
    <row r="51" spans="2:15" ht="14.45" customHeight="1">
      <c r="B51" s="67"/>
      <c r="C51" s="67"/>
      <c r="D51" s="67"/>
      <c r="E51" s="67"/>
      <c r="F51" s="67"/>
      <c r="G51" s="67"/>
      <c r="H51" s="67"/>
      <c r="I51" s="67"/>
      <c r="J51" s="67"/>
      <c r="K51" s="67"/>
      <c r="L51" s="67"/>
      <c r="M51" s="67"/>
      <c r="N51" s="67"/>
    </row>
    <row r="52" spans="2:15" ht="14.45" customHeight="1">
      <c r="B52" s="67"/>
      <c r="C52" s="67"/>
      <c r="D52" s="67"/>
      <c r="E52" s="67"/>
      <c r="F52" s="67"/>
      <c r="G52" s="67"/>
      <c r="H52" s="67"/>
      <c r="I52" s="67"/>
      <c r="J52" s="67"/>
      <c r="K52" s="67"/>
      <c r="L52" s="67"/>
      <c r="M52" s="67"/>
      <c r="N52" s="67"/>
    </row>
    <row r="53" spans="2:15" ht="14.45" customHeight="1">
      <c r="B53" s="67"/>
      <c r="C53" s="67"/>
      <c r="D53" s="67"/>
      <c r="E53" s="67"/>
      <c r="F53" s="67"/>
      <c r="G53" s="67"/>
      <c r="H53" s="67"/>
      <c r="I53" s="67"/>
      <c r="J53" s="67"/>
      <c r="K53" s="67"/>
      <c r="L53" s="67"/>
      <c r="M53" s="67"/>
      <c r="N53" s="67"/>
    </row>
    <row r="54" spans="2:15" ht="14.45" customHeight="1">
      <c r="B54" s="67"/>
      <c r="C54" s="67"/>
      <c r="D54" s="67"/>
      <c r="E54" s="67"/>
      <c r="F54" s="67"/>
      <c r="G54" s="67"/>
      <c r="H54" s="67"/>
      <c r="I54" s="67"/>
      <c r="J54" s="67"/>
      <c r="K54" s="67"/>
      <c r="L54" s="67"/>
      <c r="M54" s="67"/>
      <c r="N54" s="67"/>
    </row>
    <row r="55" spans="2:15" ht="14.45" customHeight="1">
      <c r="B55" s="67"/>
      <c r="C55" s="67"/>
      <c r="D55" s="67"/>
      <c r="E55" s="67"/>
      <c r="F55" s="67"/>
      <c r="G55" s="67"/>
      <c r="H55" s="67"/>
      <c r="I55" s="67"/>
      <c r="J55" s="67"/>
      <c r="K55" s="67"/>
      <c r="L55" s="67"/>
      <c r="M55" s="67"/>
      <c r="N55" s="67"/>
    </row>
    <row r="56" spans="2:15" ht="14.45" customHeight="1">
      <c r="B56" s="67"/>
      <c r="C56" s="67"/>
      <c r="D56" s="67"/>
      <c r="E56" s="67"/>
      <c r="F56" s="67"/>
      <c r="G56" s="67"/>
      <c r="H56" s="67"/>
      <c r="I56" s="67"/>
      <c r="J56" s="67"/>
      <c r="K56" s="67"/>
      <c r="L56" s="67"/>
      <c r="M56" s="67"/>
      <c r="N56" s="67"/>
    </row>
    <row r="57" spans="2:15" ht="14.45" customHeight="1">
      <c r="B57" s="67"/>
      <c r="C57" s="67"/>
      <c r="D57" s="67"/>
      <c r="E57" s="67"/>
      <c r="F57" s="67"/>
      <c r="G57" s="67"/>
      <c r="H57" s="67"/>
      <c r="I57" s="67"/>
      <c r="J57" s="67"/>
      <c r="K57" s="67"/>
      <c r="L57" s="67"/>
      <c r="M57" s="67"/>
      <c r="N57" s="67"/>
    </row>
    <row r="58" spans="2:15" ht="14.45" customHeight="1">
      <c r="B58" s="67"/>
      <c r="C58" s="67"/>
      <c r="D58" s="67"/>
      <c r="E58" s="67"/>
      <c r="F58" s="67"/>
      <c r="G58" s="67"/>
      <c r="H58" s="67"/>
      <c r="I58" s="67"/>
      <c r="J58" s="67"/>
      <c r="K58" s="67"/>
      <c r="L58" s="67"/>
      <c r="M58" s="67"/>
      <c r="N58" s="67"/>
    </row>
    <row r="59" spans="2:15" ht="54" customHeight="1">
      <c r="B59" s="67"/>
      <c r="C59" s="67"/>
      <c r="D59" s="67"/>
      <c r="E59" s="67"/>
      <c r="F59" s="67"/>
      <c r="G59" s="67"/>
      <c r="H59" s="67"/>
      <c r="I59" s="67"/>
      <c r="J59" s="67"/>
      <c r="K59" s="67"/>
      <c r="L59" s="67"/>
      <c r="M59" s="67"/>
      <c r="N59" s="67"/>
    </row>
    <row r="61" spans="2:15" ht="132.75" customHeight="1">
      <c r="B61" s="68" t="s">
        <v>166</v>
      </c>
      <c r="C61" s="69"/>
      <c r="D61" s="69"/>
      <c r="E61" s="69"/>
      <c r="F61" s="69"/>
      <c r="G61" s="69"/>
      <c r="H61" s="69"/>
      <c r="I61" s="69"/>
      <c r="J61" s="69"/>
      <c r="K61" s="69"/>
      <c r="L61" s="69"/>
      <c r="M61" s="69"/>
      <c r="N61" s="69"/>
      <c r="O61" s="69"/>
    </row>
  </sheetData>
  <mergeCells count="4">
    <mergeCell ref="B46:O46"/>
    <mergeCell ref="B47:O47"/>
    <mergeCell ref="B50:N59"/>
    <mergeCell ref="B61:O61"/>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60F448-0805-4E39-93CA-4BD8AFBE4C59}">
  <dimension ref="B10:R434"/>
  <sheetViews>
    <sheetView topLeftCell="A23" workbookViewId="0">
      <selection activeCell="G30" sqref="G30"/>
    </sheetView>
  </sheetViews>
  <sheetFormatPr baseColWidth="10" defaultColWidth="11.42578125" defaultRowHeight="15"/>
  <cols>
    <col min="1" max="1" width="11.42578125" style="1"/>
    <col min="2" max="2" width="39.7109375" style="1" customWidth="1"/>
    <col min="3" max="3" width="20.5703125" style="1" customWidth="1"/>
    <col min="4" max="4" width="11.42578125" style="1"/>
    <col min="5" max="5" width="25.85546875" style="1" customWidth="1"/>
    <col min="6" max="6" width="31.7109375" style="1" customWidth="1"/>
    <col min="7" max="7" width="40" style="1" customWidth="1"/>
    <col min="8" max="8" width="30.42578125" style="1" customWidth="1"/>
    <col min="9" max="9" width="18.7109375" style="1" customWidth="1"/>
    <col min="10" max="10" width="16.42578125" style="1" customWidth="1"/>
    <col min="11" max="11" width="17.28515625" style="1" customWidth="1"/>
    <col min="12" max="12" width="21.42578125" style="1" customWidth="1"/>
    <col min="13" max="13" width="39.28515625" style="1" customWidth="1"/>
    <col min="14" max="16384" width="11.42578125" style="1"/>
  </cols>
  <sheetData>
    <row r="10" spans="2:6" ht="26.25" customHeight="1"/>
    <row r="11" spans="2:6">
      <c r="B11" s="5" t="s">
        <v>2</v>
      </c>
    </row>
    <row r="12" spans="2:6" ht="28.5" customHeight="1">
      <c r="B12" s="101" t="s">
        <v>173</v>
      </c>
      <c r="C12" s="101"/>
      <c r="D12" s="101"/>
      <c r="E12" s="101"/>
      <c r="F12" s="101"/>
    </row>
    <row r="13" spans="2:6">
      <c r="B13" s="5" t="s">
        <v>3</v>
      </c>
    </row>
    <row r="14" spans="2:6">
      <c r="B14" s="5"/>
    </row>
    <row r="15" spans="2:6">
      <c r="B15" s="5"/>
    </row>
    <row r="16" spans="2:6">
      <c r="B16" s="5"/>
    </row>
    <row r="17" spans="2:2">
      <c r="B17" s="5"/>
    </row>
    <row r="18" spans="2:2">
      <c r="B18" s="5"/>
    </row>
    <row r="28" spans="2:2" ht="123" customHeight="1"/>
    <row r="29" spans="2:2" ht="21">
      <c r="B29" s="6" t="s">
        <v>174</v>
      </c>
    </row>
    <row r="30" spans="2:2" ht="21">
      <c r="B30" s="6" t="s">
        <v>175</v>
      </c>
    </row>
    <row r="32" spans="2:2" ht="15.75">
      <c r="B32" s="7" t="s">
        <v>4</v>
      </c>
    </row>
    <row r="34" spans="2:7">
      <c r="B34" s="8" t="s">
        <v>4</v>
      </c>
      <c r="C34" s="51" t="s">
        <v>5</v>
      </c>
      <c r="D34" s="51" t="s">
        <v>6</v>
      </c>
      <c r="F34" s="8" t="s">
        <v>4</v>
      </c>
      <c r="G34" s="51" t="s">
        <v>6</v>
      </c>
    </row>
    <row r="35" spans="2:7">
      <c r="B35" s="9" t="s">
        <v>7</v>
      </c>
      <c r="C35" s="28">
        <v>14</v>
      </c>
      <c r="D35" s="10">
        <f>C35/$C$37</f>
        <v>0.93333333333333335</v>
      </c>
      <c r="F35" s="9" t="s">
        <v>7</v>
      </c>
      <c r="G35" s="10">
        <f>D35</f>
        <v>0.93333333333333335</v>
      </c>
    </row>
    <row r="36" spans="2:7">
      <c r="B36" s="9" t="s">
        <v>8</v>
      </c>
      <c r="C36" s="28">
        <v>1</v>
      </c>
      <c r="D36" s="10">
        <f t="shared" ref="D36:D37" si="0">C36/$C$37</f>
        <v>6.6666666666666666E-2</v>
      </c>
      <c r="F36" s="9" t="s">
        <v>8</v>
      </c>
      <c r="G36" s="10">
        <f>D36</f>
        <v>6.6666666666666666E-2</v>
      </c>
    </row>
    <row r="37" spans="2:7">
      <c r="B37" s="9" t="s">
        <v>9</v>
      </c>
      <c r="C37" s="29">
        <f>SUM(C35:C36)</f>
        <v>15</v>
      </c>
      <c r="D37" s="10">
        <f t="shared" si="0"/>
        <v>1</v>
      </c>
      <c r="F37" s="9" t="s">
        <v>9</v>
      </c>
      <c r="G37" s="10">
        <f>D37</f>
        <v>1</v>
      </c>
    </row>
    <row r="57" spans="2:7" ht="15.75">
      <c r="B57" s="7" t="s">
        <v>10</v>
      </c>
    </row>
    <row r="59" spans="2:7">
      <c r="B59" s="8" t="s">
        <v>10</v>
      </c>
      <c r="C59" s="51" t="s">
        <v>5</v>
      </c>
      <c r="D59" s="51" t="s">
        <v>6</v>
      </c>
      <c r="F59" s="8" t="s">
        <v>10</v>
      </c>
      <c r="G59" s="51" t="s">
        <v>6</v>
      </c>
    </row>
    <row r="60" spans="2:7">
      <c r="B60" s="9" t="s">
        <v>11</v>
      </c>
      <c r="C60" s="28">
        <v>10</v>
      </c>
      <c r="D60" s="10">
        <f>C60/$C$37</f>
        <v>0.66666666666666663</v>
      </c>
      <c r="F60" s="9" t="s">
        <v>11</v>
      </c>
      <c r="G60" s="10">
        <f>D60</f>
        <v>0.66666666666666663</v>
      </c>
    </row>
    <row r="61" spans="2:7">
      <c r="B61" s="9" t="s">
        <v>12</v>
      </c>
      <c r="C61" s="28">
        <v>4</v>
      </c>
      <c r="D61" s="10">
        <f t="shared" ref="D61:D63" si="1">C61/$C$37</f>
        <v>0.26666666666666666</v>
      </c>
      <c r="F61" s="9" t="s">
        <v>12</v>
      </c>
      <c r="G61" s="10">
        <f>D61</f>
        <v>0.26666666666666666</v>
      </c>
    </row>
    <row r="62" spans="2:7">
      <c r="B62" s="9" t="s">
        <v>13</v>
      </c>
      <c r="C62" s="28">
        <v>1</v>
      </c>
      <c r="D62" s="10">
        <f t="shared" si="1"/>
        <v>6.6666666666666666E-2</v>
      </c>
      <c r="F62" s="9" t="s">
        <v>14</v>
      </c>
      <c r="G62" s="10">
        <f>D62</f>
        <v>6.6666666666666666E-2</v>
      </c>
    </row>
    <row r="63" spans="2:7">
      <c r="B63" s="9" t="s">
        <v>9</v>
      </c>
      <c r="C63" s="29">
        <f>SUM(C60:C62)</f>
        <v>15</v>
      </c>
      <c r="D63" s="10">
        <f t="shared" si="1"/>
        <v>1</v>
      </c>
      <c r="F63" s="9" t="s">
        <v>9</v>
      </c>
      <c r="G63" s="10">
        <f>D63</f>
        <v>1</v>
      </c>
    </row>
    <row r="83" spans="2:7" ht="15.75">
      <c r="B83" s="7" t="s">
        <v>15</v>
      </c>
    </row>
    <row r="85" spans="2:7">
      <c r="B85" s="8" t="s">
        <v>16</v>
      </c>
      <c r="C85" s="51" t="s">
        <v>5</v>
      </c>
      <c r="D85" s="51" t="s">
        <v>6</v>
      </c>
      <c r="F85" s="8" t="s">
        <v>16</v>
      </c>
      <c r="G85" s="51" t="s">
        <v>6</v>
      </c>
    </row>
    <row r="86" spans="2:7">
      <c r="B86" s="30">
        <v>0</v>
      </c>
      <c r="C86" s="28">
        <v>4</v>
      </c>
      <c r="D86" s="10">
        <f>C86/$C$37</f>
        <v>0.26666666666666666</v>
      </c>
      <c r="F86" s="30">
        <v>0</v>
      </c>
      <c r="G86" s="10">
        <f>D86</f>
        <v>0.26666666666666666</v>
      </c>
    </row>
    <row r="87" spans="2:7">
      <c r="B87" s="30">
        <v>1</v>
      </c>
      <c r="C87" s="28">
        <v>7</v>
      </c>
      <c r="D87" s="10">
        <f t="shared" ref="D87:D90" si="2">C87/$C$37</f>
        <v>0.46666666666666667</v>
      </c>
      <c r="F87" s="30">
        <v>1</v>
      </c>
      <c r="G87" s="10">
        <f>D87</f>
        <v>0.46666666666666667</v>
      </c>
    </row>
    <row r="88" spans="2:7">
      <c r="B88" s="30">
        <v>2</v>
      </c>
      <c r="C88" s="28">
        <v>3</v>
      </c>
      <c r="D88" s="10">
        <f t="shared" si="2"/>
        <v>0.2</v>
      </c>
      <c r="F88" s="30">
        <v>2</v>
      </c>
      <c r="G88" s="10">
        <f>D88</f>
        <v>0.2</v>
      </c>
    </row>
    <row r="89" spans="2:7">
      <c r="B89" s="56" t="s">
        <v>17</v>
      </c>
      <c r="C89" s="28">
        <v>1</v>
      </c>
      <c r="D89" s="10">
        <f t="shared" si="2"/>
        <v>6.6666666666666666E-2</v>
      </c>
      <c r="F89" s="56" t="s">
        <v>17</v>
      </c>
      <c r="G89" s="10">
        <f>D89</f>
        <v>6.6666666666666666E-2</v>
      </c>
    </row>
    <row r="90" spans="2:7">
      <c r="B90" s="30" t="s">
        <v>9</v>
      </c>
      <c r="C90" s="29">
        <f>SUM(C86:C89)</f>
        <v>15</v>
      </c>
      <c r="D90" s="10">
        <f t="shared" si="2"/>
        <v>1</v>
      </c>
      <c r="F90" s="9" t="s">
        <v>9</v>
      </c>
      <c r="G90" s="10">
        <f>D90</f>
        <v>1</v>
      </c>
    </row>
    <row r="110" spans="2:2" ht="15.75">
      <c r="B110" s="7" t="s">
        <v>18</v>
      </c>
    </row>
    <row r="111" spans="2:2" ht="15.75">
      <c r="B111" s="7"/>
    </row>
    <row r="113" spans="2:12" ht="84" customHeight="1">
      <c r="B113" s="102" t="s">
        <v>19</v>
      </c>
      <c r="C113" s="102"/>
      <c r="D113" s="102"/>
      <c r="E113" s="103" t="s">
        <v>5</v>
      </c>
      <c r="F113" s="103"/>
      <c r="H113" s="102" t="s">
        <v>20</v>
      </c>
      <c r="I113" s="102"/>
      <c r="J113" s="102"/>
      <c r="K113" s="103" t="s">
        <v>5</v>
      </c>
      <c r="L113" s="103"/>
    </row>
    <row r="114" spans="2:12">
      <c r="B114" s="81" t="s">
        <v>21</v>
      </c>
      <c r="C114" s="81"/>
      <c r="D114" s="81"/>
      <c r="E114" s="98">
        <v>14</v>
      </c>
      <c r="F114" s="98"/>
      <c r="H114" s="92" t="s">
        <v>22</v>
      </c>
      <c r="I114" s="92"/>
      <c r="J114" s="92"/>
      <c r="K114" s="99">
        <v>9</v>
      </c>
      <c r="L114" s="100"/>
    </row>
    <row r="115" spans="2:12">
      <c r="B115" s="81" t="s">
        <v>23</v>
      </c>
      <c r="C115" s="81"/>
      <c r="D115" s="81"/>
      <c r="E115" s="98">
        <v>1</v>
      </c>
      <c r="F115" s="98"/>
      <c r="H115" s="92" t="s">
        <v>24</v>
      </c>
      <c r="I115" s="92"/>
      <c r="J115" s="92"/>
      <c r="K115" s="99">
        <v>1</v>
      </c>
      <c r="L115" s="100"/>
    </row>
    <row r="116" spans="2:12">
      <c r="B116" s="81" t="s">
        <v>25</v>
      </c>
      <c r="C116" s="81"/>
      <c r="D116" s="81"/>
      <c r="E116" s="98">
        <v>0</v>
      </c>
      <c r="F116" s="98"/>
      <c r="H116" s="92" t="s">
        <v>26</v>
      </c>
      <c r="I116" s="92"/>
      <c r="J116" s="92"/>
      <c r="K116" s="99">
        <v>5</v>
      </c>
      <c r="L116" s="100"/>
    </row>
    <row r="117" spans="2:12">
      <c r="B117" s="81" t="s">
        <v>27</v>
      </c>
      <c r="C117" s="81"/>
      <c r="D117" s="81"/>
      <c r="E117" s="98">
        <v>0</v>
      </c>
      <c r="F117" s="98"/>
      <c r="H117" s="58"/>
      <c r="I117" s="58"/>
      <c r="J117" s="58"/>
      <c r="K117" s="60"/>
      <c r="L117" s="60"/>
    </row>
    <row r="118" spans="2:12">
      <c r="B118" s="81" t="s">
        <v>28</v>
      </c>
      <c r="C118" s="81"/>
      <c r="D118" s="81"/>
      <c r="E118" s="98">
        <v>0</v>
      </c>
      <c r="F118" s="98"/>
      <c r="H118" s="58"/>
      <c r="I118" s="58"/>
      <c r="J118" s="58"/>
      <c r="K118" s="60"/>
      <c r="L118" s="60"/>
    </row>
    <row r="119" spans="2:12">
      <c r="B119" s="81" t="s">
        <v>29</v>
      </c>
      <c r="C119" s="81"/>
      <c r="D119" s="81"/>
      <c r="E119" s="98">
        <v>0</v>
      </c>
      <c r="F119" s="98"/>
      <c r="H119" s="58"/>
      <c r="I119" s="58"/>
      <c r="J119" s="58"/>
      <c r="K119" s="60"/>
      <c r="L119" s="60"/>
    </row>
    <row r="120" spans="2:12">
      <c r="B120" s="59"/>
      <c r="C120" s="59"/>
      <c r="D120" s="59"/>
      <c r="E120" s="60"/>
      <c r="F120" s="60"/>
      <c r="H120" s="58"/>
      <c r="I120" s="58"/>
      <c r="J120" s="58"/>
      <c r="K120" s="60"/>
      <c r="L120" s="60"/>
    </row>
    <row r="122" spans="2:12">
      <c r="B122" s="95" t="s">
        <v>30</v>
      </c>
      <c r="C122" s="95"/>
      <c r="D122" s="95"/>
      <c r="E122" s="95" t="s">
        <v>6</v>
      </c>
      <c r="F122" s="95"/>
      <c r="H122" s="95" t="s">
        <v>31</v>
      </c>
      <c r="I122" s="95"/>
      <c r="J122" s="95"/>
      <c r="K122" s="96" t="s">
        <v>6</v>
      </c>
      <c r="L122" s="97"/>
    </row>
    <row r="123" spans="2:12">
      <c r="B123" s="81" t="s">
        <v>21</v>
      </c>
      <c r="C123" s="81"/>
      <c r="D123" s="81"/>
      <c r="E123" s="70">
        <f>E114/$C$37</f>
        <v>0.93333333333333335</v>
      </c>
      <c r="F123" s="70"/>
      <c r="H123" s="81" t="s">
        <v>32</v>
      </c>
      <c r="I123" s="81"/>
      <c r="J123" s="81"/>
      <c r="K123" s="93">
        <f>K114/$C$37</f>
        <v>0.6</v>
      </c>
      <c r="L123" s="94"/>
    </row>
    <row r="124" spans="2:12">
      <c r="B124" s="81" t="s">
        <v>23</v>
      </c>
      <c r="C124" s="81"/>
      <c r="D124" s="81"/>
      <c r="E124" s="70">
        <f t="shared" ref="E124:E128" si="3">E115/$C$37</f>
        <v>6.6666666666666666E-2</v>
      </c>
      <c r="F124" s="70"/>
      <c r="H124" s="92" t="s">
        <v>33</v>
      </c>
      <c r="I124" s="92"/>
      <c r="J124" s="92"/>
      <c r="K124" s="93">
        <f t="shared" ref="K124:K125" si="4">K115/$C$37</f>
        <v>6.6666666666666666E-2</v>
      </c>
      <c r="L124" s="94"/>
    </row>
    <row r="125" spans="2:12">
      <c r="B125" s="81" t="s">
        <v>25</v>
      </c>
      <c r="C125" s="81"/>
      <c r="D125" s="81"/>
      <c r="E125" s="70">
        <f t="shared" si="3"/>
        <v>0</v>
      </c>
      <c r="F125" s="70"/>
      <c r="H125" s="92" t="s">
        <v>26</v>
      </c>
      <c r="I125" s="92"/>
      <c r="J125" s="92"/>
      <c r="K125" s="93">
        <f t="shared" si="4"/>
        <v>0.33333333333333331</v>
      </c>
      <c r="L125" s="94"/>
    </row>
    <row r="126" spans="2:12">
      <c r="B126" s="81" t="s">
        <v>27</v>
      </c>
      <c r="C126" s="81"/>
      <c r="D126" s="81"/>
      <c r="E126" s="70">
        <f t="shared" si="3"/>
        <v>0</v>
      </c>
      <c r="F126" s="70"/>
    </row>
    <row r="127" spans="2:12">
      <c r="B127" s="81" t="s">
        <v>28</v>
      </c>
      <c r="C127" s="81"/>
      <c r="D127" s="81"/>
      <c r="E127" s="70">
        <f t="shared" si="3"/>
        <v>0</v>
      </c>
      <c r="F127" s="70"/>
    </row>
    <row r="128" spans="2:12">
      <c r="B128" s="81" t="s">
        <v>29</v>
      </c>
      <c r="C128" s="81"/>
      <c r="D128" s="81"/>
      <c r="E128" s="70">
        <f t="shared" si="3"/>
        <v>0</v>
      </c>
      <c r="F128" s="70"/>
    </row>
    <row r="150" spans="2:18" ht="15.75">
      <c r="B150" s="7" t="s">
        <v>34</v>
      </c>
    </row>
    <row r="152" spans="2:18" ht="60">
      <c r="B152" s="63" t="s">
        <v>35</v>
      </c>
      <c r="C152" s="63" t="s">
        <v>36</v>
      </c>
      <c r="D152" s="63" t="s">
        <v>37</v>
      </c>
      <c r="E152" s="63" t="s">
        <v>38</v>
      </c>
      <c r="F152" s="50" t="s">
        <v>39</v>
      </c>
      <c r="G152" s="50" t="s">
        <v>40</v>
      </c>
      <c r="H152" s="50" t="s">
        <v>41</v>
      </c>
      <c r="I152" s="50" t="s">
        <v>42</v>
      </c>
      <c r="J152" s="50" t="s">
        <v>43</v>
      </c>
      <c r="K152" s="50" t="s">
        <v>44</v>
      </c>
      <c r="L152" s="50" t="s">
        <v>45</v>
      </c>
      <c r="M152" s="50" t="s">
        <v>46</v>
      </c>
      <c r="N152" s="50" t="s">
        <v>47</v>
      </c>
      <c r="O152" s="50" t="s">
        <v>48</v>
      </c>
      <c r="P152" s="50" t="s">
        <v>49</v>
      </c>
      <c r="Q152" s="50" t="s">
        <v>50</v>
      </c>
      <c r="R152" s="50" t="s">
        <v>51</v>
      </c>
    </row>
    <row r="153" spans="2:18">
      <c r="B153" s="13" t="s">
        <v>176</v>
      </c>
      <c r="C153" s="13" t="s">
        <v>177</v>
      </c>
      <c r="D153" s="13">
        <v>3137144</v>
      </c>
      <c r="E153" s="13" t="s">
        <v>178</v>
      </c>
      <c r="F153" s="13" t="s">
        <v>167</v>
      </c>
      <c r="G153" s="13" t="s">
        <v>53</v>
      </c>
      <c r="H153" s="13" t="s">
        <v>125</v>
      </c>
      <c r="I153" s="13" t="s">
        <v>136</v>
      </c>
      <c r="J153" s="13" t="s">
        <v>32</v>
      </c>
      <c r="K153" s="13" t="s">
        <v>120</v>
      </c>
      <c r="L153" s="13" t="s">
        <v>127</v>
      </c>
      <c r="M153" s="13" t="s">
        <v>179</v>
      </c>
      <c r="N153" s="13" t="s">
        <v>180</v>
      </c>
      <c r="O153" s="13" t="s">
        <v>181</v>
      </c>
      <c r="P153" s="13" t="s">
        <v>128</v>
      </c>
      <c r="Q153" s="13" t="s">
        <v>182</v>
      </c>
      <c r="R153" s="13" t="s">
        <v>133</v>
      </c>
    </row>
    <row r="154" spans="2:18">
      <c r="B154" s="13" t="s">
        <v>183</v>
      </c>
      <c r="C154" s="13" t="s">
        <v>184</v>
      </c>
      <c r="D154" s="13">
        <v>3356548</v>
      </c>
      <c r="E154" s="13" t="s">
        <v>185</v>
      </c>
      <c r="F154" s="13" t="s">
        <v>171</v>
      </c>
      <c r="G154" s="13" t="s">
        <v>137</v>
      </c>
      <c r="H154" s="13" t="s">
        <v>139</v>
      </c>
      <c r="I154" s="13" t="s">
        <v>130</v>
      </c>
      <c r="J154" s="13" t="s">
        <v>32</v>
      </c>
      <c r="K154" s="13" t="s">
        <v>144</v>
      </c>
      <c r="L154" s="13" t="s">
        <v>131</v>
      </c>
      <c r="M154" s="13" t="s">
        <v>186</v>
      </c>
      <c r="N154" s="13" t="s">
        <v>187</v>
      </c>
      <c r="O154" s="13" t="s">
        <v>188</v>
      </c>
      <c r="P154" s="13" t="s">
        <v>128</v>
      </c>
      <c r="Q154" s="13" t="s">
        <v>182</v>
      </c>
      <c r="R154" s="13" t="s">
        <v>133</v>
      </c>
    </row>
    <row r="155" spans="2:18">
      <c r="B155" s="13" t="s">
        <v>189</v>
      </c>
      <c r="C155" s="13" t="s">
        <v>190</v>
      </c>
      <c r="D155" s="13" t="s">
        <v>191</v>
      </c>
      <c r="E155" s="13" t="s">
        <v>191</v>
      </c>
      <c r="F155" s="13" t="s">
        <v>167</v>
      </c>
      <c r="G155" s="13" t="s">
        <v>192</v>
      </c>
      <c r="H155" s="13" t="s">
        <v>139</v>
      </c>
      <c r="I155" s="13" t="s">
        <v>130</v>
      </c>
      <c r="J155" s="13" t="s">
        <v>32</v>
      </c>
      <c r="K155" s="13" t="s">
        <v>193</v>
      </c>
      <c r="L155" s="13" t="s">
        <v>194</v>
      </c>
      <c r="M155" s="13" t="s">
        <v>191</v>
      </c>
      <c r="N155" s="13" t="s">
        <v>191</v>
      </c>
      <c r="O155" s="13" t="s">
        <v>191</v>
      </c>
      <c r="P155" s="13" t="s">
        <v>191</v>
      </c>
      <c r="Q155" s="13" t="s">
        <v>191</v>
      </c>
      <c r="R155" s="13" t="s">
        <v>191</v>
      </c>
    </row>
    <row r="156" spans="2:18">
      <c r="B156" s="13" t="s">
        <v>134</v>
      </c>
      <c r="C156" s="13" t="s">
        <v>134</v>
      </c>
      <c r="D156" s="13" t="s">
        <v>134</v>
      </c>
      <c r="E156" s="13" t="s">
        <v>134</v>
      </c>
      <c r="F156" s="13" t="s">
        <v>134</v>
      </c>
      <c r="G156" s="13" t="s">
        <v>134</v>
      </c>
      <c r="H156" s="13" t="s">
        <v>135</v>
      </c>
      <c r="I156" s="13" t="s">
        <v>134</v>
      </c>
      <c r="J156" s="13" t="s">
        <v>134</v>
      </c>
      <c r="K156" s="13" t="s">
        <v>134</v>
      </c>
      <c r="L156" s="13" t="s">
        <v>134</v>
      </c>
      <c r="M156" s="13" t="s">
        <v>134</v>
      </c>
      <c r="N156" s="13" t="s">
        <v>134</v>
      </c>
      <c r="O156" s="13" t="s">
        <v>134</v>
      </c>
      <c r="P156" s="13" t="s">
        <v>134</v>
      </c>
      <c r="Q156" s="13" t="s">
        <v>134</v>
      </c>
      <c r="R156" s="13" t="s">
        <v>134</v>
      </c>
    </row>
    <row r="157" spans="2:18">
      <c r="B157" s="13" t="s">
        <v>134</v>
      </c>
      <c r="C157" s="13" t="s">
        <v>134</v>
      </c>
      <c r="D157" s="13" t="s">
        <v>134</v>
      </c>
      <c r="E157" s="13" t="s">
        <v>134</v>
      </c>
      <c r="F157" s="13" t="s">
        <v>134</v>
      </c>
      <c r="G157" s="13" t="s">
        <v>134</v>
      </c>
      <c r="H157" s="13" t="s">
        <v>134</v>
      </c>
      <c r="I157" s="13" t="s">
        <v>134</v>
      </c>
      <c r="J157" s="13" t="s">
        <v>134</v>
      </c>
      <c r="K157" s="13" t="s">
        <v>134</v>
      </c>
      <c r="L157" s="13" t="s">
        <v>134</v>
      </c>
      <c r="M157" s="13" t="s">
        <v>134</v>
      </c>
      <c r="N157" s="13" t="s">
        <v>134</v>
      </c>
      <c r="O157" s="13" t="s">
        <v>134</v>
      </c>
      <c r="P157" s="13" t="s">
        <v>134</v>
      </c>
      <c r="Q157" s="13" t="s">
        <v>134</v>
      </c>
      <c r="R157" s="13" t="s">
        <v>134</v>
      </c>
    </row>
    <row r="158" spans="2:18">
      <c r="B158" s="13" t="s">
        <v>134</v>
      </c>
      <c r="C158" s="13" t="s">
        <v>134</v>
      </c>
      <c r="D158" s="13" t="s">
        <v>134</v>
      </c>
      <c r="E158" s="13" t="s">
        <v>134</v>
      </c>
      <c r="F158" s="13" t="s">
        <v>134</v>
      </c>
      <c r="G158" s="13" t="s">
        <v>134</v>
      </c>
      <c r="H158" s="13" t="s">
        <v>168</v>
      </c>
      <c r="I158" s="13" t="s">
        <v>134</v>
      </c>
      <c r="J158" s="13" t="s">
        <v>134</v>
      </c>
      <c r="K158" s="13" t="s">
        <v>134</v>
      </c>
      <c r="L158" s="13" t="s">
        <v>134</v>
      </c>
      <c r="M158" s="13" t="s">
        <v>134</v>
      </c>
      <c r="N158" s="13" t="s">
        <v>134</v>
      </c>
      <c r="O158" s="13" t="s">
        <v>134</v>
      </c>
      <c r="P158" s="13" t="s">
        <v>134</v>
      </c>
      <c r="Q158" s="13" t="s">
        <v>134</v>
      </c>
      <c r="R158" s="13" t="s">
        <v>134</v>
      </c>
    </row>
    <row r="159" spans="2:18">
      <c r="B159" s="13" t="s">
        <v>195</v>
      </c>
      <c r="C159" s="13" t="s">
        <v>196</v>
      </c>
      <c r="D159" s="13">
        <v>3167171</v>
      </c>
      <c r="E159" s="13" t="s">
        <v>197</v>
      </c>
      <c r="F159" s="13" t="s">
        <v>167</v>
      </c>
      <c r="G159" s="13" t="s">
        <v>170</v>
      </c>
      <c r="H159" s="13" t="s">
        <v>125</v>
      </c>
      <c r="I159" s="13" t="s">
        <v>130</v>
      </c>
      <c r="J159" s="13" t="s">
        <v>32</v>
      </c>
      <c r="K159" s="13" t="s">
        <v>120</v>
      </c>
      <c r="L159" s="13" t="s">
        <v>141</v>
      </c>
      <c r="M159" s="13" t="s">
        <v>198</v>
      </c>
      <c r="N159" s="13" t="s">
        <v>199</v>
      </c>
      <c r="O159" s="13" t="s">
        <v>200</v>
      </c>
      <c r="P159" s="13" t="s">
        <v>201</v>
      </c>
      <c r="Q159" s="13" t="s">
        <v>202</v>
      </c>
      <c r="R159" s="13" t="s">
        <v>138</v>
      </c>
    </row>
    <row r="160" spans="2:18">
      <c r="B160" s="13" t="s">
        <v>203</v>
      </c>
      <c r="C160" s="13" t="s">
        <v>204</v>
      </c>
      <c r="D160" s="13" t="s">
        <v>205</v>
      </c>
      <c r="E160" s="13" t="s">
        <v>205</v>
      </c>
      <c r="F160" s="13" t="s">
        <v>129</v>
      </c>
      <c r="G160" s="13" t="s">
        <v>53</v>
      </c>
      <c r="H160" s="13" t="s">
        <v>125</v>
      </c>
      <c r="I160" s="13" t="s">
        <v>130</v>
      </c>
      <c r="J160" s="13" t="s">
        <v>32</v>
      </c>
      <c r="K160" s="13" t="s">
        <v>120</v>
      </c>
      <c r="L160" s="13" t="s">
        <v>131</v>
      </c>
      <c r="M160" s="13" t="s">
        <v>206</v>
      </c>
      <c r="N160" s="13" t="s">
        <v>142</v>
      </c>
      <c r="O160" s="13" t="s">
        <v>207</v>
      </c>
      <c r="P160" s="13" t="s">
        <v>143</v>
      </c>
      <c r="Q160" s="13" t="s">
        <v>204</v>
      </c>
      <c r="R160" s="13" t="s">
        <v>138</v>
      </c>
    </row>
    <row r="161" spans="2:18">
      <c r="B161" s="13" t="s">
        <v>208</v>
      </c>
      <c r="C161" s="13" t="s">
        <v>209</v>
      </c>
      <c r="D161" s="13">
        <v>3135600</v>
      </c>
      <c r="E161" s="13" t="s">
        <v>210</v>
      </c>
      <c r="F161" s="13" t="s">
        <v>129</v>
      </c>
      <c r="G161" s="13" t="s">
        <v>53</v>
      </c>
      <c r="H161" s="13" t="s">
        <v>139</v>
      </c>
      <c r="I161" s="13" t="s">
        <v>130</v>
      </c>
      <c r="J161" s="13" t="s">
        <v>32</v>
      </c>
      <c r="K161" s="13" t="s">
        <v>144</v>
      </c>
      <c r="L161" s="13" t="s">
        <v>141</v>
      </c>
      <c r="M161" s="13" t="s">
        <v>211</v>
      </c>
      <c r="N161" s="13" t="s">
        <v>212</v>
      </c>
      <c r="O161" s="13" t="s">
        <v>213</v>
      </c>
      <c r="P161" s="13" t="s">
        <v>128</v>
      </c>
      <c r="Q161" s="13" t="s">
        <v>182</v>
      </c>
      <c r="R161" s="13" t="s">
        <v>133</v>
      </c>
    </row>
    <row r="162" spans="2:18">
      <c r="B162" s="13" t="s">
        <v>134</v>
      </c>
      <c r="C162" s="13" t="s">
        <v>134</v>
      </c>
      <c r="D162" s="13" t="s">
        <v>134</v>
      </c>
      <c r="E162" s="13" t="s">
        <v>134</v>
      </c>
      <c r="F162" s="13" t="s">
        <v>134</v>
      </c>
      <c r="G162" s="13" t="s">
        <v>134</v>
      </c>
      <c r="H162" s="13" t="s">
        <v>168</v>
      </c>
      <c r="I162" s="13" t="s">
        <v>134</v>
      </c>
      <c r="J162" s="13" t="s">
        <v>134</v>
      </c>
      <c r="K162" s="13" t="s">
        <v>134</v>
      </c>
      <c r="L162" s="13" t="s">
        <v>134</v>
      </c>
      <c r="M162" s="13" t="s">
        <v>134</v>
      </c>
      <c r="N162" s="13" t="s">
        <v>134</v>
      </c>
      <c r="O162" s="13" t="s">
        <v>134</v>
      </c>
      <c r="P162" s="13" t="s">
        <v>134</v>
      </c>
      <c r="Q162" s="13" t="s">
        <v>134</v>
      </c>
      <c r="R162" s="13" t="s">
        <v>134</v>
      </c>
    </row>
    <row r="163" spans="2:18">
      <c r="B163" s="13" t="s">
        <v>134</v>
      </c>
      <c r="C163" s="13" t="s">
        <v>134</v>
      </c>
      <c r="D163" s="13" t="s">
        <v>134</v>
      </c>
      <c r="E163" s="13" t="s">
        <v>134</v>
      </c>
      <c r="F163" s="13" t="s">
        <v>134</v>
      </c>
      <c r="G163" s="13" t="s">
        <v>134</v>
      </c>
      <c r="H163" s="13" t="s">
        <v>135</v>
      </c>
      <c r="I163" s="13" t="s">
        <v>134</v>
      </c>
      <c r="J163" s="13" t="s">
        <v>134</v>
      </c>
      <c r="K163" s="13" t="s">
        <v>134</v>
      </c>
      <c r="L163" s="13" t="s">
        <v>134</v>
      </c>
      <c r="M163" s="13" t="s">
        <v>134</v>
      </c>
      <c r="N163" s="13" t="s">
        <v>134</v>
      </c>
      <c r="O163" s="13" t="s">
        <v>134</v>
      </c>
      <c r="P163" s="13" t="s">
        <v>134</v>
      </c>
      <c r="Q163" s="13" t="s">
        <v>134</v>
      </c>
      <c r="R163" s="13" t="s">
        <v>134</v>
      </c>
    </row>
    <row r="164" spans="2:18">
      <c r="B164" s="13" t="s">
        <v>214</v>
      </c>
      <c r="C164" s="13" t="s">
        <v>215</v>
      </c>
      <c r="D164" s="13">
        <v>3332100</v>
      </c>
      <c r="E164" s="13" t="s">
        <v>216</v>
      </c>
      <c r="F164" s="13" t="s">
        <v>167</v>
      </c>
      <c r="G164" s="13" t="s">
        <v>192</v>
      </c>
      <c r="H164" s="13" t="s">
        <v>139</v>
      </c>
      <c r="I164" s="13" t="s">
        <v>130</v>
      </c>
      <c r="J164" s="13" t="s">
        <v>32</v>
      </c>
      <c r="K164" s="13" t="s">
        <v>144</v>
      </c>
      <c r="L164" s="13" t="s">
        <v>131</v>
      </c>
      <c r="M164" s="13" t="s">
        <v>217</v>
      </c>
      <c r="N164" s="13" t="s">
        <v>218</v>
      </c>
      <c r="O164" s="13" t="s">
        <v>188</v>
      </c>
      <c r="P164" s="13" t="s">
        <v>128</v>
      </c>
      <c r="Q164" s="13" t="s">
        <v>182</v>
      </c>
      <c r="R164" s="13" t="s">
        <v>133</v>
      </c>
    </row>
    <row r="165" spans="2:18">
      <c r="B165" s="13" t="s">
        <v>219</v>
      </c>
      <c r="C165" s="13" t="s">
        <v>220</v>
      </c>
      <c r="D165" s="13">
        <v>8982444</v>
      </c>
      <c r="E165" s="13" t="s">
        <v>221</v>
      </c>
      <c r="F165" s="13" t="s">
        <v>129</v>
      </c>
      <c r="G165" s="13" t="s">
        <v>53</v>
      </c>
      <c r="H165" s="13" t="s">
        <v>125</v>
      </c>
      <c r="I165" s="13" t="s">
        <v>130</v>
      </c>
      <c r="J165" s="13" t="s">
        <v>32</v>
      </c>
      <c r="K165" s="13" t="s">
        <v>120</v>
      </c>
      <c r="L165" s="13" t="s">
        <v>127</v>
      </c>
      <c r="M165" s="13" t="s">
        <v>53</v>
      </c>
      <c r="N165" s="13" t="s">
        <v>132</v>
      </c>
      <c r="O165" s="13" t="s">
        <v>222</v>
      </c>
      <c r="P165" s="13" t="s">
        <v>223</v>
      </c>
      <c r="Q165" s="13" t="s">
        <v>224</v>
      </c>
      <c r="R165" s="13" t="s">
        <v>225</v>
      </c>
    </row>
    <row r="166" spans="2:18">
      <c r="B166" s="13" t="s">
        <v>226</v>
      </c>
      <c r="C166" s="13" t="s">
        <v>227</v>
      </c>
      <c r="D166" s="13">
        <v>3137319467</v>
      </c>
      <c r="E166" s="13" t="s">
        <v>228</v>
      </c>
      <c r="F166" s="13" t="s">
        <v>169</v>
      </c>
      <c r="G166" s="13" t="s">
        <v>137</v>
      </c>
      <c r="H166" s="13" t="s">
        <v>125</v>
      </c>
      <c r="I166" s="13" t="s">
        <v>130</v>
      </c>
      <c r="J166" s="13" t="s">
        <v>32</v>
      </c>
      <c r="K166" s="13" t="s">
        <v>193</v>
      </c>
      <c r="L166" s="13" t="s">
        <v>140</v>
      </c>
      <c r="M166" s="13" t="s">
        <v>229</v>
      </c>
      <c r="N166" s="13" t="s">
        <v>230</v>
      </c>
      <c r="O166" s="13" t="s">
        <v>231</v>
      </c>
      <c r="P166" s="13" t="s">
        <v>143</v>
      </c>
      <c r="Q166" s="13" t="s">
        <v>202</v>
      </c>
      <c r="R166" s="13" t="s">
        <v>138</v>
      </c>
    </row>
    <row r="167" spans="2:18">
      <c r="B167" s="13" t="s">
        <v>232</v>
      </c>
      <c r="C167" s="13" t="s">
        <v>233</v>
      </c>
      <c r="D167" s="13">
        <v>3137513</v>
      </c>
      <c r="E167" s="13" t="s">
        <v>234</v>
      </c>
      <c r="F167" s="13" t="s">
        <v>235</v>
      </c>
      <c r="G167" s="13" t="s">
        <v>53</v>
      </c>
      <c r="H167" s="13" t="s">
        <v>125</v>
      </c>
      <c r="I167" s="13" t="s">
        <v>126</v>
      </c>
      <c r="J167" s="13" t="s">
        <v>32</v>
      </c>
      <c r="K167" s="13" t="s">
        <v>120</v>
      </c>
      <c r="L167" s="13" t="s">
        <v>141</v>
      </c>
      <c r="M167" s="13" t="s">
        <v>236</v>
      </c>
      <c r="N167" s="13" t="s">
        <v>212</v>
      </c>
      <c r="O167" s="13" t="s">
        <v>237</v>
      </c>
      <c r="P167" s="13" t="s">
        <v>128</v>
      </c>
      <c r="Q167" s="13" t="s">
        <v>182</v>
      </c>
      <c r="R167" s="13" t="s">
        <v>133</v>
      </c>
    </row>
    <row r="169" spans="2:18">
      <c r="B169" s="14" t="s">
        <v>52</v>
      </c>
      <c r="C169" s="11" t="s">
        <v>5</v>
      </c>
      <c r="D169" s="11" t="s">
        <v>6</v>
      </c>
    </row>
    <row r="170" spans="2:18">
      <c r="B170" s="13" t="s">
        <v>53</v>
      </c>
      <c r="C170" s="56">
        <v>5</v>
      </c>
      <c r="D170" s="15">
        <f>C170/$C$175</f>
        <v>0.33333333333333331</v>
      </c>
    </row>
    <row r="171" spans="2:18">
      <c r="B171" s="13" t="s">
        <v>170</v>
      </c>
      <c r="C171" s="56">
        <v>1</v>
      </c>
      <c r="D171" s="15">
        <f t="shared" ref="D171:D174" si="5">C171/$C$175</f>
        <v>6.6666666666666666E-2</v>
      </c>
    </row>
    <row r="172" spans="2:18">
      <c r="B172" s="13" t="s">
        <v>137</v>
      </c>
      <c r="C172" s="56">
        <v>2</v>
      </c>
      <c r="D172" s="15">
        <f t="shared" si="5"/>
        <v>0.13333333333333333</v>
      </c>
    </row>
    <row r="173" spans="2:18">
      <c r="B173" s="13" t="s">
        <v>192</v>
      </c>
      <c r="C173" s="56">
        <v>2</v>
      </c>
      <c r="D173" s="15">
        <f t="shared" si="5"/>
        <v>0.13333333333333333</v>
      </c>
    </row>
    <row r="174" spans="2:18">
      <c r="B174" s="11" t="s">
        <v>238</v>
      </c>
      <c r="C174" s="56">
        <v>5</v>
      </c>
      <c r="D174" s="15">
        <f t="shared" si="5"/>
        <v>0.33333333333333331</v>
      </c>
    </row>
    <row r="175" spans="2:18">
      <c r="B175" s="11" t="s">
        <v>9</v>
      </c>
      <c r="C175" s="52">
        <f>SUM(C170:C174)</f>
        <v>15</v>
      </c>
      <c r="D175" s="15">
        <f>SUM(D170:D174)</f>
        <v>1</v>
      </c>
    </row>
    <row r="176" spans="2:18">
      <c r="B176" s="87"/>
      <c r="C176" s="87"/>
    </row>
    <row r="177" spans="2:3">
      <c r="B177" s="60"/>
      <c r="C177" s="60"/>
    </row>
    <row r="196" spans="2:5" ht="15.75">
      <c r="B196" s="7" t="s">
        <v>54</v>
      </c>
    </row>
    <row r="198" spans="2:5" ht="69" customHeight="1">
      <c r="B198" s="88" t="s">
        <v>55</v>
      </c>
      <c r="C198" s="89"/>
      <c r="D198" s="16" t="s">
        <v>5</v>
      </c>
      <c r="E198" s="16" t="s">
        <v>6</v>
      </c>
    </row>
    <row r="199" spans="2:5">
      <c r="B199" s="90" t="s">
        <v>32</v>
      </c>
      <c r="C199" s="91"/>
      <c r="D199" s="56">
        <v>2</v>
      </c>
      <c r="E199" s="17">
        <f>D199/$C$37</f>
        <v>0.13333333333333333</v>
      </c>
    </row>
    <row r="200" spans="2:5">
      <c r="B200" s="75" t="s">
        <v>56</v>
      </c>
      <c r="C200" s="75"/>
      <c r="D200" s="56">
        <v>13</v>
      </c>
      <c r="E200" s="17">
        <f>D200/$C$37</f>
        <v>0.8666666666666667</v>
      </c>
    </row>
    <row r="201" spans="2:5">
      <c r="B201" s="75" t="s">
        <v>57</v>
      </c>
      <c r="C201" s="75"/>
      <c r="D201" s="56">
        <f>SUM(D199:D200)</f>
        <v>15</v>
      </c>
      <c r="E201" s="31">
        <f>SUM(E199:E200)</f>
        <v>1</v>
      </c>
    </row>
    <row r="202" spans="2:5">
      <c r="B202" s="87"/>
      <c r="C202" s="87"/>
      <c r="D202" s="87"/>
    </row>
    <row r="203" spans="2:5">
      <c r="B203" s="87"/>
      <c r="C203" s="87"/>
      <c r="D203" s="87"/>
    </row>
    <row r="204" spans="2:5">
      <c r="B204" s="87"/>
      <c r="C204" s="87"/>
      <c r="D204" s="87"/>
    </row>
    <row r="205" spans="2:5">
      <c r="B205" s="87"/>
      <c r="C205" s="87"/>
      <c r="D205" s="87"/>
    </row>
    <row r="206" spans="2:5">
      <c r="B206" s="87"/>
      <c r="C206" s="87"/>
      <c r="D206" s="87"/>
    </row>
    <row r="207" spans="2:5">
      <c r="B207" s="87"/>
      <c r="C207" s="87"/>
      <c r="D207" s="87"/>
    </row>
    <row r="214" spans="2:5">
      <c r="B214" s="18" t="s">
        <v>58</v>
      </c>
    </row>
    <row r="216" spans="2:5">
      <c r="B216" s="18" t="s">
        <v>59</v>
      </c>
    </row>
    <row r="217" spans="2:5">
      <c r="B217" s="18"/>
    </row>
    <row r="218" spans="2:5">
      <c r="B218" s="71" t="s">
        <v>60</v>
      </c>
      <c r="C218" s="71"/>
      <c r="D218" s="71"/>
      <c r="E218" s="53" t="s">
        <v>5</v>
      </c>
    </row>
    <row r="219" spans="2:5" ht="48" customHeight="1">
      <c r="B219" s="83" t="s">
        <v>61</v>
      </c>
      <c r="C219" s="83"/>
      <c r="D219" s="83"/>
      <c r="E219" s="56">
        <v>0</v>
      </c>
    </row>
    <row r="220" spans="2:5" ht="36" customHeight="1">
      <c r="B220" s="83" t="s">
        <v>62</v>
      </c>
      <c r="C220" s="83"/>
      <c r="D220" s="83"/>
      <c r="E220" s="56">
        <v>0</v>
      </c>
    </row>
    <row r="221" spans="2:5" ht="60" customHeight="1">
      <c r="B221" s="83" t="s">
        <v>63</v>
      </c>
      <c r="C221" s="83"/>
      <c r="D221" s="83"/>
      <c r="E221" s="56">
        <v>1</v>
      </c>
    </row>
    <row r="222" spans="2:5">
      <c r="B222" s="83" t="s">
        <v>64</v>
      </c>
      <c r="C222" s="83"/>
      <c r="D222" s="83"/>
      <c r="E222" s="56">
        <v>0</v>
      </c>
    </row>
    <row r="223" spans="2:5">
      <c r="B223" s="83" t="s">
        <v>65</v>
      </c>
      <c r="C223" s="83"/>
      <c r="D223" s="83"/>
      <c r="E223" s="56">
        <v>1</v>
      </c>
    </row>
    <row r="224" spans="2:5">
      <c r="B224" s="83" t="s">
        <v>66</v>
      </c>
      <c r="C224" s="83"/>
      <c r="D224" s="83"/>
      <c r="E224" s="56">
        <v>0</v>
      </c>
    </row>
    <row r="225" spans="2:10">
      <c r="B225" s="83" t="s">
        <v>67</v>
      </c>
      <c r="C225" s="83"/>
      <c r="D225" s="83"/>
      <c r="E225" s="56">
        <v>0</v>
      </c>
    </row>
    <row r="226" spans="2:10" ht="24" customHeight="1">
      <c r="B226" s="83" t="s">
        <v>68</v>
      </c>
      <c r="C226" s="83"/>
      <c r="D226" s="83"/>
      <c r="E226" s="56">
        <v>0</v>
      </c>
    </row>
    <row r="232" spans="2:10" ht="15.75">
      <c r="B232" s="7" t="s">
        <v>69</v>
      </c>
    </row>
    <row r="234" spans="2:10" ht="108" customHeight="1">
      <c r="B234" s="84" t="s">
        <v>70</v>
      </c>
      <c r="C234" s="84"/>
      <c r="D234" s="84"/>
      <c r="E234" s="55" t="s">
        <v>5</v>
      </c>
      <c r="F234" s="55" t="s">
        <v>6</v>
      </c>
      <c r="H234" s="75"/>
      <c r="I234" s="75"/>
      <c r="J234" s="55" t="s">
        <v>6</v>
      </c>
    </row>
    <row r="235" spans="2:10">
      <c r="B235" s="81" t="s">
        <v>32</v>
      </c>
      <c r="C235" s="81"/>
      <c r="D235" s="81"/>
      <c r="E235" s="28">
        <v>7</v>
      </c>
      <c r="F235" s="15">
        <f>E235/$C$37</f>
        <v>0.46666666666666667</v>
      </c>
      <c r="H235" s="85" t="s">
        <v>32</v>
      </c>
      <c r="I235" s="86"/>
      <c r="J235" s="10">
        <f>F235</f>
        <v>0.46666666666666667</v>
      </c>
    </row>
    <row r="236" spans="2:10">
      <c r="B236" s="81" t="s">
        <v>56</v>
      </c>
      <c r="C236" s="81"/>
      <c r="D236" s="81"/>
      <c r="E236" s="28">
        <v>8</v>
      </c>
      <c r="F236" s="15">
        <f t="shared" ref="F236:F237" si="6">E236/$C$37</f>
        <v>0.53333333333333333</v>
      </c>
      <c r="H236" s="81" t="s">
        <v>56</v>
      </c>
      <c r="I236" s="81"/>
      <c r="J236" s="10">
        <f>F236</f>
        <v>0.53333333333333333</v>
      </c>
    </row>
    <row r="237" spans="2:10">
      <c r="B237" s="81" t="s">
        <v>9</v>
      </c>
      <c r="C237" s="81"/>
      <c r="D237" s="81"/>
      <c r="E237" s="29">
        <f>SUM(E235:E236)</f>
        <v>15</v>
      </c>
      <c r="F237" s="15">
        <f t="shared" si="6"/>
        <v>1</v>
      </c>
      <c r="H237" s="81" t="s">
        <v>9</v>
      </c>
      <c r="I237" s="81"/>
      <c r="J237" s="10">
        <f>F237</f>
        <v>1</v>
      </c>
    </row>
    <row r="261" spans="2:5" ht="15.75">
      <c r="B261" s="7" t="s">
        <v>71</v>
      </c>
    </row>
    <row r="262" spans="2:5" ht="15.75">
      <c r="B262" s="7"/>
    </row>
    <row r="263" spans="2:5">
      <c r="B263" s="18" t="s">
        <v>72</v>
      </c>
    </row>
    <row r="264" spans="2:5">
      <c r="B264" s="18"/>
    </row>
    <row r="265" spans="2:5">
      <c r="B265" s="18"/>
    </row>
    <row r="266" spans="2:5">
      <c r="B266" s="82" t="s">
        <v>73</v>
      </c>
      <c r="C266" s="82"/>
      <c r="D266" s="82"/>
      <c r="E266" s="54" t="s">
        <v>5</v>
      </c>
    </row>
    <row r="267" spans="2:5">
      <c r="B267" s="77" t="s">
        <v>74</v>
      </c>
      <c r="C267" s="77"/>
      <c r="D267" s="77"/>
      <c r="E267" s="56">
        <v>7</v>
      </c>
    </row>
    <row r="268" spans="2:5">
      <c r="B268" s="77" t="s">
        <v>75</v>
      </c>
      <c r="C268" s="77"/>
      <c r="D268" s="77"/>
      <c r="E268" s="56">
        <v>6</v>
      </c>
    </row>
    <row r="269" spans="2:5">
      <c r="B269" s="77" t="s">
        <v>76</v>
      </c>
      <c r="C269" s="77"/>
      <c r="D269" s="77"/>
      <c r="E269" s="56">
        <v>2</v>
      </c>
    </row>
    <row r="270" spans="2:5">
      <c r="B270" s="77" t="s">
        <v>77</v>
      </c>
      <c r="C270" s="77"/>
      <c r="D270" s="77"/>
      <c r="E270" s="56">
        <v>1</v>
      </c>
    </row>
    <row r="271" spans="2:5">
      <c r="B271" s="77" t="s">
        <v>78</v>
      </c>
      <c r="C271" s="77"/>
      <c r="D271" s="77"/>
      <c r="E271" s="56">
        <v>1</v>
      </c>
    </row>
    <row r="272" spans="2:5">
      <c r="B272" s="77" t="s">
        <v>79</v>
      </c>
      <c r="C272" s="77"/>
      <c r="D272" s="77"/>
      <c r="E272" s="56">
        <v>1</v>
      </c>
    </row>
    <row r="273" spans="2:5">
      <c r="B273" s="77" t="s">
        <v>80</v>
      </c>
      <c r="C273" s="77"/>
      <c r="D273" s="77"/>
      <c r="E273" s="56">
        <v>2</v>
      </c>
    </row>
    <row r="274" spans="2:5">
      <c r="B274" s="77" t="s">
        <v>81</v>
      </c>
      <c r="C274" s="77"/>
      <c r="D274" s="77"/>
      <c r="E274" s="56">
        <v>4</v>
      </c>
    </row>
    <row r="276" spans="2:5" ht="10.5" customHeight="1"/>
    <row r="277" spans="2:5" ht="18.75" customHeight="1">
      <c r="B277" s="7" t="s">
        <v>82</v>
      </c>
    </row>
    <row r="278" spans="2:5" ht="10.5" customHeight="1">
      <c r="B278" s="7"/>
    </row>
    <row r="279" spans="2:5" ht="15" customHeight="1">
      <c r="B279" s="18" t="s">
        <v>83</v>
      </c>
    </row>
    <row r="280" spans="2:5">
      <c r="B280" s="18"/>
    </row>
    <row r="281" spans="2:5">
      <c r="B281" s="18"/>
    </row>
    <row r="282" spans="2:5">
      <c r="B282" s="54" t="s">
        <v>84</v>
      </c>
      <c r="C282" s="54" t="s">
        <v>5</v>
      </c>
    </row>
    <row r="283" spans="2:5">
      <c r="B283" s="56">
        <v>1</v>
      </c>
      <c r="C283" s="56">
        <v>0</v>
      </c>
    </row>
    <row r="284" spans="2:5">
      <c r="B284" s="56">
        <v>2</v>
      </c>
      <c r="C284" s="56">
        <v>0</v>
      </c>
    </row>
    <row r="285" spans="2:5">
      <c r="B285" s="56">
        <v>3</v>
      </c>
      <c r="C285" s="56">
        <v>5</v>
      </c>
    </row>
    <row r="286" spans="2:5">
      <c r="B286" s="56">
        <v>4</v>
      </c>
      <c r="C286" s="56">
        <v>6</v>
      </c>
    </row>
    <row r="287" spans="2:5">
      <c r="B287" s="56">
        <v>5</v>
      </c>
      <c r="C287" s="56">
        <v>4</v>
      </c>
    </row>
    <row r="290" spans="2:3">
      <c r="B290" s="19" t="s">
        <v>84</v>
      </c>
      <c r="C290" s="19" t="s">
        <v>5</v>
      </c>
    </row>
    <row r="291" spans="2:3">
      <c r="B291" s="56">
        <v>1</v>
      </c>
      <c r="C291" s="10">
        <f>C283/$C$37</f>
        <v>0</v>
      </c>
    </row>
    <row r="292" spans="2:3">
      <c r="B292" s="56">
        <v>2</v>
      </c>
      <c r="C292" s="10">
        <f t="shared" ref="C292:C295" si="7">C284/$C$37</f>
        <v>0</v>
      </c>
    </row>
    <row r="293" spans="2:3">
      <c r="B293" s="56">
        <v>3</v>
      </c>
      <c r="C293" s="10">
        <f t="shared" si="7"/>
        <v>0.33333333333333331</v>
      </c>
    </row>
    <row r="294" spans="2:3">
      <c r="B294" s="56">
        <v>4</v>
      </c>
      <c r="C294" s="10">
        <f t="shared" si="7"/>
        <v>0.4</v>
      </c>
    </row>
    <row r="295" spans="2:3">
      <c r="B295" s="56">
        <v>5</v>
      </c>
      <c r="C295" s="10">
        <f t="shared" si="7"/>
        <v>0.26666666666666666</v>
      </c>
    </row>
    <row r="304" spans="2:3" ht="15.75">
      <c r="B304" s="7" t="s">
        <v>85</v>
      </c>
    </row>
    <row r="305" spans="2:4" ht="15.75">
      <c r="B305" s="7"/>
    </row>
    <row r="306" spans="2:4">
      <c r="B306" s="18" t="s">
        <v>86</v>
      </c>
    </row>
    <row r="307" spans="2:4">
      <c r="B307" s="18"/>
    </row>
    <row r="308" spans="2:4">
      <c r="B308" s="18"/>
    </row>
    <row r="309" spans="2:4">
      <c r="B309" s="19" t="s">
        <v>87</v>
      </c>
      <c r="C309" s="19" t="s">
        <v>5</v>
      </c>
    </row>
    <row r="310" spans="2:4">
      <c r="B310" s="56" t="s">
        <v>32</v>
      </c>
      <c r="C310" s="28">
        <v>10</v>
      </c>
      <c r="D310" s="20"/>
    </row>
    <row r="311" spans="2:4">
      <c r="B311" s="56" t="s">
        <v>56</v>
      </c>
      <c r="C311" s="28">
        <v>5</v>
      </c>
      <c r="D311" s="20"/>
    </row>
    <row r="314" spans="2:4">
      <c r="B314" s="19" t="s">
        <v>87</v>
      </c>
      <c r="C314" s="19" t="s">
        <v>6</v>
      </c>
    </row>
    <row r="315" spans="2:4">
      <c r="B315" s="56" t="s">
        <v>32</v>
      </c>
      <c r="C315" s="15">
        <f>C310/$C$37</f>
        <v>0.66666666666666663</v>
      </c>
    </row>
    <row r="316" spans="2:4">
      <c r="B316" s="56" t="s">
        <v>56</v>
      </c>
      <c r="C316" s="15">
        <f>C311/$C$37</f>
        <v>0.33333333333333331</v>
      </c>
    </row>
    <row r="329" spans="2:8" ht="15.75">
      <c r="B329" s="7" t="s">
        <v>88</v>
      </c>
    </row>
    <row r="330" spans="2:8" ht="15.75">
      <c r="B330" s="7"/>
    </row>
    <row r="331" spans="2:8">
      <c r="B331" s="18" t="s">
        <v>89</v>
      </c>
    </row>
    <row r="332" spans="2:8">
      <c r="B332" s="18"/>
    </row>
    <row r="333" spans="2:8">
      <c r="B333" s="18"/>
    </row>
    <row r="334" spans="2:8">
      <c r="B334" s="78" t="s">
        <v>90</v>
      </c>
      <c r="C334" s="79"/>
      <c r="D334" s="79"/>
      <c r="E334" s="80"/>
      <c r="F334" s="54" t="s">
        <v>91</v>
      </c>
      <c r="G334" s="54" t="s">
        <v>92</v>
      </c>
      <c r="H334" s="54" t="s">
        <v>93</v>
      </c>
    </row>
    <row r="335" spans="2:8">
      <c r="B335" s="72" t="s">
        <v>94</v>
      </c>
      <c r="C335" s="72"/>
      <c r="D335" s="72"/>
      <c r="E335" s="72"/>
      <c r="F335" s="56">
        <v>9</v>
      </c>
      <c r="G335" s="56">
        <v>4</v>
      </c>
      <c r="H335" s="56">
        <v>5</v>
      </c>
    </row>
    <row r="336" spans="2:8">
      <c r="B336" s="72" t="s">
        <v>95</v>
      </c>
      <c r="C336" s="72"/>
      <c r="D336" s="72"/>
      <c r="E336" s="72"/>
      <c r="F336" s="56">
        <v>3</v>
      </c>
      <c r="G336" s="56">
        <v>0</v>
      </c>
      <c r="H336" s="56">
        <v>10</v>
      </c>
    </row>
    <row r="337" spans="2:12">
      <c r="B337" s="75" t="s">
        <v>96</v>
      </c>
      <c r="C337" s="75"/>
      <c r="D337" s="75"/>
      <c r="E337" s="75"/>
      <c r="F337" s="56">
        <v>5</v>
      </c>
      <c r="G337" s="56">
        <v>3</v>
      </c>
      <c r="H337" s="56">
        <v>7</v>
      </c>
    </row>
    <row r="338" spans="2:12">
      <c r="B338" s="75" t="s">
        <v>97</v>
      </c>
      <c r="C338" s="75"/>
      <c r="D338" s="75"/>
      <c r="E338" s="75"/>
      <c r="F338" s="56">
        <v>4</v>
      </c>
      <c r="G338" s="56">
        <v>2</v>
      </c>
      <c r="H338" s="56">
        <v>10</v>
      </c>
    </row>
    <row r="339" spans="2:12">
      <c r="B339" s="75" t="s">
        <v>98</v>
      </c>
      <c r="C339" s="75"/>
      <c r="D339" s="75"/>
      <c r="E339" s="75"/>
      <c r="F339" s="56">
        <v>6</v>
      </c>
      <c r="G339" s="56">
        <v>4</v>
      </c>
      <c r="H339" s="56">
        <v>8</v>
      </c>
    </row>
    <row r="340" spans="2:12">
      <c r="B340" s="75" t="s">
        <v>99</v>
      </c>
      <c r="C340" s="75"/>
      <c r="D340" s="75"/>
      <c r="E340" s="75"/>
      <c r="F340" s="56">
        <v>4</v>
      </c>
      <c r="G340" s="56">
        <v>1</v>
      </c>
      <c r="H340" s="56">
        <v>9</v>
      </c>
    </row>
    <row r="341" spans="2:12">
      <c r="B341" s="75" t="s">
        <v>100</v>
      </c>
      <c r="C341" s="75"/>
      <c r="D341" s="75"/>
      <c r="E341" s="75"/>
      <c r="F341" s="56">
        <v>5</v>
      </c>
      <c r="G341" s="56">
        <v>5</v>
      </c>
      <c r="H341" s="56">
        <v>8</v>
      </c>
    </row>
    <row r="342" spans="2:12">
      <c r="B342" s="75" t="s">
        <v>101</v>
      </c>
      <c r="C342" s="75"/>
      <c r="D342" s="75"/>
      <c r="E342" s="75"/>
      <c r="F342" s="56">
        <v>4</v>
      </c>
      <c r="G342" s="56">
        <v>1</v>
      </c>
      <c r="H342" s="56">
        <v>10</v>
      </c>
    </row>
    <row r="348" spans="2:12" ht="15.75" customHeight="1">
      <c r="B348" s="40" t="s">
        <v>102</v>
      </c>
      <c r="C348" s="40"/>
      <c r="D348" s="40"/>
    </row>
    <row r="351" spans="2:12" ht="15" customHeight="1">
      <c r="B351" s="76" t="s">
        <v>103</v>
      </c>
      <c r="C351" s="76"/>
      <c r="D351" s="76"/>
      <c r="F351" s="74" t="s">
        <v>104</v>
      </c>
      <c r="G351" s="74"/>
      <c r="H351" s="74"/>
      <c r="I351" s="74"/>
      <c r="J351" s="21"/>
      <c r="K351" s="21"/>
      <c r="L351" s="21"/>
    </row>
    <row r="352" spans="2:12">
      <c r="B352" s="76"/>
      <c r="C352" s="76"/>
      <c r="D352" s="76"/>
      <c r="F352" s="74"/>
      <c r="G352" s="74"/>
      <c r="H352" s="74"/>
      <c r="I352" s="74"/>
      <c r="J352" s="21"/>
      <c r="K352" s="21"/>
      <c r="L352" s="21"/>
    </row>
    <row r="353" spans="2:12">
      <c r="B353" s="76"/>
      <c r="C353" s="76"/>
      <c r="D353" s="76"/>
      <c r="F353" s="74"/>
      <c r="G353" s="74"/>
      <c r="H353" s="74"/>
      <c r="I353" s="74"/>
      <c r="J353" s="57"/>
      <c r="K353" s="57"/>
      <c r="L353" s="57"/>
    </row>
    <row r="354" spans="2:12">
      <c r="B354" s="76"/>
      <c r="C354" s="76"/>
      <c r="D354" s="76"/>
      <c r="F354" s="57"/>
      <c r="G354" s="57"/>
      <c r="H354" s="57"/>
      <c r="I354" s="57"/>
      <c r="J354" s="57"/>
      <c r="K354" s="57"/>
      <c r="L354" s="57"/>
    </row>
    <row r="355" spans="2:12">
      <c r="B355" s="57"/>
      <c r="C355" s="57"/>
      <c r="D355" s="57"/>
      <c r="F355" s="57"/>
      <c r="G355" s="57"/>
      <c r="H355" s="57"/>
      <c r="I355" s="57"/>
      <c r="J355" s="57"/>
      <c r="K355" s="57"/>
      <c r="L355" s="57"/>
    </row>
    <row r="356" spans="2:12">
      <c r="B356" s="57"/>
      <c r="C356" s="57"/>
      <c r="D356" s="57"/>
      <c r="F356" s="57"/>
      <c r="G356" s="57"/>
      <c r="H356" s="57"/>
      <c r="I356" s="57"/>
      <c r="J356" s="57"/>
      <c r="K356" s="57"/>
      <c r="L356" s="57"/>
    </row>
    <row r="357" spans="2:12">
      <c r="B357" s="19" t="s">
        <v>105</v>
      </c>
      <c r="C357" s="19" t="s">
        <v>5</v>
      </c>
    </row>
    <row r="358" spans="2:12">
      <c r="B358" s="11" t="s">
        <v>106</v>
      </c>
      <c r="C358" s="56">
        <v>1</v>
      </c>
      <c r="G358" s="19" t="s">
        <v>107</v>
      </c>
      <c r="H358" s="19" t="s">
        <v>5</v>
      </c>
    </row>
    <row r="359" spans="2:12">
      <c r="B359" s="11" t="s">
        <v>108</v>
      </c>
      <c r="C359" s="56">
        <v>6</v>
      </c>
      <c r="G359" s="11" t="s">
        <v>32</v>
      </c>
      <c r="H359" s="56">
        <v>6</v>
      </c>
    </row>
    <row r="360" spans="2:12">
      <c r="B360" s="11" t="s">
        <v>109</v>
      </c>
      <c r="C360" s="56">
        <v>3</v>
      </c>
      <c r="G360" s="11" t="s">
        <v>110</v>
      </c>
      <c r="H360" s="56">
        <v>9</v>
      </c>
    </row>
    <row r="361" spans="2:12">
      <c r="B361" s="11" t="s">
        <v>111</v>
      </c>
      <c r="C361" s="56">
        <v>0</v>
      </c>
    </row>
    <row r="362" spans="2:12">
      <c r="B362" s="11" t="s">
        <v>112</v>
      </c>
      <c r="C362" s="56">
        <v>5</v>
      </c>
    </row>
    <row r="363" spans="2:12">
      <c r="G363" s="19" t="s">
        <v>107</v>
      </c>
      <c r="H363" s="19" t="s">
        <v>6</v>
      </c>
    </row>
    <row r="364" spans="2:12">
      <c r="B364" s="19" t="s">
        <v>105</v>
      </c>
      <c r="C364" s="19" t="s">
        <v>6</v>
      </c>
      <c r="G364" s="11" t="s">
        <v>32</v>
      </c>
      <c r="H364" s="10">
        <f>H359/$C$37</f>
        <v>0.4</v>
      </c>
    </row>
    <row r="365" spans="2:12">
      <c r="B365" s="11" t="s">
        <v>106</v>
      </c>
      <c r="C365" s="10">
        <f>C358/$C$37</f>
        <v>6.6666666666666666E-2</v>
      </c>
      <c r="G365" s="11" t="s">
        <v>110</v>
      </c>
      <c r="H365" s="10">
        <f>H360/$C$37</f>
        <v>0.6</v>
      </c>
    </row>
    <row r="366" spans="2:12">
      <c r="B366" s="11" t="s">
        <v>108</v>
      </c>
      <c r="C366" s="10">
        <f t="shared" ref="C366:C368" si="8">C359/$C$37</f>
        <v>0.4</v>
      </c>
      <c r="G366" s="22"/>
    </row>
    <row r="367" spans="2:12">
      <c r="B367" s="11" t="s">
        <v>109</v>
      </c>
      <c r="C367" s="10">
        <f t="shared" si="8"/>
        <v>0.2</v>
      </c>
    </row>
    <row r="368" spans="2:12">
      <c r="B368" s="11" t="s">
        <v>111</v>
      </c>
      <c r="C368" s="10">
        <f t="shared" si="8"/>
        <v>0</v>
      </c>
    </row>
    <row r="373" spans="2:11" ht="15" customHeight="1">
      <c r="B373" s="73" t="s">
        <v>113</v>
      </c>
      <c r="C373" s="73"/>
      <c r="D373" s="73"/>
      <c r="F373" s="74" t="s">
        <v>114</v>
      </c>
      <c r="G373" s="74"/>
      <c r="H373" s="74"/>
      <c r="I373" s="74"/>
      <c r="J373" s="74"/>
      <c r="K373" s="74"/>
    </row>
    <row r="374" spans="2:11" ht="15" customHeight="1">
      <c r="B374" s="73"/>
      <c r="C374" s="73"/>
      <c r="D374" s="73"/>
      <c r="F374" s="74"/>
      <c r="G374" s="74"/>
      <c r="H374" s="74"/>
      <c r="I374" s="74"/>
      <c r="J374" s="74"/>
      <c r="K374" s="74"/>
    </row>
    <row r="375" spans="2:11" ht="15" customHeight="1">
      <c r="B375" s="73"/>
      <c r="C375" s="73"/>
      <c r="D375" s="73"/>
      <c r="F375" s="74"/>
      <c r="G375" s="74"/>
      <c r="H375" s="74"/>
      <c r="I375" s="74"/>
      <c r="J375" s="74"/>
      <c r="K375" s="74"/>
    </row>
    <row r="376" spans="2:11">
      <c r="F376" s="74"/>
      <c r="G376" s="74"/>
      <c r="H376" s="74"/>
      <c r="I376" s="74"/>
      <c r="J376" s="74"/>
      <c r="K376" s="74"/>
    </row>
    <row r="377" spans="2:11">
      <c r="B377" s="19" t="s">
        <v>115</v>
      </c>
      <c r="C377" s="19" t="s">
        <v>5</v>
      </c>
    </row>
    <row r="378" spans="2:11">
      <c r="B378" s="11" t="s">
        <v>32</v>
      </c>
      <c r="C378" s="56">
        <v>13</v>
      </c>
    </row>
    <row r="379" spans="2:11">
      <c r="B379" s="11" t="s">
        <v>110</v>
      </c>
      <c r="C379" s="56">
        <v>2</v>
      </c>
      <c r="H379" s="19" t="s">
        <v>115</v>
      </c>
      <c r="I379" s="19" t="s">
        <v>5</v>
      </c>
    </row>
    <row r="380" spans="2:11">
      <c r="H380" s="11" t="s">
        <v>32</v>
      </c>
      <c r="I380" s="56">
        <v>13</v>
      </c>
    </row>
    <row r="381" spans="2:11">
      <c r="H381" s="11" t="s">
        <v>110</v>
      </c>
      <c r="I381" s="56">
        <v>2</v>
      </c>
    </row>
    <row r="382" spans="2:11">
      <c r="B382" s="19" t="s">
        <v>115</v>
      </c>
      <c r="C382" s="19" t="s">
        <v>6</v>
      </c>
    </row>
    <row r="383" spans="2:11">
      <c r="B383" s="11" t="s">
        <v>32</v>
      </c>
      <c r="C383" s="10">
        <f>C378/$C$37</f>
        <v>0.8666666666666667</v>
      </c>
    </row>
    <row r="384" spans="2:11">
      <c r="B384" s="11" t="s">
        <v>110</v>
      </c>
      <c r="C384" s="10">
        <f>C379/$C$37</f>
        <v>0.13333333333333333</v>
      </c>
      <c r="H384" s="19" t="s">
        <v>115</v>
      </c>
      <c r="I384" s="19" t="s">
        <v>6</v>
      </c>
    </row>
    <row r="385" spans="2:9">
      <c r="H385" s="11" t="s">
        <v>32</v>
      </c>
      <c r="I385" s="10">
        <f>I380/$C$37</f>
        <v>0.8666666666666667</v>
      </c>
    </row>
    <row r="386" spans="2:9">
      <c r="H386" s="11" t="s">
        <v>110</v>
      </c>
      <c r="I386" s="10">
        <f>I381/$C$37</f>
        <v>0.13333333333333333</v>
      </c>
    </row>
    <row r="388" spans="2:9" ht="15" customHeight="1">
      <c r="B388" s="73" t="s">
        <v>116</v>
      </c>
      <c r="C388" s="73"/>
      <c r="D388" s="73"/>
    </row>
    <row r="389" spans="2:9">
      <c r="B389" s="73"/>
      <c r="C389" s="73"/>
      <c r="D389" s="73"/>
    </row>
    <row r="390" spans="2:9">
      <c r="B390" s="73"/>
      <c r="C390" s="73"/>
      <c r="D390" s="73"/>
    </row>
    <row r="392" spans="2:9">
      <c r="B392" s="19" t="s">
        <v>117</v>
      </c>
      <c r="C392" s="71" t="s">
        <v>5</v>
      </c>
      <c r="D392" s="71"/>
    </row>
    <row r="393" spans="2:9">
      <c r="B393" s="56">
        <v>1</v>
      </c>
      <c r="C393" s="72">
        <v>0</v>
      </c>
      <c r="D393" s="72"/>
    </row>
    <row r="394" spans="2:9">
      <c r="B394" s="56">
        <v>2</v>
      </c>
      <c r="C394" s="72">
        <v>0</v>
      </c>
      <c r="D394" s="72"/>
    </row>
    <row r="395" spans="2:9">
      <c r="B395" s="56">
        <v>3</v>
      </c>
      <c r="C395" s="72">
        <v>4</v>
      </c>
      <c r="D395" s="72"/>
    </row>
    <row r="396" spans="2:9">
      <c r="B396" s="56">
        <v>4</v>
      </c>
      <c r="C396" s="72">
        <v>5</v>
      </c>
      <c r="D396" s="72"/>
    </row>
    <row r="397" spans="2:9">
      <c r="B397" s="56">
        <v>5</v>
      </c>
      <c r="C397" s="72">
        <v>6</v>
      </c>
      <c r="D397" s="72"/>
    </row>
    <row r="399" spans="2:9">
      <c r="B399" s="19" t="s">
        <v>117</v>
      </c>
      <c r="C399" s="71" t="s">
        <v>6</v>
      </c>
      <c r="D399" s="71"/>
    </row>
    <row r="400" spans="2:9">
      <c r="B400" s="56">
        <v>1</v>
      </c>
      <c r="C400" s="70">
        <f>C393/$C$37</f>
        <v>0</v>
      </c>
      <c r="D400" s="70"/>
    </row>
    <row r="401" spans="2:10">
      <c r="B401" s="56">
        <v>2</v>
      </c>
      <c r="C401" s="70">
        <f t="shared" ref="C401:C404" si="9">C394/$C$37</f>
        <v>0</v>
      </c>
      <c r="D401" s="70"/>
    </row>
    <row r="402" spans="2:10">
      <c r="B402" s="56">
        <v>3</v>
      </c>
      <c r="C402" s="70">
        <f t="shared" si="9"/>
        <v>0.26666666666666666</v>
      </c>
      <c r="D402" s="70"/>
    </row>
    <row r="403" spans="2:10">
      <c r="B403" s="56">
        <v>4</v>
      </c>
      <c r="C403" s="70">
        <f t="shared" si="9"/>
        <v>0.33333333333333331</v>
      </c>
      <c r="D403" s="70"/>
    </row>
    <row r="404" spans="2:10">
      <c r="B404" s="56">
        <v>5</v>
      </c>
      <c r="C404" s="70">
        <f t="shared" si="9"/>
        <v>0.4</v>
      </c>
      <c r="D404" s="70"/>
    </row>
    <row r="409" spans="2:10" ht="15.75">
      <c r="B409" s="7" t="s">
        <v>118</v>
      </c>
    </row>
    <row r="411" spans="2:10">
      <c r="B411" s="71" t="s">
        <v>119</v>
      </c>
      <c r="C411" s="71"/>
      <c r="D411" s="71"/>
      <c r="E411" s="71"/>
      <c r="F411" s="71"/>
      <c r="G411" s="71"/>
      <c r="H411" s="71"/>
      <c r="I411" s="71"/>
      <c r="J411" s="71"/>
    </row>
    <row r="412" spans="2:10">
      <c r="B412" s="32" t="s">
        <v>239</v>
      </c>
      <c r="I412" s="24"/>
      <c r="J412" s="24"/>
    </row>
    <row r="413" spans="2:10">
      <c r="B413" s="32" t="s">
        <v>240</v>
      </c>
      <c r="J413" s="24"/>
    </row>
    <row r="414" spans="2:10">
      <c r="B414" s="32" t="s">
        <v>191</v>
      </c>
      <c r="J414" s="24"/>
    </row>
    <row r="415" spans="2:10">
      <c r="B415" s="32" t="s">
        <v>121</v>
      </c>
      <c r="J415" s="24"/>
    </row>
    <row r="416" spans="2:10">
      <c r="B416" s="32" t="s">
        <v>241</v>
      </c>
      <c r="J416" s="24"/>
    </row>
    <row r="417" spans="2:10">
      <c r="B417" s="32" t="s">
        <v>242</v>
      </c>
      <c r="J417" s="24"/>
    </row>
    <row r="418" spans="2:10">
      <c r="B418" s="32" t="s">
        <v>243</v>
      </c>
      <c r="J418" s="24"/>
    </row>
    <row r="419" spans="2:10">
      <c r="B419" s="32" t="s">
        <v>244</v>
      </c>
      <c r="I419"/>
      <c r="J419" s="25"/>
    </row>
    <row r="420" spans="2:10">
      <c r="B420" s="32" t="s">
        <v>245</v>
      </c>
      <c r="J420" s="24"/>
    </row>
    <row r="421" spans="2:10">
      <c r="B421" s="32" t="s">
        <v>24</v>
      </c>
      <c r="J421" s="24"/>
    </row>
    <row r="422" spans="2:10">
      <c r="B422" s="32" t="s">
        <v>121</v>
      </c>
      <c r="J422" s="24"/>
    </row>
    <row r="423" spans="2:10">
      <c r="B423" s="32" t="s">
        <v>121</v>
      </c>
      <c r="J423" s="24"/>
    </row>
    <row r="424" spans="2:10">
      <c r="B424" s="32" t="s">
        <v>246</v>
      </c>
      <c r="J424" s="24"/>
    </row>
    <row r="425" spans="2:10">
      <c r="B425" s="32" t="s">
        <v>247</v>
      </c>
      <c r="J425" s="24"/>
    </row>
    <row r="426" spans="2:10">
      <c r="B426" s="33" t="s">
        <v>248</v>
      </c>
      <c r="C426" s="26"/>
      <c r="D426" s="26"/>
      <c r="E426" s="26"/>
      <c r="F426" s="26"/>
      <c r="G426" s="26"/>
      <c r="H426" s="26"/>
      <c r="I426" s="26"/>
      <c r="J426" s="27"/>
    </row>
    <row r="427" spans="2:10">
      <c r="J427" s="24"/>
    </row>
    <row r="428" spans="2:10">
      <c r="J428" s="24"/>
    </row>
    <row r="429" spans="2:10">
      <c r="J429" s="24"/>
    </row>
    <row r="430" spans="2:10">
      <c r="J430" s="24"/>
    </row>
    <row r="431" spans="2:10">
      <c r="J431" s="24"/>
    </row>
    <row r="432" spans="2:10">
      <c r="J432" s="24"/>
    </row>
    <row r="433" spans="9:10">
      <c r="J433" s="24"/>
    </row>
    <row r="434" spans="9:10">
      <c r="I434" s="26"/>
      <c r="J434" s="27"/>
    </row>
  </sheetData>
  <mergeCells count="109">
    <mergeCell ref="K115:L115"/>
    <mergeCell ref="B116:D116"/>
    <mergeCell ref="E116:F116"/>
    <mergeCell ref="H116:J116"/>
    <mergeCell ref="K116:L116"/>
    <mergeCell ref="B12:F12"/>
    <mergeCell ref="B113:D113"/>
    <mergeCell ref="E113:F113"/>
    <mergeCell ref="H113:J113"/>
    <mergeCell ref="K113:L113"/>
    <mergeCell ref="B114:D114"/>
    <mergeCell ref="E114:F114"/>
    <mergeCell ref="H114:J114"/>
    <mergeCell ref="K114:L114"/>
    <mergeCell ref="B117:D117"/>
    <mergeCell ref="E117:F117"/>
    <mergeCell ref="B118:D118"/>
    <mergeCell ref="E118:F118"/>
    <mergeCell ref="B119:D119"/>
    <mergeCell ref="E119:F119"/>
    <mergeCell ref="B115:D115"/>
    <mergeCell ref="E115:F115"/>
    <mergeCell ref="H115:J115"/>
    <mergeCell ref="B124:D124"/>
    <mergeCell ref="E124:F124"/>
    <mergeCell ref="H124:J124"/>
    <mergeCell ref="K124:L124"/>
    <mergeCell ref="B125:D125"/>
    <mergeCell ref="E125:F125"/>
    <mergeCell ref="H125:J125"/>
    <mergeCell ref="K125:L125"/>
    <mergeCell ref="B122:D122"/>
    <mergeCell ref="E122:F122"/>
    <mergeCell ref="H122:J122"/>
    <mergeCell ref="K122:L122"/>
    <mergeCell ref="B123:D123"/>
    <mergeCell ref="E123:F123"/>
    <mergeCell ref="H123:J123"/>
    <mergeCell ref="K123:L123"/>
    <mergeCell ref="B176:C176"/>
    <mergeCell ref="B198:C198"/>
    <mergeCell ref="B199:C199"/>
    <mergeCell ref="B200:C200"/>
    <mergeCell ref="B201:C201"/>
    <mergeCell ref="B202:D202"/>
    <mergeCell ref="B126:D126"/>
    <mergeCell ref="E126:F126"/>
    <mergeCell ref="B127:D127"/>
    <mergeCell ref="E127:F127"/>
    <mergeCell ref="B128:D128"/>
    <mergeCell ref="E128:F128"/>
    <mergeCell ref="B219:D219"/>
    <mergeCell ref="B220:D220"/>
    <mergeCell ref="B221:D221"/>
    <mergeCell ref="B222:D222"/>
    <mergeCell ref="B223:D223"/>
    <mergeCell ref="B224:D224"/>
    <mergeCell ref="B203:D203"/>
    <mergeCell ref="B204:D204"/>
    <mergeCell ref="B205:D205"/>
    <mergeCell ref="B206:D206"/>
    <mergeCell ref="B207:D207"/>
    <mergeCell ref="B218:D218"/>
    <mergeCell ref="B236:D236"/>
    <mergeCell ref="H236:I236"/>
    <mergeCell ref="B237:D237"/>
    <mergeCell ref="H237:I237"/>
    <mergeCell ref="B266:D266"/>
    <mergeCell ref="B267:D267"/>
    <mergeCell ref="B225:D225"/>
    <mergeCell ref="B226:D226"/>
    <mergeCell ref="B234:D234"/>
    <mergeCell ref="H234:I234"/>
    <mergeCell ref="B235:D235"/>
    <mergeCell ref="H235:I235"/>
    <mergeCell ref="B274:D274"/>
    <mergeCell ref="B334:E334"/>
    <mergeCell ref="B335:E335"/>
    <mergeCell ref="B336:E336"/>
    <mergeCell ref="B337:E337"/>
    <mergeCell ref="B338:E338"/>
    <mergeCell ref="B268:D268"/>
    <mergeCell ref="B269:D269"/>
    <mergeCell ref="B270:D270"/>
    <mergeCell ref="B271:D271"/>
    <mergeCell ref="B272:D272"/>
    <mergeCell ref="B273:D273"/>
    <mergeCell ref="B373:D375"/>
    <mergeCell ref="F373:K376"/>
    <mergeCell ref="B388:D390"/>
    <mergeCell ref="C392:D392"/>
    <mergeCell ref="C393:D393"/>
    <mergeCell ref="C394:D394"/>
    <mergeCell ref="B339:E339"/>
    <mergeCell ref="B340:E340"/>
    <mergeCell ref="B341:E341"/>
    <mergeCell ref="B342:E342"/>
    <mergeCell ref="B351:D354"/>
    <mergeCell ref="F351:I353"/>
    <mergeCell ref="C402:D402"/>
    <mergeCell ref="C403:D403"/>
    <mergeCell ref="C404:D404"/>
    <mergeCell ref="B411:J411"/>
    <mergeCell ref="C395:D395"/>
    <mergeCell ref="C396:D396"/>
    <mergeCell ref="C397:D397"/>
    <mergeCell ref="C399:D399"/>
    <mergeCell ref="C400:D400"/>
    <mergeCell ref="C401:D401"/>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9F9174-8C6A-4674-9EEC-B43598B36070}">
  <dimension ref="B10:K258"/>
  <sheetViews>
    <sheetView tabSelected="1" topLeftCell="A26" workbookViewId="0">
      <selection activeCell="D33" sqref="D33"/>
    </sheetView>
  </sheetViews>
  <sheetFormatPr baseColWidth="10" defaultColWidth="11.42578125" defaultRowHeight="15"/>
  <cols>
    <col min="1" max="1" width="11.42578125" style="1"/>
    <col min="2" max="2" width="38.5703125" style="1" customWidth="1"/>
    <col min="3" max="3" width="20.5703125" style="1" customWidth="1"/>
    <col min="4" max="4" width="15.28515625" style="1" customWidth="1"/>
    <col min="5" max="5" width="25.85546875" style="1" customWidth="1"/>
    <col min="6" max="6" width="31.7109375" style="1" customWidth="1"/>
    <col min="7" max="7" width="40" style="1" customWidth="1"/>
    <col min="8" max="8" width="30.42578125" style="1" customWidth="1"/>
    <col min="9" max="9" width="18.7109375" style="1" customWidth="1"/>
    <col min="10" max="10" width="16.42578125" style="1" customWidth="1"/>
    <col min="11" max="11" width="17.28515625" style="1" customWidth="1"/>
    <col min="12" max="12" width="21.42578125" style="1" customWidth="1"/>
    <col min="13" max="13" width="39.28515625" style="1" customWidth="1"/>
    <col min="14" max="16384" width="11.42578125" style="1"/>
  </cols>
  <sheetData>
    <row r="10" spans="2:6" ht="26.25" customHeight="1"/>
    <row r="11" spans="2:6">
      <c r="B11" s="5" t="s">
        <v>2</v>
      </c>
    </row>
    <row r="12" spans="2:6" ht="40.5" customHeight="1">
      <c r="B12" s="101" t="s">
        <v>249</v>
      </c>
      <c r="C12" s="101"/>
      <c r="D12" s="101"/>
      <c r="E12" s="101"/>
      <c r="F12" s="101"/>
    </row>
    <row r="13" spans="2:6">
      <c r="B13" s="5" t="s">
        <v>3</v>
      </c>
    </row>
    <row r="14" spans="2:6">
      <c r="B14" s="5"/>
    </row>
    <row r="15" spans="2:6">
      <c r="B15" s="5"/>
    </row>
    <row r="16" spans="2:6">
      <c r="B16" s="5"/>
    </row>
    <row r="17" spans="2:4">
      <c r="B17" s="5"/>
    </row>
    <row r="18" spans="2:4">
      <c r="B18" s="5"/>
    </row>
    <row r="28" spans="2:4" ht="48" customHeight="1"/>
    <row r="29" spans="2:4" ht="21.75" customHeight="1">
      <c r="B29" s="34" t="s">
        <v>154</v>
      </c>
      <c r="C29" s="34" t="s">
        <v>155</v>
      </c>
      <c r="D29" s="34" t="s">
        <v>156</v>
      </c>
    </row>
    <row r="30" spans="2:4" ht="21.75" customHeight="1">
      <c r="B30" s="36">
        <v>10</v>
      </c>
      <c r="C30" s="36">
        <v>0</v>
      </c>
      <c r="D30" s="36">
        <v>0</v>
      </c>
    </row>
    <row r="31" spans="2:4" ht="21.75" customHeight="1"/>
    <row r="32" spans="2:4" ht="21.75" customHeight="1">
      <c r="B32" s="6" t="s">
        <v>251</v>
      </c>
    </row>
    <row r="33" spans="2:4" ht="21.75" customHeight="1">
      <c r="B33" s="6" t="s">
        <v>276</v>
      </c>
    </row>
    <row r="34" spans="2:4" ht="21.75" customHeight="1">
      <c r="B34" s="6" t="s">
        <v>277</v>
      </c>
    </row>
    <row r="36" spans="2:4" ht="15.75">
      <c r="B36" s="7" t="s">
        <v>4</v>
      </c>
    </row>
    <row r="38" spans="2:4">
      <c r="B38" s="8" t="s">
        <v>4</v>
      </c>
      <c r="C38" s="39" t="s">
        <v>5</v>
      </c>
      <c r="D38" s="39" t="s">
        <v>6</v>
      </c>
    </row>
    <row r="39" spans="2:4">
      <c r="B39" s="9" t="s">
        <v>7</v>
      </c>
      <c r="C39" s="28">
        <v>10</v>
      </c>
      <c r="D39" s="10">
        <f>C39/$C$41</f>
        <v>1</v>
      </c>
    </row>
    <row r="40" spans="2:4">
      <c r="B40" s="9" t="s">
        <v>8</v>
      </c>
      <c r="C40" s="28">
        <v>0</v>
      </c>
      <c r="D40" s="10">
        <f>C40/$C$41</f>
        <v>0</v>
      </c>
    </row>
    <row r="41" spans="2:4">
      <c r="B41" s="9" t="s">
        <v>9</v>
      </c>
      <c r="C41" s="29">
        <f>SUM(C39:C40)</f>
        <v>10</v>
      </c>
      <c r="D41" s="10">
        <f t="shared" ref="D41" si="0">C41/$C$41</f>
        <v>1</v>
      </c>
    </row>
    <row r="61" spans="2:4" ht="15.75">
      <c r="B61" s="7" t="s">
        <v>10</v>
      </c>
    </row>
    <row r="63" spans="2:4">
      <c r="B63" s="8" t="s">
        <v>10</v>
      </c>
      <c r="C63" s="39" t="s">
        <v>5</v>
      </c>
      <c r="D63" s="39" t="s">
        <v>6</v>
      </c>
    </row>
    <row r="64" spans="2:4">
      <c r="B64" s="9" t="s">
        <v>11</v>
      </c>
      <c r="C64" s="28">
        <v>2</v>
      </c>
      <c r="D64" s="10">
        <f>C64/$C$67</f>
        <v>0.2</v>
      </c>
    </row>
    <row r="65" spans="2:4">
      <c r="B65" s="9" t="s">
        <v>12</v>
      </c>
      <c r="C65" s="28">
        <v>8</v>
      </c>
      <c r="D65" s="10">
        <f t="shared" ref="D65:D66" si="1">C65/$C$67</f>
        <v>0.8</v>
      </c>
    </row>
    <row r="66" spans="2:4">
      <c r="B66" s="9" t="s">
        <v>13</v>
      </c>
      <c r="C66" s="28">
        <v>0</v>
      </c>
      <c r="D66" s="10">
        <f t="shared" si="1"/>
        <v>0</v>
      </c>
    </row>
    <row r="67" spans="2:4">
      <c r="B67" s="9" t="s">
        <v>9</v>
      </c>
      <c r="C67" s="29">
        <f>SUM(C64:C66)</f>
        <v>10</v>
      </c>
      <c r="D67" s="10">
        <f t="shared" ref="D67" si="2">C67/$C$41</f>
        <v>1</v>
      </c>
    </row>
    <row r="87" spans="2:4" ht="15.75">
      <c r="B87" s="7" t="s">
        <v>15</v>
      </c>
    </row>
    <row r="89" spans="2:4">
      <c r="B89" s="39" t="s">
        <v>16</v>
      </c>
      <c r="C89" s="39" t="s">
        <v>5</v>
      </c>
      <c r="D89" s="39" t="s">
        <v>6</v>
      </c>
    </row>
    <row r="90" spans="2:4">
      <c r="B90" s="30">
        <v>0</v>
      </c>
      <c r="C90" s="28">
        <v>8</v>
      </c>
      <c r="D90" s="10">
        <f>C90/$C$94</f>
        <v>0.8</v>
      </c>
    </row>
    <row r="91" spans="2:4">
      <c r="B91" s="30">
        <v>1</v>
      </c>
      <c r="C91" s="28">
        <v>0</v>
      </c>
      <c r="D91" s="10">
        <f>C91/$C$94</f>
        <v>0</v>
      </c>
    </row>
    <row r="92" spans="2:4">
      <c r="B92" s="30">
        <v>2</v>
      </c>
      <c r="C92" s="28">
        <v>0</v>
      </c>
      <c r="D92" s="10">
        <f t="shared" ref="D92:D93" si="3">C92/$C$94</f>
        <v>0</v>
      </c>
    </row>
    <row r="93" spans="2:4">
      <c r="B93" s="35" t="s">
        <v>17</v>
      </c>
      <c r="C93" s="28">
        <v>2</v>
      </c>
      <c r="D93" s="10">
        <f t="shared" si="3"/>
        <v>0.2</v>
      </c>
    </row>
    <row r="94" spans="2:4">
      <c r="B94" s="30" t="s">
        <v>9</v>
      </c>
      <c r="C94" s="29">
        <f>SUM(C90:C93)</f>
        <v>10</v>
      </c>
      <c r="D94" s="10">
        <f t="shared" ref="D94" si="4">C94/$C$41</f>
        <v>1</v>
      </c>
    </row>
    <row r="114" spans="2:6" ht="15.75">
      <c r="B114" s="7" t="s">
        <v>18</v>
      </c>
    </row>
    <row r="115" spans="2:6" ht="15.75">
      <c r="B115" s="7"/>
    </row>
    <row r="117" spans="2:6" ht="84" customHeight="1">
      <c r="B117" s="102" t="s">
        <v>19</v>
      </c>
      <c r="C117" s="102"/>
      <c r="D117" s="102"/>
      <c r="E117" s="103" t="s">
        <v>5</v>
      </c>
      <c r="F117" s="103"/>
    </row>
    <row r="118" spans="2:6">
      <c r="B118" s="81" t="s">
        <v>21</v>
      </c>
      <c r="C118" s="81"/>
      <c r="D118" s="81"/>
      <c r="E118" s="98">
        <v>6</v>
      </c>
      <c r="F118" s="98"/>
    </row>
    <row r="119" spans="2:6">
      <c r="B119" s="81" t="s">
        <v>23</v>
      </c>
      <c r="C119" s="81"/>
      <c r="D119" s="81"/>
      <c r="E119" s="98">
        <v>2</v>
      </c>
      <c r="F119" s="98"/>
    </row>
    <row r="120" spans="2:6">
      <c r="B120" s="81" t="s">
        <v>25</v>
      </c>
      <c r="C120" s="81"/>
      <c r="D120" s="81"/>
      <c r="E120" s="98">
        <v>1</v>
      </c>
      <c r="F120" s="98"/>
    </row>
    <row r="121" spans="2:6">
      <c r="B121" s="81" t="s">
        <v>27</v>
      </c>
      <c r="C121" s="81"/>
      <c r="D121" s="81"/>
      <c r="E121" s="98">
        <v>0</v>
      </c>
      <c r="F121" s="98"/>
    </row>
    <row r="122" spans="2:6">
      <c r="B122" s="81" t="s">
        <v>28</v>
      </c>
      <c r="C122" s="81"/>
      <c r="D122" s="81"/>
      <c r="E122" s="98">
        <v>0</v>
      </c>
      <c r="F122" s="98"/>
    </row>
    <row r="123" spans="2:6">
      <c r="B123" s="81" t="s">
        <v>29</v>
      </c>
      <c r="C123" s="81"/>
      <c r="D123" s="81"/>
      <c r="E123" s="98">
        <v>1</v>
      </c>
      <c r="F123" s="98"/>
    </row>
    <row r="124" spans="2:6">
      <c r="B124" s="81" t="s">
        <v>9</v>
      </c>
      <c r="C124" s="81"/>
      <c r="D124" s="81"/>
      <c r="E124" s="98">
        <f>SUM(E118:F123)</f>
        <v>10</v>
      </c>
      <c r="F124" s="98"/>
    </row>
    <row r="125" spans="2:6">
      <c r="B125" s="12"/>
      <c r="C125" s="12"/>
      <c r="D125" s="12"/>
      <c r="E125" s="38"/>
      <c r="F125" s="38"/>
    </row>
    <row r="127" spans="2:6">
      <c r="B127" s="95" t="s">
        <v>30</v>
      </c>
      <c r="C127" s="95"/>
      <c r="D127" s="95"/>
      <c r="E127" s="95" t="s">
        <v>6</v>
      </c>
      <c r="F127" s="95"/>
    </row>
    <row r="128" spans="2:6">
      <c r="B128" s="81" t="s">
        <v>21</v>
      </c>
      <c r="C128" s="81"/>
      <c r="D128" s="81"/>
      <c r="E128" s="70">
        <f>E118/$E$124</f>
        <v>0.6</v>
      </c>
      <c r="F128" s="70"/>
    </row>
    <row r="129" spans="2:6">
      <c r="B129" s="81" t="s">
        <v>23</v>
      </c>
      <c r="C129" s="81"/>
      <c r="D129" s="81"/>
      <c r="E129" s="70">
        <f>E119/$E$124</f>
        <v>0.2</v>
      </c>
      <c r="F129" s="70"/>
    </row>
    <row r="130" spans="2:6">
      <c r="B130" s="81" t="s">
        <v>25</v>
      </c>
      <c r="C130" s="81"/>
      <c r="D130" s="81"/>
      <c r="E130" s="70">
        <f>E120/$E$124</f>
        <v>0.1</v>
      </c>
      <c r="F130" s="70"/>
    </row>
    <row r="131" spans="2:6">
      <c r="B131" s="81" t="s">
        <v>27</v>
      </c>
      <c r="C131" s="81"/>
      <c r="D131" s="81"/>
      <c r="E131" s="70">
        <f t="shared" ref="E131:E133" si="5">E121/$E$124</f>
        <v>0</v>
      </c>
      <c r="F131" s="70"/>
    </row>
    <row r="132" spans="2:6">
      <c r="B132" s="81" t="s">
        <v>28</v>
      </c>
      <c r="C132" s="81"/>
      <c r="D132" s="81"/>
      <c r="E132" s="70">
        <f t="shared" si="5"/>
        <v>0</v>
      </c>
      <c r="F132" s="70"/>
    </row>
    <row r="133" spans="2:6">
      <c r="B133" s="81" t="s">
        <v>29</v>
      </c>
      <c r="C133" s="81"/>
      <c r="D133" s="81"/>
      <c r="E133" s="70">
        <f t="shared" si="5"/>
        <v>0.1</v>
      </c>
      <c r="F133" s="70"/>
    </row>
    <row r="152" spans="2:9" ht="15.75">
      <c r="B152" s="7" t="s">
        <v>34</v>
      </c>
    </row>
    <row r="154" spans="2:9" ht="24">
      <c r="B154" s="63" t="s">
        <v>253</v>
      </c>
      <c r="C154" s="63" t="s">
        <v>36</v>
      </c>
      <c r="D154" s="63" t="s">
        <v>37</v>
      </c>
      <c r="E154" s="63" t="s">
        <v>38</v>
      </c>
      <c r="F154" s="50" t="s">
        <v>41</v>
      </c>
      <c r="G154" s="50" t="s">
        <v>46</v>
      </c>
      <c r="H154" s="50" t="s">
        <v>254</v>
      </c>
      <c r="I154" s="50" t="s">
        <v>48</v>
      </c>
    </row>
    <row r="155" spans="2:9">
      <c r="B155" s="46" t="s">
        <v>256</v>
      </c>
      <c r="C155" s="46" t="s">
        <v>257</v>
      </c>
      <c r="D155" s="46" t="s">
        <v>262</v>
      </c>
      <c r="E155" s="46" t="s">
        <v>263</v>
      </c>
      <c r="F155" s="46" t="s">
        <v>255</v>
      </c>
      <c r="G155" s="46" t="s">
        <v>268</v>
      </c>
      <c r="H155" s="46" t="s">
        <v>269</v>
      </c>
      <c r="I155" s="46" t="s">
        <v>270</v>
      </c>
    </row>
    <row r="156" spans="2:9">
      <c r="B156" s="13" t="s">
        <v>258</v>
      </c>
      <c r="C156" s="13" t="s">
        <v>259</v>
      </c>
      <c r="D156" s="13" t="s">
        <v>264</v>
      </c>
      <c r="E156" s="13" t="s">
        <v>265</v>
      </c>
      <c r="F156" s="13" t="s">
        <v>255</v>
      </c>
      <c r="G156" s="13" t="s">
        <v>271</v>
      </c>
      <c r="H156" s="13" t="s">
        <v>272</v>
      </c>
      <c r="I156" s="13" t="s">
        <v>273</v>
      </c>
    </row>
    <row r="157" spans="2:9" ht="45">
      <c r="B157" s="13" t="s">
        <v>260</v>
      </c>
      <c r="C157" s="13" t="s">
        <v>261</v>
      </c>
      <c r="D157" s="13" t="s">
        <v>266</v>
      </c>
      <c r="E157" s="13" t="s">
        <v>267</v>
      </c>
      <c r="F157" s="13" t="s">
        <v>255</v>
      </c>
      <c r="G157" s="13" t="s">
        <v>271</v>
      </c>
      <c r="H157" s="13" t="s">
        <v>172</v>
      </c>
      <c r="I157" s="47" t="s">
        <v>274</v>
      </c>
    </row>
    <row r="160" spans="2:9" ht="15.75">
      <c r="B160" s="7" t="s">
        <v>54</v>
      </c>
    </row>
    <row r="162" spans="2:5" ht="69" customHeight="1">
      <c r="B162" s="88" t="s">
        <v>159</v>
      </c>
      <c r="C162" s="89"/>
      <c r="D162" s="16" t="s">
        <v>5</v>
      </c>
      <c r="E162" s="16" t="s">
        <v>6</v>
      </c>
    </row>
    <row r="163" spans="2:5">
      <c r="B163" s="90" t="s">
        <v>32</v>
      </c>
      <c r="C163" s="91"/>
      <c r="D163" s="35">
        <v>1</v>
      </c>
      <c r="E163" s="17">
        <f>D163/$D$165</f>
        <v>0.1</v>
      </c>
    </row>
    <row r="164" spans="2:5">
      <c r="B164" s="75" t="s">
        <v>56</v>
      </c>
      <c r="C164" s="75"/>
      <c r="D164" s="35">
        <v>9</v>
      </c>
      <c r="E164" s="17">
        <f>D164/$D$165</f>
        <v>0.9</v>
      </c>
    </row>
    <row r="165" spans="2:5">
      <c r="B165" s="75" t="s">
        <v>57</v>
      </c>
      <c r="C165" s="75"/>
      <c r="D165" s="35">
        <f>SUM(D163:D164)</f>
        <v>10</v>
      </c>
      <c r="E165" s="31">
        <f>SUM(E163:E164)</f>
        <v>1</v>
      </c>
    </row>
    <row r="166" spans="2:5">
      <c r="B166" s="105"/>
      <c r="C166" s="105"/>
      <c r="D166" s="105"/>
    </row>
    <row r="167" spans="2:5">
      <c r="B167" s="105"/>
      <c r="C167" s="105"/>
      <c r="D167" s="105"/>
    </row>
    <row r="168" spans="2:5">
      <c r="B168" s="105"/>
      <c r="C168" s="105"/>
      <c r="D168" s="105"/>
    </row>
    <row r="169" spans="2:5">
      <c r="B169" s="105"/>
      <c r="C169" s="105"/>
      <c r="D169" s="105"/>
    </row>
    <row r="170" spans="2:5">
      <c r="B170" s="105"/>
      <c r="C170" s="105"/>
      <c r="D170" s="105"/>
    </row>
    <row r="171" spans="2:5">
      <c r="B171" s="105"/>
      <c r="C171" s="105"/>
      <c r="D171" s="105"/>
    </row>
    <row r="177" spans="2:6" ht="15.75">
      <c r="B177" s="7" t="s">
        <v>71</v>
      </c>
    </row>
    <row r="178" spans="2:6" ht="15.75">
      <c r="B178" s="7"/>
    </row>
    <row r="179" spans="2:6">
      <c r="B179" s="18" t="s">
        <v>72</v>
      </c>
    </row>
    <row r="180" spans="2:6">
      <c r="B180" s="18"/>
    </row>
    <row r="181" spans="2:6">
      <c r="B181" s="18"/>
    </row>
    <row r="182" spans="2:6">
      <c r="B182" s="82" t="s">
        <v>73</v>
      </c>
      <c r="C182" s="82"/>
      <c r="D182" s="82"/>
      <c r="E182" s="37" t="s">
        <v>5</v>
      </c>
      <c r="F182" s="37" t="s">
        <v>6</v>
      </c>
    </row>
    <row r="183" spans="2:6">
      <c r="B183" s="77" t="s">
        <v>74</v>
      </c>
      <c r="C183" s="77"/>
      <c r="D183" s="77"/>
      <c r="E183" s="35">
        <v>6</v>
      </c>
      <c r="F183" s="48">
        <f t="shared" ref="F183:F189" si="6">E183/$E$190</f>
        <v>0.33333333333333331</v>
      </c>
    </row>
    <row r="184" spans="2:6">
      <c r="B184" s="77" t="s">
        <v>75</v>
      </c>
      <c r="C184" s="77"/>
      <c r="D184" s="77"/>
      <c r="E184" s="35">
        <v>3</v>
      </c>
      <c r="F184" s="48">
        <f t="shared" si="6"/>
        <v>0.16666666666666666</v>
      </c>
    </row>
    <row r="185" spans="2:6">
      <c r="B185" s="77" t="s">
        <v>160</v>
      </c>
      <c r="C185" s="77"/>
      <c r="D185" s="77"/>
      <c r="E185" s="35">
        <v>5</v>
      </c>
      <c r="F185" s="48">
        <f t="shared" si="6"/>
        <v>0.27777777777777779</v>
      </c>
    </row>
    <row r="186" spans="2:6">
      <c r="B186" s="77" t="s">
        <v>161</v>
      </c>
      <c r="C186" s="77"/>
      <c r="D186" s="77"/>
      <c r="E186" s="35">
        <v>2</v>
      </c>
      <c r="F186" s="48">
        <f t="shared" si="6"/>
        <v>0.1111111111111111</v>
      </c>
    </row>
    <row r="187" spans="2:6">
      <c r="B187" s="77" t="s">
        <v>79</v>
      </c>
      <c r="C187" s="77"/>
      <c r="D187" s="77"/>
      <c r="E187" s="35">
        <v>2</v>
      </c>
      <c r="F187" s="48">
        <f t="shared" si="6"/>
        <v>0.1111111111111111</v>
      </c>
    </row>
    <row r="188" spans="2:6">
      <c r="B188" s="77" t="s">
        <v>81</v>
      </c>
      <c r="C188" s="77"/>
      <c r="D188" s="77"/>
      <c r="E188" s="35">
        <v>0</v>
      </c>
      <c r="F188" s="48">
        <f t="shared" si="6"/>
        <v>0</v>
      </c>
    </row>
    <row r="189" spans="2:6">
      <c r="B189" s="77" t="s">
        <v>80</v>
      </c>
      <c r="C189" s="77"/>
      <c r="D189" s="77"/>
      <c r="E189" s="35">
        <v>0</v>
      </c>
      <c r="F189" s="48">
        <f t="shared" si="6"/>
        <v>0</v>
      </c>
    </row>
    <row r="190" spans="2:6">
      <c r="B190" s="77" t="s">
        <v>9</v>
      </c>
      <c r="C190" s="77"/>
      <c r="D190" s="77"/>
      <c r="E190" s="35">
        <f>SUM(E183:E189)</f>
        <v>18</v>
      </c>
      <c r="F190" s="48">
        <f>SUM(F183:F189)</f>
        <v>1</v>
      </c>
    </row>
    <row r="191" spans="2:6" ht="10.5" customHeight="1"/>
    <row r="192" spans="2:6" ht="18.75" customHeight="1">
      <c r="B192" s="7" t="s">
        <v>82</v>
      </c>
    </row>
    <row r="193" spans="2:4" ht="10.5" customHeight="1">
      <c r="B193" s="7"/>
    </row>
    <row r="194" spans="2:4" ht="18.75" customHeight="1">
      <c r="B194" s="18" t="s">
        <v>162</v>
      </c>
    </row>
    <row r="195" spans="2:4">
      <c r="B195" s="18"/>
    </row>
    <row r="196" spans="2:4">
      <c r="B196" s="18"/>
    </row>
    <row r="197" spans="2:4">
      <c r="B197" s="37" t="s">
        <v>84</v>
      </c>
      <c r="C197" s="37" t="s">
        <v>5</v>
      </c>
      <c r="D197" s="37" t="s">
        <v>6</v>
      </c>
    </row>
    <row r="198" spans="2:4">
      <c r="B198" s="35" t="s">
        <v>122</v>
      </c>
      <c r="C198" s="35">
        <v>5</v>
      </c>
      <c r="D198" s="48">
        <f>C198/$C$202</f>
        <v>0.5</v>
      </c>
    </row>
    <row r="199" spans="2:4">
      <c r="B199" s="35" t="s">
        <v>123</v>
      </c>
      <c r="C199" s="35">
        <v>5</v>
      </c>
      <c r="D199" s="48">
        <f t="shared" ref="D199:D201" si="7">C199/$C$202</f>
        <v>0.5</v>
      </c>
    </row>
    <row r="200" spans="2:4">
      <c r="B200" s="35" t="s">
        <v>124</v>
      </c>
      <c r="C200" s="35">
        <v>0</v>
      </c>
      <c r="D200" s="48">
        <f t="shared" si="7"/>
        <v>0</v>
      </c>
    </row>
    <row r="201" spans="2:4">
      <c r="B201" s="35" t="s">
        <v>163</v>
      </c>
      <c r="C201" s="35">
        <v>0</v>
      </c>
      <c r="D201" s="48">
        <f t="shared" si="7"/>
        <v>0</v>
      </c>
    </row>
    <row r="202" spans="2:4">
      <c r="B202" s="35" t="s">
        <v>9</v>
      </c>
      <c r="C202" s="35">
        <f>SUM(C198:C201)</f>
        <v>10</v>
      </c>
      <c r="D202" s="48">
        <f>SUM(D198:D201)</f>
        <v>1</v>
      </c>
    </row>
    <row r="210" spans="2:11" ht="15" customHeight="1">
      <c r="B210" s="73" t="s">
        <v>113</v>
      </c>
      <c r="C210" s="73"/>
      <c r="D210" s="73"/>
      <c r="F210" s="107"/>
      <c r="G210" s="107"/>
      <c r="H210" s="107"/>
      <c r="I210" s="107"/>
      <c r="J210" s="107"/>
      <c r="K210" s="107"/>
    </row>
    <row r="211" spans="2:11" ht="15" customHeight="1">
      <c r="B211" s="73"/>
      <c r="C211" s="73"/>
      <c r="D211" s="73"/>
      <c r="F211" s="107"/>
      <c r="G211" s="107"/>
      <c r="H211" s="107"/>
      <c r="I211" s="107"/>
      <c r="J211" s="107"/>
      <c r="K211" s="107"/>
    </row>
    <row r="212" spans="2:11" ht="15" customHeight="1">
      <c r="B212" s="73"/>
      <c r="C212" s="73"/>
      <c r="D212" s="73"/>
      <c r="F212" s="107"/>
      <c r="G212" s="107"/>
      <c r="H212" s="107"/>
      <c r="I212" s="107"/>
      <c r="J212" s="107"/>
      <c r="K212" s="107"/>
    </row>
    <row r="213" spans="2:11">
      <c r="F213" s="107"/>
      <c r="G213" s="107"/>
      <c r="H213" s="107"/>
      <c r="I213" s="107"/>
      <c r="J213" s="107"/>
      <c r="K213" s="107"/>
    </row>
    <row r="214" spans="2:11">
      <c r="B214" s="34" t="s">
        <v>115</v>
      </c>
      <c r="C214" s="34" t="s">
        <v>5</v>
      </c>
      <c r="D214" s="34" t="s">
        <v>6</v>
      </c>
    </row>
    <row r="215" spans="2:11">
      <c r="B215" s="36" t="s">
        <v>32</v>
      </c>
      <c r="C215" s="35">
        <v>10</v>
      </c>
      <c r="D215" s="48">
        <f>C215/$C$217</f>
        <v>1</v>
      </c>
    </row>
    <row r="216" spans="2:11">
      <c r="B216" s="36" t="s">
        <v>110</v>
      </c>
      <c r="C216" s="35">
        <v>0</v>
      </c>
      <c r="D216" s="48">
        <f>C216/$C$217</f>
        <v>0</v>
      </c>
    </row>
    <row r="217" spans="2:11">
      <c r="B217" s="36" t="s">
        <v>9</v>
      </c>
      <c r="C217" s="35">
        <f>SUM(C215:C216)</f>
        <v>10</v>
      </c>
      <c r="D217" s="48">
        <f>SUM(D215:D216)</f>
        <v>1</v>
      </c>
    </row>
    <row r="223" spans="2:11">
      <c r="H223" s="2"/>
      <c r="I223" s="49"/>
    </row>
    <row r="224" spans="2:11">
      <c r="B224" s="1" t="s">
        <v>114</v>
      </c>
      <c r="H224" s="2"/>
      <c r="I224" s="49"/>
    </row>
    <row r="225" spans="2:9">
      <c r="H225" s="2"/>
      <c r="I225" s="49"/>
    </row>
    <row r="226" spans="2:9">
      <c r="H226" s="2"/>
      <c r="I226" s="49"/>
    </row>
    <row r="227" spans="2:9">
      <c r="B227" s="34" t="s">
        <v>115</v>
      </c>
      <c r="C227" s="34" t="s">
        <v>5</v>
      </c>
      <c r="D227" s="34" t="s">
        <v>6</v>
      </c>
      <c r="H227" s="2"/>
      <c r="I227" s="49"/>
    </row>
    <row r="228" spans="2:9">
      <c r="B228" s="36" t="s">
        <v>32</v>
      </c>
      <c r="C228" s="35">
        <v>8</v>
      </c>
      <c r="D228" s="48">
        <f>C228/$C$230</f>
        <v>0.8</v>
      </c>
      <c r="H228" s="2"/>
      <c r="I228" s="49"/>
    </row>
    <row r="229" spans="2:9">
      <c r="B229" s="36" t="s">
        <v>110</v>
      </c>
      <c r="C229" s="35">
        <v>2</v>
      </c>
      <c r="D229" s="48">
        <f>C229/$C$230</f>
        <v>0.2</v>
      </c>
      <c r="H229" s="2"/>
      <c r="I229" s="49"/>
    </row>
    <row r="230" spans="2:9">
      <c r="B230" s="36" t="s">
        <v>9</v>
      </c>
      <c r="C230" s="35">
        <f>SUM(C228:C229)</f>
        <v>10</v>
      </c>
      <c r="D230" s="48">
        <f>SUM(D228:D229)</f>
        <v>1</v>
      </c>
      <c r="H230" s="2"/>
      <c r="I230" s="49"/>
    </row>
    <row r="231" spans="2:9">
      <c r="H231" s="2"/>
      <c r="I231" s="49"/>
    </row>
    <row r="232" spans="2:9">
      <c r="H232" s="2"/>
      <c r="I232" s="49"/>
    </row>
    <row r="233" spans="2:9">
      <c r="H233" s="2"/>
      <c r="I233" s="49"/>
    </row>
    <row r="234" spans="2:9" ht="15" customHeight="1">
      <c r="B234" s="73" t="s">
        <v>164</v>
      </c>
      <c r="C234" s="73"/>
      <c r="D234" s="73"/>
    </row>
    <row r="235" spans="2:9">
      <c r="B235" s="73"/>
      <c r="C235" s="73"/>
      <c r="D235" s="73"/>
    </row>
    <row r="236" spans="2:9">
      <c r="B236" s="73"/>
      <c r="C236" s="73"/>
      <c r="D236" s="73"/>
    </row>
    <row r="238" spans="2:9">
      <c r="B238" s="37" t="s">
        <v>117</v>
      </c>
      <c r="C238" s="82" t="s">
        <v>5</v>
      </c>
      <c r="D238" s="82"/>
      <c r="E238" s="82" t="s">
        <v>6</v>
      </c>
      <c r="F238" s="82"/>
    </row>
    <row r="239" spans="2:9">
      <c r="B239" s="35">
        <v>1</v>
      </c>
      <c r="C239" s="72">
        <v>0</v>
      </c>
      <c r="D239" s="72"/>
      <c r="E239" s="106">
        <f>C239/$C$244</f>
        <v>0</v>
      </c>
      <c r="F239" s="106"/>
    </row>
    <row r="240" spans="2:9">
      <c r="B240" s="35">
        <v>2</v>
      </c>
      <c r="C240" s="72">
        <v>0</v>
      </c>
      <c r="D240" s="72"/>
      <c r="E240" s="106">
        <f t="shared" ref="E240:E243" si="8">C240/$C$244</f>
        <v>0</v>
      </c>
      <c r="F240" s="106"/>
    </row>
    <row r="241" spans="2:11">
      <c r="B241" s="35">
        <v>3</v>
      </c>
      <c r="C241" s="72">
        <v>1</v>
      </c>
      <c r="D241" s="72"/>
      <c r="E241" s="106">
        <f t="shared" si="8"/>
        <v>0.1</v>
      </c>
      <c r="F241" s="106"/>
    </row>
    <row r="242" spans="2:11">
      <c r="B242" s="35">
        <v>4</v>
      </c>
      <c r="C242" s="72">
        <v>5</v>
      </c>
      <c r="D242" s="72"/>
      <c r="E242" s="106">
        <f t="shared" si="8"/>
        <v>0.5</v>
      </c>
      <c r="F242" s="106"/>
    </row>
    <row r="243" spans="2:11">
      <c r="B243" s="35">
        <v>5</v>
      </c>
      <c r="C243" s="72">
        <v>4</v>
      </c>
      <c r="D243" s="72"/>
      <c r="E243" s="106">
        <f t="shared" si="8"/>
        <v>0.4</v>
      </c>
      <c r="F243" s="106"/>
    </row>
    <row r="244" spans="2:11">
      <c r="B244" s="35" t="s">
        <v>9</v>
      </c>
      <c r="C244" s="72">
        <f>SUM(C239:D243)</f>
        <v>10</v>
      </c>
      <c r="D244" s="72"/>
      <c r="E244" s="106">
        <f>SUM(E239:F243)</f>
        <v>1</v>
      </c>
      <c r="F244" s="106"/>
    </row>
    <row r="246" spans="2:11" ht="15.75">
      <c r="B246" s="7" t="s">
        <v>118</v>
      </c>
    </row>
    <row r="248" spans="2:11" ht="41.25" customHeight="1">
      <c r="B248" s="104" t="s">
        <v>252</v>
      </c>
      <c r="C248" s="104"/>
      <c r="D248" s="104"/>
      <c r="E248" s="104"/>
      <c r="F248" s="23"/>
      <c r="G248" s="23"/>
      <c r="H248" s="23"/>
    </row>
    <row r="249" spans="2:11">
      <c r="B249" s="2"/>
      <c r="C249" s="2"/>
      <c r="D249" s="2"/>
      <c r="E249" s="2"/>
      <c r="F249" s="2"/>
      <c r="G249" s="2"/>
      <c r="H249" s="2"/>
      <c r="I249" s="2"/>
      <c r="K249" s="2"/>
    </row>
    <row r="250" spans="2:11">
      <c r="B250" s="2"/>
      <c r="C250" s="2"/>
      <c r="D250" s="2"/>
      <c r="E250" s="2"/>
      <c r="F250" s="2"/>
      <c r="G250" s="2"/>
      <c r="H250" s="2"/>
      <c r="I250" s="2"/>
      <c r="K250" s="2"/>
    </row>
    <row r="251" spans="2:11">
      <c r="B251" s="2"/>
      <c r="C251" s="2"/>
      <c r="D251" s="2"/>
      <c r="E251" s="2"/>
      <c r="F251" s="2"/>
      <c r="G251" s="2"/>
      <c r="H251" s="2"/>
      <c r="I251" s="2"/>
      <c r="K251" s="2"/>
    </row>
    <row r="252" spans="2:11">
      <c r="B252" s="2"/>
      <c r="C252" s="2"/>
      <c r="D252" s="2"/>
      <c r="E252" s="2"/>
      <c r="F252" s="2"/>
      <c r="G252" s="2"/>
      <c r="H252" s="2"/>
      <c r="I252" s="2"/>
      <c r="K252" s="2"/>
    </row>
    <row r="253" spans="2:11">
      <c r="B253" s="2"/>
      <c r="C253" s="2"/>
      <c r="D253" s="2"/>
      <c r="E253" s="2"/>
      <c r="F253" s="2"/>
      <c r="G253" s="2"/>
      <c r="H253" s="2"/>
      <c r="I253" s="2"/>
      <c r="K253" s="2"/>
    </row>
    <row r="254" spans="2:11">
      <c r="B254" s="2"/>
      <c r="C254" s="2"/>
      <c r="D254" s="2"/>
      <c r="E254" s="2"/>
      <c r="F254" s="2"/>
      <c r="G254" s="2"/>
      <c r="H254" s="2"/>
      <c r="I254" s="2"/>
      <c r="J254" s="2"/>
      <c r="K254" s="2"/>
    </row>
    <row r="255" spans="2:11">
      <c r="B255" s="2"/>
      <c r="C255" s="2"/>
      <c r="D255" s="2"/>
      <c r="E255" s="2"/>
      <c r="F255" s="2"/>
      <c r="G255" s="2"/>
      <c r="H255" s="2"/>
      <c r="I255" s="2"/>
      <c r="J255" s="2"/>
      <c r="K255" s="2"/>
    </row>
    <row r="256" spans="2:11">
      <c r="B256" s="2"/>
      <c r="C256" s="2"/>
      <c r="D256" s="2"/>
      <c r="E256" s="2"/>
      <c r="F256" s="2"/>
      <c r="G256" s="2"/>
      <c r="H256" s="2"/>
      <c r="I256" s="2"/>
      <c r="J256" s="2"/>
      <c r="K256" s="2"/>
    </row>
    <row r="257" spans="2:11">
      <c r="B257" s="2"/>
      <c r="C257" s="2"/>
      <c r="D257" s="2"/>
      <c r="E257" s="2"/>
      <c r="F257" s="2"/>
      <c r="G257" s="2"/>
      <c r="H257" s="2"/>
      <c r="I257" s="2"/>
      <c r="J257" s="2"/>
      <c r="K257" s="2"/>
    </row>
    <row r="258" spans="2:11">
      <c r="B258" s="2"/>
      <c r="C258" s="2"/>
      <c r="D258" s="2"/>
      <c r="E258" s="2"/>
      <c r="F258" s="2"/>
      <c r="G258" s="2"/>
      <c r="H258" s="2"/>
      <c r="I258" s="2"/>
      <c r="J258" s="2"/>
      <c r="K258" s="2"/>
    </row>
  </sheetData>
  <mergeCells count="68">
    <mergeCell ref="E241:F241"/>
    <mergeCell ref="E242:F242"/>
    <mergeCell ref="E243:F243"/>
    <mergeCell ref="E244:F244"/>
    <mergeCell ref="B124:D124"/>
    <mergeCell ref="E124:F124"/>
    <mergeCell ref="B190:D190"/>
    <mergeCell ref="C244:D244"/>
    <mergeCell ref="E238:F238"/>
    <mergeCell ref="E239:F239"/>
    <mergeCell ref="C241:D241"/>
    <mergeCell ref="C242:D242"/>
    <mergeCell ref="C243:D243"/>
    <mergeCell ref="B210:D212"/>
    <mergeCell ref="F210:K213"/>
    <mergeCell ref="B234:D236"/>
    <mergeCell ref="C238:D238"/>
    <mergeCell ref="C239:D239"/>
    <mergeCell ref="C240:D240"/>
    <mergeCell ref="E240:F240"/>
    <mergeCell ref="B189:D189"/>
    <mergeCell ref="B184:D184"/>
    <mergeCell ref="B185:D185"/>
    <mergeCell ref="B186:D186"/>
    <mergeCell ref="B187:D187"/>
    <mergeCell ref="B188:D188"/>
    <mergeCell ref="B183:D183"/>
    <mergeCell ref="B167:D167"/>
    <mergeCell ref="B168:D168"/>
    <mergeCell ref="B169:D169"/>
    <mergeCell ref="B170:D170"/>
    <mergeCell ref="B171:D171"/>
    <mergeCell ref="B163:C163"/>
    <mergeCell ref="B164:C164"/>
    <mergeCell ref="B165:C165"/>
    <mergeCell ref="B166:D166"/>
    <mergeCell ref="B182:D182"/>
    <mergeCell ref="B132:D132"/>
    <mergeCell ref="E132:F132"/>
    <mergeCell ref="B133:D133"/>
    <mergeCell ref="E133:F133"/>
    <mergeCell ref="B162:C162"/>
    <mergeCell ref="E127:F127"/>
    <mergeCell ref="B128:D128"/>
    <mergeCell ref="E128:F128"/>
    <mergeCell ref="B131:D131"/>
    <mergeCell ref="E131:F131"/>
    <mergeCell ref="B12:F12"/>
    <mergeCell ref="B117:D117"/>
    <mergeCell ref="E117:F117"/>
    <mergeCell ref="B118:D118"/>
    <mergeCell ref="E118:F118"/>
    <mergeCell ref="B248:E248"/>
    <mergeCell ref="B119:D119"/>
    <mergeCell ref="E119:F119"/>
    <mergeCell ref="B120:D120"/>
    <mergeCell ref="E120:F120"/>
    <mergeCell ref="B121:D121"/>
    <mergeCell ref="E121:F121"/>
    <mergeCell ref="B122:D122"/>
    <mergeCell ref="E122:F122"/>
    <mergeCell ref="B123:D123"/>
    <mergeCell ref="E123:F123"/>
    <mergeCell ref="B129:D129"/>
    <mergeCell ref="E129:F129"/>
    <mergeCell ref="B130:D130"/>
    <mergeCell ref="E130:F130"/>
    <mergeCell ref="B127:D127"/>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7:C18"/>
  <sheetViews>
    <sheetView zoomScale="80" zoomScaleNormal="80" workbookViewId="0">
      <selection activeCell="B17" sqref="B17:C18"/>
    </sheetView>
  </sheetViews>
  <sheetFormatPr baseColWidth="10" defaultRowHeight="15"/>
  <cols>
    <col min="1" max="1" width="11.42578125" style="1"/>
    <col min="2" max="2" width="59.42578125" style="1" customWidth="1"/>
    <col min="3" max="3" width="63.28515625" style="1" customWidth="1"/>
    <col min="4" max="4" width="49.85546875" style="1" customWidth="1"/>
    <col min="5" max="5" width="37.7109375" style="1" customWidth="1"/>
    <col min="6" max="6" width="26.42578125" style="1" customWidth="1"/>
    <col min="7" max="7" width="10.28515625" style="1" bestFit="1" customWidth="1"/>
    <col min="8" max="8" width="14.28515625" style="1" bestFit="1" customWidth="1"/>
    <col min="9" max="16384" width="11.42578125" style="1"/>
  </cols>
  <sheetData>
    <row r="17" spans="2:3">
      <c r="B17" s="108" t="s">
        <v>250</v>
      </c>
      <c r="C17" s="108"/>
    </row>
    <row r="18" spans="2:3">
      <c r="B18" s="108"/>
      <c r="C18" s="108"/>
    </row>
  </sheetData>
  <mergeCells count="1">
    <mergeCell ref="B17:C18"/>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CE27A1-AD1C-41CE-A736-BE3C67268CFD}">
  <dimension ref="B13:G24"/>
  <sheetViews>
    <sheetView workbookViewId="0">
      <selection activeCell="G18" sqref="G18"/>
    </sheetView>
  </sheetViews>
  <sheetFormatPr baseColWidth="10" defaultRowHeight="15"/>
  <cols>
    <col min="1" max="1" width="11.42578125" style="1"/>
    <col min="2" max="2" width="55.7109375" style="1" bestFit="1" customWidth="1"/>
    <col min="3" max="4" width="11.42578125" style="1"/>
    <col min="5" max="5" width="23.7109375" style="1" customWidth="1"/>
    <col min="6" max="6" width="22.5703125" style="1" customWidth="1"/>
    <col min="7" max="7" width="21.5703125" style="1" customWidth="1"/>
    <col min="8" max="16384" width="11.42578125" style="1"/>
  </cols>
  <sheetData>
    <row r="13" spans="2:7">
      <c r="B13" s="41" t="s">
        <v>145</v>
      </c>
    </row>
    <row r="15" spans="2:7">
      <c r="B15" s="109" t="s">
        <v>146</v>
      </c>
      <c r="C15" s="110" t="s">
        <v>147</v>
      </c>
      <c r="D15" s="110"/>
      <c r="E15" s="110"/>
      <c r="G15" s="42"/>
    </row>
    <row r="16" spans="2:7">
      <c r="B16" s="109"/>
      <c r="C16" s="110" t="s">
        <v>148</v>
      </c>
      <c r="D16" s="110"/>
      <c r="E16" s="43" t="s">
        <v>149</v>
      </c>
      <c r="F16" s="43" t="s">
        <v>150</v>
      </c>
      <c r="G16" s="43" t="s">
        <v>158</v>
      </c>
    </row>
    <row r="17" spans="2:7" ht="26.25" customHeight="1">
      <c r="B17" s="45">
        <v>2016</v>
      </c>
      <c r="C17" s="111" t="s">
        <v>157</v>
      </c>
      <c r="D17" s="111"/>
      <c r="E17" s="112" t="s">
        <v>173</v>
      </c>
      <c r="F17" s="61" t="s">
        <v>205</v>
      </c>
      <c r="G17" s="62" t="s">
        <v>205</v>
      </c>
    </row>
    <row r="18" spans="2:7" ht="26.25" customHeight="1">
      <c r="B18" s="45">
        <v>2015</v>
      </c>
      <c r="C18" s="111"/>
      <c r="D18" s="111"/>
      <c r="E18" s="112"/>
      <c r="F18" s="61">
        <v>1</v>
      </c>
      <c r="G18" s="62">
        <v>2430000</v>
      </c>
    </row>
    <row r="19" spans="2:7" ht="26.25" customHeight="1">
      <c r="B19" s="45">
        <v>2014</v>
      </c>
      <c r="C19" s="111"/>
      <c r="D19" s="111"/>
      <c r="E19" s="112"/>
      <c r="F19" s="61">
        <v>1</v>
      </c>
      <c r="G19" s="62">
        <v>6728750</v>
      </c>
    </row>
    <row r="20" spans="2:7" ht="26.25" customHeight="1">
      <c r="B20" s="45">
        <v>2013</v>
      </c>
      <c r="C20" s="111"/>
      <c r="D20" s="111"/>
      <c r="E20" s="112"/>
      <c r="F20" s="61">
        <v>1</v>
      </c>
      <c r="G20" s="62">
        <v>4693000</v>
      </c>
    </row>
    <row r="21" spans="2:7">
      <c r="B21" s="42"/>
      <c r="C21" s="42"/>
      <c r="D21" s="42"/>
      <c r="E21" s="42"/>
      <c r="F21" s="42"/>
      <c r="G21" s="42"/>
    </row>
    <row r="22" spans="2:7">
      <c r="B22" s="42" t="s">
        <v>151</v>
      </c>
      <c r="C22" s="44"/>
      <c r="D22" s="44"/>
      <c r="E22" s="42"/>
      <c r="F22" s="42"/>
      <c r="G22" s="42"/>
    </row>
    <row r="23" spans="2:7">
      <c r="B23" s="42" t="s">
        <v>152</v>
      </c>
      <c r="C23" s="42"/>
      <c r="D23" s="42"/>
      <c r="E23" s="42"/>
      <c r="F23" s="42"/>
      <c r="G23" s="42"/>
    </row>
    <row r="24" spans="2:7">
      <c r="B24" s="42" t="s">
        <v>153</v>
      </c>
      <c r="C24" s="42"/>
      <c r="D24" s="42"/>
      <c r="E24" s="42"/>
      <c r="F24" s="42"/>
      <c r="G24" s="42"/>
    </row>
  </sheetData>
  <mergeCells count="5">
    <mergeCell ref="B15:B16"/>
    <mergeCell ref="C15:E15"/>
    <mergeCell ref="C16:D16"/>
    <mergeCell ref="C17:D20"/>
    <mergeCell ref="E17:E20"/>
  </mergeCells>
  <phoneticPr fontId="26" type="noConversion"/>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Presentación</vt:lpstr>
      <vt:lpstr>Informe hasta el 2018</vt:lpstr>
      <vt:lpstr>Egresados 2019</vt:lpstr>
      <vt:lpstr>Empleadores</vt:lpstr>
      <vt:lpstr>OLE</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Gestion de egresados</dc:creator>
  <cp:lastModifiedBy>Brigitte Angelica</cp:lastModifiedBy>
  <dcterms:created xsi:type="dcterms:W3CDTF">2018-09-28T15:27:34Z</dcterms:created>
  <dcterms:modified xsi:type="dcterms:W3CDTF">2021-03-04T22:28:57Z</dcterms:modified>
</cp:coreProperties>
</file>