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bookViews>
  <sheets>
    <sheet name="Presentación" sheetId="1" r:id="rId1"/>
    <sheet name="Egresados" sheetId="2" r:id="rId2"/>
    <sheet name="Empleadores" sheetId="4" r:id="rId3"/>
  </sheets>
  <definedNames>
    <definedName name="_xlnm._FilterDatabase" localSheetId="1" hidden="1">Egresados!$E$152:$G$168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5" i="2" l="1"/>
  <c r="D199" i="2" l="1"/>
  <c r="C173" i="2" l="1"/>
  <c r="C90" i="2"/>
  <c r="C63" i="2"/>
  <c r="C37" i="2"/>
  <c r="C400" i="2" s="1"/>
  <c r="D171" i="2" l="1"/>
  <c r="D172" i="2"/>
  <c r="D173" i="2" s="1"/>
  <c r="D90" i="2"/>
  <c r="G90" i="2" s="1"/>
  <c r="D60" i="2"/>
  <c r="G60" i="2" s="1"/>
  <c r="E123" i="2"/>
  <c r="F234" i="2"/>
  <c r="J234" i="2" s="1"/>
  <c r="C289" i="2"/>
  <c r="I384" i="2"/>
  <c r="C363" i="2"/>
  <c r="C366" i="2"/>
  <c r="D62" i="2"/>
  <c r="G62" i="2" s="1"/>
  <c r="E125" i="2"/>
  <c r="D35" i="2"/>
  <c r="G35" i="2" s="1"/>
  <c r="D63" i="2"/>
  <c r="G63" i="2" s="1"/>
  <c r="E128" i="2"/>
  <c r="E198" i="2"/>
  <c r="C293" i="2"/>
  <c r="C401" i="2"/>
  <c r="D86" i="2"/>
  <c r="G86" i="2" s="1"/>
  <c r="D88" i="2"/>
  <c r="G88" i="2" s="1"/>
  <c r="K123" i="2"/>
  <c r="K125" i="2"/>
  <c r="C290" i="2"/>
  <c r="C313" i="2"/>
  <c r="H363" i="2"/>
  <c r="C381" i="2"/>
  <c r="C398" i="2"/>
  <c r="C402" i="2"/>
  <c r="D37" i="2"/>
  <c r="G37" i="2" s="1"/>
  <c r="D61" i="2"/>
  <c r="G61" i="2" s="1"/>
  <c r="E124" i="2"/>
  <c r="E126" i="2"/>
  <c r="F233" i="2"/>
  <c r="J233" i="2" s="1"/>
  <c r="F235" i="2"/>
  <c r="J235" i="2" s="1"/>
  <c r="C291" i="2"/>
  <c r="C314" i="2"/>
  <c r="C364" i="2"/>
  <c r="C382" i="2"/>
  <c r="C399" i="2"/>
  <c r="D36" i="2"/>
  <c r="G36" i="2" s="1"/>
  <c r="D87" i="2"/>
  <c r="G87" i="2" s="1"/>
  <c r="D89" i="2"/>
  <c r="G89" i="2" s="1"/>
  <c r="K124" i="2"/>
  <c r="E127" i="2"/>
  <c r="E197" i="2"/>
  <c r="C292" i="2"/>
  <c r="H362" i="2"/>
  <c r="C365" i="2"/>
  <c r="I383" i="2"/>
  <c r="E199" i="2" l="1"/>
</calcChain>
</file>

<file path=xl/sharedStrings.xml><?xml version="1.0" encoding="utf-8"?>
<sst xmlns="http://schemas.openxmlformats.org/spreadsheetml/2006/main" count="499" uniqueCount="235">
  <si>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</si>
  <si>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</si>
  <si>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</si>
  <si>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</si>
  <si>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</si>
  <si>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</si>
  <si>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</si>
  <si>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</si>
  <si>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</si>
  <si>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</si>
  <si>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</si>
  <si>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</si>
  <si>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</si>
  <si>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</si>
  <si>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</si>
  <si>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</si>
  <si>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</si>
  <si>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</si>
  <si>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</si>
  <si>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</si>
  <si>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</si>
  <si>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</si>
  <si>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</si>
  <si>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</si>
  <si>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</si>
  <si>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</si>
  <si>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</si>
  <si>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</si>
  <si>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</si>
  <si>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</si>
  <si>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</si>
  <si>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</si>
  <si>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</si>
  <si>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</si>
  <si>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</si>
  <si>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</si>
  <si>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</si>
  <si>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</si>
  <si>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</si>
  <si>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</si>
  <si>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</si>
  <si>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</si>
  <si>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</si>
  <si>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</si>
  <si>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</si>
  <si>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</si>
  <si>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</si>
  <si>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</si>
  <si>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</si>
  <si>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</si>
  <si>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</si>
  <si>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</si>
  <si>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</si>
  <si>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</si>
  <si>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</si>
  <si>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</si>
  <si>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</si>
  <si>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</si>
  <si>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</si>
  <si>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</si>
  <si>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</si>
  <si>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</si>
  <si>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</si>
  <si>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</si>
  <si>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</si>
  <si>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</si>
  <si>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</si>
  <si>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</si>
  <si>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</si>
  <si>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</si>
  <si>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</si>
  <si>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</si>
  <si>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</si>
  <si>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</si>
  <si>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</si>
  <si>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</si>
  <si>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</si>
  <si>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</si>
  <si>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</si>
  <si>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</si>
  <si>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</si>
  <si>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</si>
  <si>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</si>
  <si>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</si>
  <si>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</si>
  <si>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</si>
  <si>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</si>
  <si>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</si>
  <si>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</si>
  <si>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</si>
  <si>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</si>
  <si>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</si>
  <si>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</si>
  <si>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</si>
  <si>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</si>
  <si>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</si>
  <si>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</si>
  <si>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</si>
  <si>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</si>
  <si>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</si>
  <si>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</si>
  <si>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</si>
  <si>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</si>
  <si>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</si>
  <si>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</si>
  <si>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</si>
  <si>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</si>
  <si>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</si>
  <si>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</si>
  <si>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</si>
  <si>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</si>
  <si>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</si>
  <si>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</si>
  <si>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</si>
  <si>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</si>
  <si>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</si>
  <si>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</si>
  <si>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</si>
  <si>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</si>
  <si>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</si>
  <si>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</si>
  <si>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</si>
  <si>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</si>
  <si>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</si>
  <si>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 xml:space="preserve">Ninguna </t>
  </si>
  <si>
    <t>Especialización en Teoría de la Música</t>
  </si>
  <si>
    <t>No hay datos de empleadores para la Especialización en Teoría de la Música</t>
  </si>
  <si>
    <t>Total egresados encuestados: 16</t>
  </si>
  <si>
    <t>SIN RESPUESTA</t>
  </si>
  <si>
    <t xml:space="preserve">Trabajador  independiente    (Sector público o privado)  </t>
  </si>
  <si>
    <t>INSTITUTO DE CULTURA Y FOMENTO AL TURISMO DE PEREIRA</t>
  </si>
  <si>
    <t>EDIFICIO CENTRO CULTURAL LUCY TEJADA</t>
  </si>
  <si>
    <t>http://www.pereiraculturayturismo.gov.co/</t>
  </si>
  <si>
    <t>Ocupaciones en Arte, Cultura, Esparcimiento y Deporte</t>
  </si>
  <si>
    <t xml:space="preserve">Empleado del gobierno	  </t>
  </si>
  <si>
    <t>Contrato a término indefinido</t>
  </si>
  <si>
    <t>entre 1 SMLV y menos de 2 SMLV</t>
  </si>
  <si>
    <t>SUBDIRECCION DE MUSICA</t>
  </si>
  <si>
    <t xml:space="preserve">INSTRUCTOR </t>
  </si>
  <si>
    <t>DIRECTOR OPERATIVO</t>
  </si>
  <si>
    <t>RISARALDA</t>
  </si>
  <si>
    <t>PEREIRA</t>
  </si>
  <si>
    <t>COLOMBIA</t>
  </si>
  <si>
    <t>Monasterio de San José Carmelitas Descalzas</t>
  </si>
  <si>
    <t>Km 5 vía Pereira - Armenia</t>
  </si>
  <si>
    <t>luzaocd@yahoo.com</t>
  </si>
  <si>
    <t xml:space="preserve">Empleado de empresa particular  </t>
  </si>
  <si>
    <t>Otro tipo de contrato</t>
  </si>
  <si>
    <t xml:space="preserve">Privada 	</t>
  </si>
  <si>
    <t>menor a 1 SMLV (Salario mínimo legal vigente)</t>
  </si>
  <si>
    <t>Cultural-Administrativa</t>
  </si>
  <si>
    <t>Intérprete, docente y asistente de archivo</t>
  </si>
  <si>
    <t>Madre Superior</t>
  </si>
  <si>
    <t>Risaralda</t>
  </si>
  <si>
    <t>Pereira</t>
  </si>
  <si>
    <t>Colombia</t>
  </si>
  <si>
    <t>Universidad de Antioquia</t>
  </si>
  <si>
    <t>Calle 67 No. 53-118</t>
  </si>
  <si>
    <t>decartes@udea.edu.co</t>
  </si>
  <si>
    <t>Contrato a término fijo</t>
  </si>
  <si>
    <t>entre 3 SMLV y menos de 4 SMLV</t>
  </si>
  <si>
    <t>Facultad de Bellas Artes</t>
  </si>
  <si>
    <t>Docente</t>
  </si>
  <si>
    <t>Director Departamento</t>
  </si>
  <si>
    <t>Antioquia</t>
  </si>
  <si>
    <t>Medellín</t>
  </si>
  <si>
    <t>Universidad Tecnológica de Pereira</t>
  </si>
  <si>
    <t>La Julita - Alamos</t>
  </si>
  <si>
    <t>jmgaviria@utp.edu.co</t>
  </si>
  <si>
    <t xml:space="preserve">Contrato de prestación de servicios	</t>
  </si>
  <si>
    <t>entre 4 SMLV y menos de 5 SMLV</t>
  </si>
  <si>
    <t>Música</t>
  </si>
  <si>
    <t>Docente Catedrático</t>
  </si>
  <si>
    <t>Directora de la Escuela de Música</t>
  </si>
  <si>
    <t>Km 2 Vía Mundo Nuevo - La Julita</t>
  </si>
  <si>
    <t>escuelademusica@utp.edu.co</t>
  </si>
  <si>
    <t>Ocupaciones en Ciencias Sociales, Educación, Servicios Gubernamentales y Religión</t>
  </si>
  <si>
    <t xml:space="preserve">De Economía Mixta    </t>
  </si>
  <si>
    <t>entre 2 SMLV y menos de 3 SMLV</t>
  </si>
  <si>
    <t>Escuela de Música</t>
  </si>
  <si>
    <t>Directora del Programa</t>
  </si>
  <si>
    <t xml:space="preserve">Universidad tecnologica de pereira </t>
  </si>
  <si>
    <t>Sector la julita</t>
  </si>
  <si>
    <t>3137300, ext. 202</t>
  </si>
  <si>
    <t>Bellas Artes y humanidades</t>
  </si>
  <si>
    <t xml:space="preserve">Docente Catedra Tiple y Bandola </t>
  </si>
  <si>
    <t>Director programa de Licenciatura en Música</t>
  </si>
  <si>
    <t xml:space="preserve">Risaralda </t>
  </si>
  <si>
    <t xml:space="preserve">Pereira </t>
  </si>
  <si>
    <t>Instituto de Cultura y Fomento al Turismo de Pereira</t>
  </si>
  <si>
    <t>Centro Cultural Lucy Tejada</t>
  </si>
  <si>
    <t>bandasinfonica@pereiraculturayturismo.gov.co</t>
  </si>
  <si>
    <t>Subdireccion de Musica</t>
  </si>
  <si>
    <t>Instructor</t>
  </si>
  <si>
    <t>Subdirector</t>
  </si>
  <si>
    <t>Alcaldia de Palestina Caldas</t>
  </si>
  <si>
    <t>Carrera 10 # 8-25</t>
  </si>
  <si>
    <t>(6) 8710460</t>
  </si>
  <si>
    <t>contactenos@palestina-caldas.gov.co</t>
  </si>
  <si>
    <t>Gestion Social</t>
  </si>
  <si>
    <t>Contratista Escuela de Musica Casa de la Cultura</t>
  </si>
  <si>
    <t>Coordinador Educacion, Cultura y Deporte</t>
  </si>
  <si>
    <t>Caldas</t>
  </si>
  <si>
    <t>Palestina</t>
  </si>
  <si>
    <t>GOBERNACION DE CALDAS</t>
  </si>
  <si>
    <t xml:space="preserve"> CARRERA 22 ENTRE CALLES 22 Y 23</t>
  </si>
  <si>
    <t>gobernaciondecaldas.gov.co.</t>
  </si>
  <si>
    <t>EDUCACIÓN -  CALIDAD EDUCATIVA.</t>
  </si>
  <si>
    <t>DIRECTOR BANDA DE MUSICA</t>
  </si>
  <si>
    <t>ROBÉRTO GIL CARVAJAL</t>
  </si>
  <si>
    <t>CALDAS</t>
  </si>
  <si>
    <t>PALESTINA</t>
  </si>
  <si>
    <t>I.E. NUESTAR SEÑORA DE CHIQUINQUIRA</t>
  </si>
  <si>
    <t>CRA 5 CALLE 4</t>
  </si>
  <si>
    <t>nuestraroldanillo@sedvalledelcauca.gov.co</t>
  </si>
  <si>
    <t>DOCENTE DE AULA</t>
  </si>
  <si>
    <t>DOCENTE DE ARTISTICA</t>
  </si>
  <si>
    <t>COORDINADOR</t>
  </si>
  <si>
    <t>VALLE DEL CAUCA</t>
  </si>
  <si>
    <t>ROLDANILLO</t>
  </si>
  <si>
    <t>el programa esta muy bien estructurado</t>
  </si>
  <si>
    <t>Mas tiempo y mas garantías económicas que faciliten a los directivos del programa de posgrado mejorar su calidad.</t>
  </si>
  <si>
    <t>NINGUNA</t>
  </si>
  <si>
    <t>Conservar el uso de los maestros pertenecientes a las asignaturas de teoría musical, mantener la transversalidad del programa a través de los distintos seminarios propuestos, desarrollar bancos de partituras y audios para el estudio de géneros y estilos</t>
  </si>
  <si>
    <t xml:space="preserve">mejorar la forma de tratar a los estudiantes de una docente extranjera </t>
  </si>
  <si>
    <t>No aplica</t>
  </si>
  <si>
    <t>No tengo</t>
  </si>
  <si>
    <t>No tengo nada qué recomendar</t>
  </si>
  <si>
    <t>Incorporar mas a los estudiantes en el ambiente universitario de la UTP.</t>
  </si>
  <si>
    <t>Conocer mejor el entorno y ofrecer algo acorde a el.</t>
  </si>
  <si>
    <t>Tener siempre docentes de muy buen nivel académico.</t>
  </si>
  <si>
    <t>no tengo</t>
  </si>
  <si>
    <t>Total graduados: 60</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</si>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</sst>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0.25</c:v>
                </c:pt>
                <c:pt idx="1">
                  <c:v>0.6875</c:v>
                </c:pt>
                <c:pt idx="2">
                  <c:v>6.25E-2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Egresados!$B$313:$B$314</c:f>
              <c:strCache>
                <c:ptCount val="2"/>
                <c:pt idx="0">
                  <c:v>Si</c:v>
                </c:pt>
                <c:pt idx="1">
                  <c:v>No</c:v>
                </c:pt>
              </c:strCache>
            </c:strRef>
          </c:cat>
          <c:val>
            <c:numRef>
              <c:f>Egresados!$C$313:$C$314</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7137080"/>
        <c:axId val="307137472"/>
      </c:barChart>
      <c:catAx>
        <c:axId val="307137080"/>
        <c:scaling>
          <c:orientation val="minMax"/>
        </c:scaling>
        <c:delete val="0"/>
        <c:axPos val="b"/>
        <c:numFmt formatCode="General" sourceLinked="1"/>
        <c:majorTickMark val="none"/>
        <c:minorTickMark val="none"/>
        <c:tickLblPos val="nextTo"/>
        <c:crossAx val="307137472"/>
        <c:crosses val="autoZero"/>
        <c:auto val="1"/>
        <c:lblAlgn val="ctr"/>
        <c:lblOffset val="100"/>
        <c:noMultiLvlLbl val="0"/>
      </c:catAx>
      <c:valAx>
        <c:axId val="307137472"/>
        <c:scaling>
          <c:orientation val="minMax"/>
        </c:scaling>
        <c:delete val="0"/>
        <c:axPos val="l"/>
        <c:majorGridlines/>
        <c:numFmt formatCode="0%" sourceLinked="1"/>
        <c:majorTickMark val="none"/>
        <c:minorTickMark val="none"/>
        <c:tickLblPos val="nextTo"/>
        <c:crossAx val="30713708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0.6875</c:v>
                </c:pt>
                <c:pt idx="1">
                  <c:v>0.1875</c:v>
                </c:pt>
                <c:pt idx="2">
                  <c:v>0.125</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DBBE-436D-AD21-86A7A494167C}"/>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0.9375</c:v>
                </c:pt>
                <c:pt idx="1">
                  <c:v>0</c:v>
                </c:pt>
                <c:pt idx="2">
                  <c:v>6.25E-2</c:v>
                </c:pt>
                <c:pt idx="3">
                  <c:v>0</c:v>
                </c:pt>
                <c:pt idx="4">
                  <c:v>0</c:v>
                </c:pt>
                <c:pt idx="5">
                  <c:v>0</c:v>
                </c:pt>
              </c:numCache>
            </c:numRef>
          </c:val>
          <c:extLst xmlns:c16r2="http://schemas.microsoft.com/office/drawing/2015/06/chart">
            <c:ext xmlns:c16="http://schemas.microsoft.com/office/drawing/2014/chart" uri="{C3380CC4-5D6E-409C-BE32-E72D297353CC}">
              <c16:uniqueId val="{00000001-DBBE-436D-AD21-86A7A494167C}"/>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DBBE-436D-AD21-86A7A494167C}"/>
            </c:ext>
          </c:extLst>
        </c:ser>
        <c:dLbls>
          <c:showLegendKey val="0"/>
          <c:showVal val="0"/>
          <c:showCatName val="0"/>
          <c:showSerName val="0"/>
          <c:showPercent val="0"/>
          <c:showBubbleSize val="0"/>
        </c:dLbls>
        <c:gapWidth val="150"/>
        <c:axId val="156214912"/>
        <c:axId val="306638240"/>
      </c:barChart>
      <c:catAx>
        <c:axId val="156214912"/>
        <c:scaling>
          <c:orientation val="minMax"/>
        </c:scaling>
        <c:delete val="0"/>
        <c:axPos val="b"/>
        <c:numFmt formatCode="General" sourceLinked="1"/>
        <c:majorTickMark val="none"/>
        <c:minorTickMark val="none"/>
        <c:tickLblPos val="nextTo"/>
        <c:crossAx val="306638240"/>
        <c:crosses val="autoZero"/>
        <c:auto val="1"/>
        <c:lblAlgn val="ctr"/>
        <c:lblOffset val="100"/>
        <c:noMultiLvlLbl val="0"/>
      </c:catAx>
      <c:valAx>
        <c:axId val="306638240"/>
        <c:scaling>
          <c:orientation val="minMax"/>
        </c:scaling>
        <c:delete val="0"/>
        <c:axPos val="l"/>
        <c:majorGridlines/>
        <c:numFmt formatCode="General" sourceLinked="1"/>
        <c:majorTickMark val="none"/>
        <c:minorTickMark val="none"/>
        <c:tickLblPos val="nextTo"/>
        <c:crossAx val="15621491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0.5625</c:v>
                </c:pt>
                <c:pt idx="1">
                  <c:v>0</c:v>
                </c:pt>
                <c:pt idx="2">
                  <c:v>0.4375</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7368800"/>
        <c:axId val="307334504"/>
      </c:barChart>
      <c:catAx>
        <c:axId val="307368800"/>
        <c:scaling>
          <c:orientation val="minMax"/>
        </c:scaling>
        <c:delete val="0"/>
        <c:axPos val="b"/>
        <c:numFmt formatCode="General" sourceLinked="1"/>
        <c:majorTickMark val="out"/>
        <c:minorTickMark val="none"/>
        <c:tickLblPos val="nextTo"/>
        <c:crossAx val="307334504"/>
        <c:crosses val="autoZero"/>
        <c:auto val="1"/>
        <c:lblAlgn val="ctr"/>
        <c:lblOffset val="100"/>
        <c:noMultiLvlLbl val="0"/>
      </c:catAx>
      <c:valAx>
        <c:axId val="307334504"/>
        <c:scaling>
          <c:orientation val="minMax"/>
        </c:scaling>
        <c:delete val="0"/>
        <c:axPos val="l"/>
        <c:majorGridlines/>
        <c:numFmt formatCode="General" sourceLinked="1"/>
        <c:majorTickMark val="out"/>
        <c:minorTickMark val="none"/>
        <c:tickLblPos val="nextTo"/>
        <c:crossAx val="30736880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Egresados!$B$171</c:f>
              <c:strCache>
                <c:ptCount val="1"/>
                <c:pt idx="0">
                  <c:v>Educación</c:v>
                </c:pt>
              </c:strCache>
            </c:strRef>
          </c:cat>
          <c:val>
            <c:numRef>
              <c:f>Egresados!$D$171</c:f>
              <c:numCache>
                <c:formatCode>0%</c:formatCode>
                <c:ptCount val="1"/>
                <c:pt idx="0">
                  <c:v>0.5625</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Egresados!$E$196</c:f>
              <c:strCache>
                <c:ptCount val="1"/>
                <c:pt idx="0">
                  <c:v>Porcentaje</c:v>
                </c:pt>
              </c:strCache>
            </c:strRef>
          </c:tx>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Egresados!$E$197:$E$198</c:f>
              <c:numCache>
                <c:formatCode>0%</c:formatCode>
                <c:ptCount val="2"/>
                <c:pt idx="0">
                  <c:v>0.25</c:v>
                </c:pt>
                <c:pt idx="1">
                  <c:v>0.75</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854689969921155"/>
          <c:y val="0.4555766987459901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Egresados!$F$233:$F$234</c:f>
              <c:numCache>
                <c:formatCode>0%</c:formatCode>
                <c:ptCount val="2"/>
                <c:pt idx="0">
                  <c:v>0.625</c:v>
                </c:pt>
                <c:pt idx="1">
                  <c:v>0.375</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941757851044873"/>
          <c:y val="0.52555472627532929"/>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Egresados!$C$289:$C$293</c:f>
              <c:numCache>
                <c:formatCode>0%</c:formatCode>
                <c:ptCount val="5"/>
                <c:pt idx="0">
                  <c:v>0</c:v>
                </c:pt>
                <c:pt idx="1">
                  <c:v>0</c:v>
                </c:pt>
                <c:pt idx="2">
                  <c:v>0.1875</c:v>
                </c:pt>
                <c:pt idx="3">
                  <c:v>0.3125</c:v>
                </c:pt>
                <c:pt idx="4">
                  <c:v>0.5</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7135904"/>
        <c:axId val="307136296"/>
      </c:barChart>
      <c:catAx>
        <c:axId val="307135904"/>
        <c:scaling>
          <c:orientation val="minMax"/>
        </c:scaling>
        <c:delete val="0"/>
        <c:axPos val="b"/>
        <c:numFmt formatCode="General" sourceLinked="1"/>
        <c:majorTickMark val="none"/>
        <c:minorTickMark val="none"/>
        <c:tickLblPos val="nextTo"/>
        <c:crossAx val="307136296"/>
        <c:crosses val="autoZero"/>
        <c:auto val="1"/>
        <c:lblAlgn val="ctr"/>
        <c:lblOffset val="100"/>
        <c:noMultiLvlLbl val="0"/>
      </c:catAx>
      <c:valAx>
        <c:axId val="307136296"/>
        <c:scaling>
          <c:orientation val="minMax"/>
        </c:scaling>
        <c:delete val="1"/>
        <c:axPos val="l"/>
        <c:numFmt formatCode="0%" sourceLinked="1"/>
        <c:majorTickMark val="out"/>
        <c:minorTickMark val="none"/>
        <c:tickLblPos val="nextTo"/>
        <c:crossAx val="30713590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71438</xdr:rowOff>
    </xdr:from>
    <xdr:to>
      <xdr:col>14</xdr:col>
      <xdr:colOff>698500</xdr:colOff>
      <xdr:row>8</xdr:row>
      <xdr:rowOff>166688</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95250" y="71438"/>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Teoría de la Música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176</xdr:row>
      <xdr:rowOff>19050</xdr:rowOff>
    </xdr:from>
    <xdr:to>
      <xdr:col>4</xdr:col>
      <xdr:colOff>1670050</xdr:colOff>
      <xdr:row>190</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194</xdr:row>
      <xdr:rowOff>57150</xdr:rowOff>
    </xdr:from>
    <xdr:to>
      <xdr:col>11</xdr:col>
      <xdr:colOff>222250</xdr:colOff>
      <xdr:row>205</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236</xdr:row>
      <xdr:rowOff>177800</xdr:rowOff>
    </xdr:from>
    <xdr:to>
      <xdr:col>5</xdr:col>
      <xdr:colOff>152400</xdr:colOff>
      <xdr:row>251</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279</xdr:row>
      <xdr:rowOff>165100</xdr:rowOff>
    </xdr:from>
    <xdr:to>
      <xdr:col>9</xdr:col>
      <xdr:colOff>622300</xdr:colOff>
      <xdr:row>294</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306</xdr:row>
      <xdr:rowOff>19050</xdr:rowOff>
    </xdr:from>
    <xdr:to>
      <xdr:col>8</xdr:col>
      <xdr:colOff>590550</xdr:colOff>
      <xdr:row>320</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198923</xdr:colOff>
      <xdr:row>27</xdr:row>
      <xdr:rowOff>885405</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819048" cy="336190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0.81466</cdr:x>
      <cdr:y>0.44444</cdr:y>
    </cdr:from>
    <cdr:to>
      <cdr:x>0.84959</cdr:x>
      <cdr:y>0.54514</cdr:y>
    </cdr:to>
    <cdr:sp macro="" textlink="">
      <cdr:nvSpPr>
        <cdr:cNvPr id="2" name="CuadroTexto 1"/>
        <cdr:cNvSpPr txBox="1"/>
      </cdr:nvSpPr>
      <cdr:spPr>
        <a:xfrm xmlns:a="http://schemas.openxmlformats.org/drawingml/2006/main">
          <a:off x="8220075" y="1219200"/>
          <a:ext cx="352425" cy="2762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0.81466</cdr:x>
      <cdr:y>0.53125</cdr:y>
    </cdr:from>
    <cdr:to>
      <cdr:x>0.85242</cdr:x>
      <cdr:y>0.62847</cdr:y>
    </cdr:to>
    <cdr:sp macro="" textlink="">
      <cdr:nvSpPr>
        <cdr:cNvPr id="3" name="CuadroTexto 2"/>
        <cdr:cNvSpPr txBox="1"/>
      </cdr:nvSpPr>
      <cdr:spPr>
        <a:xfrm xmlns:a="http://schemas.openxmlformats.org/drawingml/2006/main">
          <a:off x="8220075" y="1457325"/>
          <a:ext cx="381000" cy="2667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0.8554</cdr:x>
      <cdr:y>0.51659</cdr:y>
    </cdr:from>
    <cdr:to>
      <cdr:x>0.93303</cdr:x>
      <cdr:y>0.61967</cdr:y>
    </cdr:to>
    <cdr:sp macro="" textlink="">
      <cdr:nvSpPr>
        <cdr:cNvPr id="2" name="CuadroTexto 1"/>
        <cdr:cNvSpPr txBox="1"/>
      </cdr:nvSpPr>
      <cdr:spPr>
        <a:xfrm xmlns:a="http://schemas.openxmlformats.org/drawingml/2006/main">
          <a:off x="5353050" y="1384299"/>
          <a:ext cx="485775" cy="2762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0.85693</cdr:x>
      <cdr:y>0.6019</cdr:y>
    </cdr:from>
    <cdr:to>
      <cdr:x>0.91324</cdr:x>
      <cdr:y>0.6872</cdr:y>
    </cdr:to>
    <cdr:sp macro="" textlink="">
      <cdr:nvSpPr>
        <cdr:cNvPr id="3" name="CuadroTexto 2"/>
        <cdr:cNvSpPr txBox="1"/>
      </cdr:nvSpPr>
      <cdr:spPr>
        <a:xfrm xmlns:a="http://schemas.openxmlformats.org/drawingml/2006/main">
          <a:off x="5362574" y="1612900"/>
          <a:ext cx="352425" cy="2286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Teoría de la Música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Q16" sqref="Q1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233</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234</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2"/>
  <sheetViews>
    <sheetView topLeftCell="A16" zoomScaleNormal="100" workbookViewId="0">
      <selection activeCell="E354" sqref="E354"/>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88" t="s">
        <v>125</v>
      </c>
      <c r="C12" s="88"/>
      <c r="D12" s="88"/>
      <c r="E12" s="88"/>
      <c r="F12" s="88"/>
    </row>
    <row r="13" spans="2:6">
      <c r="B13" s="5" t="s">
        <v>4</v>
      </c>
    </row>
    <row r="14" spans="2:6">
      <c r="B14" s="5"/>
    </row>
    <row r="15" spans="2:6">
      <c r="B15" s="5"/>
    </row>
    <row r="16" spans="2:6">
      <c r="B16" s="5"/>
    </row>
    <row r="17" spans="2:2">
      <c r="B17" s="5"/>
    </row>
    <row r="18" spans="2:2">
      <c r="B18" s="5"/>
    </row>
    <row r="28" spans="2:2" ht="123" customHeight="1"/>
    <row r="29" spans="2:2" ht="21">
      <c r="B29" s="6" t="s">
        <v>232</v>
      </c>
    </row>
    <row r="30" spans="2:2" ht="21">
      <c r="B30" s="6" t="s">
        <v>127</v>
      </c>
    </row>
    <row r="32" spans="2:2" ht="15.75">
      <c r="B32" s="7" t="s">
        <v>5</v>
      </c>
    </row>
    <row r="34" spans="2:7">
      <c r="B34" s="8" t="s">
        <v>5</v>
      </c>
      <c r="C34" s="9" t="s">
        <v>6</v>
      </c>
      <c r="D34" s="9" t="s">
        <v>7</v>
      </c>
      <c r="F34" s="8" t="s">
        <v>5</v>
      </c>
      <c r="G34" s="9" t="s">
        <v>7</v>
      </c>
    </row>
    <row r="35" spans="2:7">
      <c r="B35" s="10" t="s">
        <v>8</v>
      </c>
      <c r="C35" s="40">
        <v>12</v>
      </c>
      <c r="D35" s="11">
        <f>C35/$C$37</f>
        <v>0.75</v>
      </c>
      <c r="F35" s="10" t="s">
        <v>8</v>
      </c>
      <c r="G35" s="11">
        <f>D35</f>
        <v>0.75</v>
      </c>
    </row>
    <row r="36" spans="2:7">
      <c r="B36" s="10" t="s">
        <v>9</v>
      </c>
      <c r="C36" s="40">
        <v>4</v>
      </c>
      <c r="D36" s="11">
        <f t="shared" ref="D36:D37" si="0">C36/$C$37</f>
        <v>0.25</v>
      </c>
      <c r="F36" s="10" t="s">
        <v>9</v>
      </c>
      <c r="G36" s="11">
        <f>D36</f>
        <v>0.25</v>
      </c>
    </row>
    <row r="37" spans="2:7">
      <c r="B37" s="10" t="s">
        <v>10</v>
      </c>
      <c r="C37" s="41">
        <f>SUM(C35:C36)</f>
        <v>16</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4</v>
      </c>
      <c r="D60" s="11">
        <f>C60/$C$37</f>
        <v>0.25</v>
      </c>
      <c r="F60" s="10" t="s">
        <v>12</v>
      </c>
      <c r="G60" s="11">
        <f>D60</f>
        <v>0.25</v>
      </c>
    </row>
    <row r="61" spans="2:7">
      <c r="B61" s="10" t="s">
        <v>13</v>
      </c>
      <c r="C61" s="40">
        <v>11</v>
      </c>
      <c r="D61" s="11">
        <f t="shared" ref="D61:D63" si="1">C61/$C$37</f>
        <v>0.6875</v>
      </c>
      <c r="F61" s="10" t="s">
        <v>13</v>
      </c>
      <c r="G61" s="11">
        <f>D61</f>
        <v>0.6875</v>
      </c>
    </row>
    <row r="62" spans="2:7">
      <c r="B62" s="10" t="s">
        <v>14</v>
      </c>
      <c r="C62" s="40">
        <v>1</v>
      </c>
      <c r="D62" s="11">
        <f t="shared" si="1"/>
        <v>6.25E-2</v>
      </c>
      <c r="F62" s="10" t="s">
        <v>15</v>
      </c>
      <c r="G62" s="11">
        <f>D62</f>
        <v>6.25E-2</v>
      </c>
    </row>
    <row r="63" spans="2:7">
      <c r="B63" s="10" t="s">
        <v>10</v>
      </c>
      <c r="C63" s="41">
        <f>SUM(C60:C62)</f>
        <v>16</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11</v>
      </c>
      <c r="D86" s="11">
        <f>C86/$C$37</f>
        <v>0.6875</v>
      </c>
      <c r="F86" s="42">
        <v>0</v>
      </c>
      <c r="G86" s="11">
        <f>D86</f>
        <v>0.6875</v>
      </c>
    </row>
    <row r="87" spans="2:7">
      <c r="B87" s="42">
        <v>1</v>
      </c>
      <c r="C87" s="40">
        <v>3</v>
      </c>
      <c r="D87" s="11">
        <f t="shared" ref="D87:D90" si="2">C87/$C$37</f>
        <v>0.1875</v>
      </c>
      <c r="F87" s="42">
        <v>1</v>
      </c>
      <c r="G87" s="11">
        <f>D87</f>
        <v>0.1875</v>
      </c>
    </row>
    <row r="88" spans="2:7">
      <c r="B88" s="42">
        <v>2</v>
      </c>
      <c r="C88" s="40">
        <v>2</v>
      </c>
      <c r="D88" s="11">
        <f t="shared" si="2"/>
        <v>0.125</v>
      </c>
      <c r="F88" s="42">
        <v>2</v>
      </c>
      <c r="G88" s="11">
        <f>D88</f>
        <v>0.125</v>
      </c>
    </row>
    <row r="89" spans="2:7">
      <c r="B89" s="30" t="s">
        <v>18</v>
      </c>
      <c r="C89" s="40">
        <v>0</v>
      </c>
      <c r="D89" s="11">
        <f t="shared" si="2"/>
        <v>0</v>
      </c>
      <c r="F89" s="30" t="s">
        <v>18</v>
      </c>
      <c r="G89" s="11">
        <f>D89</f>
        <v>0</v>
      </c>
    </row>
    <row r="90" spans="2:7">
      <c r="B90" s="42" t="s">
        <v>10</v>
      </c>
      <c r="C90" s="41">
        <f>SUM(C86:C89)</f>
        <v>16</v>
      </c>
      <c r="D90" s="11">
        <f t="shared" si="2"/>
        <v>1</v>
      </c>
      <c r="F90" s="10" t="s">
        <v>10</v>
      </c>
      <c r="G90" s="11">
        <f>D90</f>
        <v>1</v>
      </c>
    </row>
    <row r="110" spans="2:2" ht="15.75">
      <c r="B110" s="7" t="s">
        <v>19</v>
      </c>
    </row>
    <row r="111" spans="2:2" ht="15.75">
      <c r="B111" s="7"/>
    </row>
    <row r="113" spans="2:12" ht="84" customHeight="1">
      <c r="B113" s="89" t="s">
        <v>20</v>
      </c>
      <c r="C113" s="89"/>
      <c r="D113" s="89"/>
      <c r="E113" s="90" t="s">
        <v>6</v>
      </c>
      <c r="F113" s="90"/>
      <c r="H113" s="89" t="s">
        <v>21</v>
      </c>
      <c r="I113" s="89"/>
      <c r="J113" s="89"/>
      <c r="K113" s="90" t="s">
        <v>6</v>
      </c>
      <c r="L113" s="90"/>
    </row>
    <row r="114" spans="2:12">
      <c r="B114" s="68" t="s">
        <v>22</v>
      </c>
      <c r="C114" s="68"/>
      <c r="D114" s="68"/>
      <c r="E114" s="85">
        <v>15</v>
      </c>
      <c r="F114" s="85"/>
      <c r="H114" s="79" t="s">
        <v>23</v>
      </c>
      <c r="I114" s="79"/>
      <c r="J114" s="79"/>
      <c r="K114" s="86">
        <v>9</v>
      </c>
      <c r="L114" s="87"/>
    </row>
    <row r="115" spans="2:12">
      <c r="B115" s="68" t="s">
        <v>24</v>
      </c>
      <c r="C115" s="68"/>
      <c r="D115" s="68"/>
      <c r="E115" s="85">
        <v>0</v>
      </c>
      <c r="F115" s="85"/>
      <c r="H115" s="79" t="s">
        <v>25</v>
      </c>
      <c r="I115" s="79"/>
      <c r="J115" s="79"/>
      <c r="K115" s="86">
        <v>0</v>
      </c>
      <c r="L115" s="87"/>
    </row>
    <row r="116" spans="2:12">
      <c r="B116" s="68" t="s">
        <v>26</v>
      </c>
      <c r="C116" s="68"/>
      <c r="D116" s="68"/>
      <c r="E116" s="85">
        <v>1</v>
      </c>
      <c r="F116" s="85"/>
      <c r="H116" s="79" t="s">
        <v>27</v>
      </c>
      <c r="I116" s="79"/>
      <c r="J116" s="79"/>
      <c r="K116" s="86">
        <v>7</v>
      </c>
      <c r="L116" s="87"/>
    </row>
    <row r="117" spans="2:12">
      <c r="B117" s="68" t="s">
        <v>28</v>
      </c>
      <c r="C117" s="68"/>
      <c r="D117" s="68"/>
      <c r="E117" s="85">
        <v>0</v>
      </c>
      <c r="F117" s="85"/>
      <c r="H117" s="14"/>
      <c r="I117" s="14"/>
      <c r="J117" s="14"/>
      <c r="K117" s="15"/>
      <c r="L117" s="15"/>
    </row>
    <row r="118" spans="2:12">
      <c r="B118" s="68" t="s">
        <v>29</v>
      </c>
      <c r="C118" s="68"/>
      <c r="D118" s="68"/>
      <c r="E118" s="85">
        <v>0</v>
      </c>
      <c r="F118" s="85"/>
      <c r="H118" s="14"/>
      <c r="I118" s="14"/>
      <c r="J118" s="14"/>
      <c r="K118" s="15"/>
      <c r="L118" s="15"/>
    </row>
    <row r="119" spans="2:12">
      <c r="B119" s="68" t="s">
        <v>30</v>
      </c>
      <c r="C119" s="68"/>
      <c r="D119" s="68"/>
      <c r="E119" s="85">
        <v>0</v>
      </c>
      <c r="F119" s="85"/>
      <c r="H119" s="14"/>
      <c r="I119" s="14"/>
      <c r="J119" s="14"/>
      <c r="K119" s="15"/>
      <c r="L119" s="15"/>
    </row>
    <row r="120" spans="2:12">
      <c r="B120" s="16"/>
      <c r="C120" s="16"/>
      <c r="D120" s="16"/>
      <c r="E120" s="15"/>
      <c r="F120" s="15"/>
      <c r="H120" s="14"/>
      <c r="I120" s="14"/>
      <c r="J120" s="14"/>
      <c r="K120" s="15"/>
      <c r="L120" s="15"/>
    </row>
    <row r="122" spans="2:12">
      <c r="B122" s="82" t="s">
        <v>31</v>
      </c>
      <c r="C122" s="82"/>
      <c r="D122" s="82"/>
      <c r="E122" s="82" t="s">
        <v>7</v>
      </c>
      <c r="F122" s="82"/>
      <c r="H122" s="82" t="s">
        <v>32</v>
      </c>
      <c r="I122" s="82"/>
      <c r="J122" s="82"/>
      <c r="K122" s="83" t="s">
        <v>7</v>
      </c>
      <c r="L122" s="84"/>
    </row>
    <row r="123" spans="2:12">
      <c r="B123" s="68" t="s">
        <v>22</v>
      </c>
      <c r="C123" s="68"/>
      <c r="D123" s="68"/>
      <c r="E123" s="57">
        <f>E114/$C$37</f>
        <v>0.9375</v>
      </c>
      <c r="F123" s="57"/>
      <c r="H123" s="68" t="s">
        <v>33</v>
      </c>
      <c r="I123" s="68"/>
      <c r="J123" s="68"/>
      <c r="K123" s="80">
        <f>K114/$C$37</f>
        <v>0.5625</v>
      </c>
      <c r="L123" s="81"/>
    </row>
    <row r="124" spans="2:12">
      <c r="B124" s="68" t="s">
        <v>24</v>
      </c>
      <c r="C124" s="68"/>
      <c r="D124" s="68"/>
      <c r="E124" s="57">
        <f t="shared" ref="E124:E128" si="3">E115/$C$37</f>
        <v>0</v>
      </c>
      <c r="F124" s="57"/>
      <c r="H124" s="79" t="s">
        <v>34</v>
      </c>
      <c r="I124" s="79"/>
      <c r="J124" s="79"/>
      <c r="K124" s="80">
        <f t="shared" ref="K124:K125" si="4">K115/$C$37</f>
        <v>0</v>
      </c>
      <c r="L124" s="81"/>
    </row>
    <row r="125" spans="2:12">
      <c r="B125" s="68" t="s">
        <v>26</v>
      </c>
      <c r="C125" s="68"/>
      <c r="D125" s="68"/>
      <c r="E125" s="57">
        <f t="shared" si="3"/>
        <v>6.25E-2</v>
      </c>
      <c r="F125" s="57"/>
      <c r="H125" s="79" t="s">
        <v>27</v>
      </c>
      <c r="I125" s="79"/>
      <c r="J125" s="79"/>
      <c r="K125" s="80">
        <f t="shared" si="4"/>
        <v>0.4375</v>
      </c>
      <c r="L125" s="81"/>
    </row>
    <row r="126" spans="2:12">
      <c r="B126" s="68" t="s">
        <v>28</v>
      </c>
      <c r="C126" s="68"/>
      <c r="D126" s="68"/>
      <c r="E126" s="57">
        <f t="shared" si="3"/>
        <v>0</v>
      </c>
      <c r="F126" s="57"/>
    </row>
    <row r="127" spans="2:12">
      <c r="B127" s="68" t="s">
        <v>29</v>
      </c>
      <c r="C127" s="68"/>
      <c r="D127" s="68"/>
      <c r="E127" s="57">
        <f t="shared" si="3"/>
        <v>0</v>
      </c>
      <c r="F127" s="57"/>
    </row>
    <row r="128" spans="2:12">
      <c r="B128" s="68" t="s">
        <v>30</v>
      </c>
      <c r="C128" s="68"/>
      <c r="D128" s="68"/>
      <c r="E128" s="57">
        <f t="shared" si="3"/>
        <v>0</v>
      </c>
      <c r="F128" s="57"/>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128</v>
      </c>
      <c r="C153" s="17" t="s">
        <v>128</v>
      </c>
      <c r="D153" s="17" t="s">
        <v>128</v>
      </c>
      <c r="E153" s="17" t="s">
        <v>128</v>
      </c>
      <c r="F153" s="17" t="s">
        <v>128</v>
      </c>
      <c r="G153" s="17" t="s">
        <v>128</v>
      </c>
      <c r="H153" s="17" t="s">
        <v>129</v>
      </c>
      <c r="I153" s="17" t="s">
        <v>128</v>
      </c>
      <c r="J153" s="17" t="s">
        <v>128</v>
      </c>
      <c r="K153" s="17" t="s">
        <v>128</v>
      </c>
      <c r="L153" s="17" t="s">
        <v>128</v>
      </c>
      <c r="M153" s="17" t="s">
        <v>128</v>
      </c>
      <c r="N153" s="17" t="s">
        <v>128</v>
      </c>
      <c r="O153" s="17" t="s">
        <v>128</v>
      </c>
      <c r="P153" s="17" t="s">
        <v>128</v>
      </c>
      <c r="Q153" s="17" t="s">
        <v>128</v>
      </c>
      <c r="R153" s="17" t="s">
        <v>128</v>
      </c>
    </row>
    <row r="154" spans="2:18">
      <c r="B154" s="17" t="s">
        <v>128</v>
      </c>
      <c r="C154" s="17" t="s">
        <v>128</v>
      </c>
      <c r="D154" s="17" t="s">
        <v>128</v>
      </c>
      <c r="E154" s="17" t="s">
        <v>128</v>
      </c>
      <c r="F154" s="17" t="s">
        <v>128</v>
      </c>
      <c r="G154" s="17" t="s">
        <v>128</v>
      </c>
      <c r="H154" s="17" t="s">
        <v>129</v>
      </c>
      <c r="I154" s="17" t="s">
        <v>128</v>
      </c>
      <c r="J154" s="17" t="s">
        <v>128</v>
      </c>
      <c r="K154" s="17" t="s">
        <v>128</v>
      </c>
      <c r="L154" s="17" t="s">
        <v>128</v>
      </c>
      <c r="M154" s="17" t="s">
        <v>128</v>
      </c>
      <c r="N154" s="17" t="s">
        <v>128</v>
      </c>
      <c r="O154" s="17" t="s">
        <v>128</v>
      </c>
      <c r="P154" s="17" t="s">
        <v>128</v>
      </c>
      <c r="Q154" s="17" t="s">
        <v>128</v>
      </c>
      <c r="R154" s="17" t="s">
        <v>128</v>
      </c>
    </row>
    <row r="155" spans="2:18">
      <c r="B155" s="17" t="s">
        <v>128</v>
      </c>
      <c r="C155" s="17" t="s">
        <v>128</v>
      </c>
      <c r="D155" s="17" t="s">
        <v>128</v>
      </c>
      <c r="E155" s="17" t="s">
        <v>128</v>
      </c>
      <c r="F155" s="17" t="s">
        <v>128</v>
      </c>
      <c r="G155" s="17" t="s">
        <v>128</v>
      </c>
      <c r="H155" s="17" t="s">
        <v>129</v>
      </c>
      <c r="I155" s="17" t="s">
        <v>128</v>
      </c>
      <c r="J155" s="17" t="s">
        <v>128</v>
      </c>
      <c r="K155" s="17" t="s">
        <v>128</v>
      </c>
      <c r="L155" s="17" t="s">
        <v>128</v>
      </c>
      <c r="M155" s="17" t="s">
        <v>128</v>
      </c>
      <c r="N155" s="17" t="s">
        <v>128</v>
      </c>
      <c r="O155" s="17" t="s">
        <v>128</v>
      </c>
      <c r="P155" s="17" t="s">
        <v>128</v>
      </c>
      <c r="Q155" s="17" t="s">
        <v>128</v>
      </c>
      <c r="R155" s="17" t="s">
        <v>128</v>
      </c>
    </row>
    <row r="156" spans="2:18">
      <c r="B156" s="17" t="s">
        <v>130</v>
      </c>
      <c r="C156" s="17" t="s">
        <v>131</v>
      </c>
      <c r="D156" s="17">
        <v>3248747</v>
      </c>
      <c r="E156" s="17" t="s">
        <v>132</v>
      </c>
      <c r="F156" s="17" t="s">
        <v>133</v>
      </c>
      <c r="G156" s="17" t="s">
        <v>54</v>
      </c>
      <c r="H156" s="17" t="s">
        <v>134</v>
      </c>
      <c r="I156" s="17" t="s">
        <v>135</v>
      </c>
      <c r="J156" s="17" t="s">
        <v>33</v>
      </c>
      <c r="K156" s="17" t="s">
        <v>122</v>
      </c>
      <c r="L156" s="17" t="s">
        <v>136</v>
      </c>
      <c r="M156" s="17" t="s">
        <v>137</v>
      </c>
      <c r="N156" s="17" t="s">
        <v>138</v>
      </c>
      <c r="O156" s="17" t="s">
        <v>139</v>
      </c>
      <c r="P156" s="17" t="s">
        <v>140</v>
      </c>
      <c r="Q156" s="17" t="s">
        <v>141</v>
      </c>
      <c r="R156" s="17" t="s">
        <v>142</v>
      </c>
    </row>
    <row r="157" spans="2:18">
      <c r="B157" s="17" t="s">
        <v>143</v>
      </c>
      <c r="C157" s="17" t="s">
        <v>144</v>
      </c>
      <c r="D157" s="17">
        <v>3116087917</v>
      </c>
      <c r="E157" s="17" t="s">
        <v>145</v>
      </c>
      <c r="F157" s="17" t="s">
        <v>133</v>
      </c>
      <c r="G157" s="17" t="s">
        <v>54</v>
      </c>
      <c r="H157" s="17" t="s">
        <v>146</v>
      </c>
      <c r="I157" s="17" t="s">
        <v>147</v>
      </c>
      <c r="J157" s="17" t="s">
        <v>58</v>
      </c>
      <c r="K157" s="17" t="s">
        <v>148</v>
      </c>
      <c r="L157" s="17" t="s">
        <v>149</v>
      </c>
      <c r="M157" s="17" t="s">
        <v>150</v>
      </c>
      <c r="N157" s="17" t="s">
        <v>151</v>
      </c>
      <c r="O157" s="17" t="s">
        <v>152</v>
      </c>
      <c r="P157" s="17" t="s">
        <v>153</v>
      </c>
      <c r="Q157" s="17" t="s">
        <v>154</v>
      </c>
      <c r="R157" s="17" t="s">
        <v>155</v>
      </c>
    </row>
    <row r="158" spans="2:18">
      <c r="B158" s="17" t="s">
        <v>128</v>
      </c>
      <c r="C158" s="17" t="s">
        <v>128</v>
      </c>
      <c r="D158" s="17" t="s">
        <v>128</v>
      </c>
      <c r="E158" s="17" t="s">
        <v>128</v>
      </c>
      <c r="F158" s="17" t="s">
        <v>128</v>
      </c>
      <c r="G158" s="17" t="s">
        <v>128</v>
      </c>
      <c r="H158" s="17" t="s">
        <v>129</v>
      </c>
      <c r="I158" s="17" t="s">
        <v>128</v>
      </c>
      <c r="J158" s="17" t="s">
        <v>128</v>
      </c>
      <c r="K158" s="17" t="s">
        <v>128</v>
      </c>
      <c r="L158" s="17" t="s">
        <v>128</v>
      </c>
      <c r="M158" s="17" t="s">
        <v>128</v>
      </c>
      <c r="N158" s="17" t="s">
        <v>128</v>
      </c>
      <c r="O158" s="17" t="s">
        <v>128</v>
      </c>
      <c r="P158" s="17" t="s">
        <v>128</v>
      </c>
      <c r="Q158" s="17" t="s">
        <v>128</v>
      </c>
      <c r="R158" s="17" t="s">
        <v>128</v>
      </c>
    </row>
    <row r="159" spans="2:18">
      <c r="B159" s="17" t="s">
        <v>156</v>
      </c>
      <c r="C159" s="17" t="s">
        <v>157</v>
      </c>
      <c r="D159" s="17">
        <v>2195896</v>
      </c>
      <c r="E159" s="17" t="s">
        <v>158</v>
      </c>
      <c r="F159" s="17" t="s">
        <v>133</v>
      </c>
      <c r="G159" s="17" t="s">
        <v>54</v>
      </c>
      <c r="H159" s="17" t="s">
        <v>134</v>
      </c>
      <c r="I159" s="17" t="s">
        <v>159</v>
      </c>
      <c r="J159" s="17" t="s">
        <v>33</v>
      </c>
      <c r="K159" s="17" t="s">
        <v>122</v>
      </c>
      <c r="L159" s="17" t="s">
        <v>160</v>
      </c>
      <c r="M159" s="17" t="s">
        <v>161</v>
      </c>
      <c r="N159" s="17" t="s">
        <v>162</v>
      </c>
      <c r="O159" s="17" t="s">
        <v>163</v>
      </c>
      <c r="P159" s="17" t="s">
        <v>164</v>
      </c>
      <c r="Q159" s="17" t="s">
        <v>165</v>
      </c>
      <c r="R159" s="17" t="s">
        <v>155</v>
      </c>
    </row>
    <row r="160" spans="2:18">
      <c r="B160" s="17" t="s">
        <v>166</v>
      </c>
      <c r="C160" s="17" t="s">
        <v>167</v>
      </c>
      <c r="D160" s="17">
        <v>3137202</v>
      </c>
      <c r="E160" s="17" t="s">
        <v>168</v>
      </c>
      <c r="F160" s="17" t="s">
        <v>133</v>
      </c>
      <c r="G160" s="17" t="s">
        <v>54</v>
      </c>
      <c r="H160" s="17" t="s">
        <v>134</v>
      </c>
      <c r="I160" s="17" t="s">
        <v>169</v>
      </c>
      <c r="J160" s="17" t="s">
        <v>33</v>
      </c>
      <c r="K160" s="17" t="s">
        <v>122</v>
      </c>
      <c r="L160" s="17" t="s">
        <v>170</v>
      </c>
      <c r="M160" s="17" t="s">
        <v>171</v>
      </c>
      <c r="N160" s="17" t="s">
        <v>172</v>
      </c>
      <c r="O160" s="17" t="s">
        <v>173</v>
      </c>
      <c r="P160" s="17" t="s">
        <v>153</v>
      </c>
      <c r="Q160" s="17" t="s">
        <v>154</v>
      </c>
      <c r="R160" s="17" t="s">
        <v>155</v>
      </c>
    </row>
    <row r="161" spans="2:18">
      <c r="B161" s="17" t="s">
        <v>166</v>
      </c>
      <c r="C161" s="17" t="s">
        <v>174</v>
      </c>
      <c r="D161" s="17">
        <v>3137202</v>
      </c>
      <c r="E161" s="17" t="s">
        <v>175</v>
      </c>
      <c r="F161" s="17" t="s">
        <v>176</v>
      </c>
      <c r="G161" s="17" t="s">
        <v>54</v>
      </c>
      <c r="H161" s="17" t="s">
        <v>146</v>
      </c>
      <c r="I161" s="17" t="s">
        <v>159</v>
      </c>
      <c r="J161" s="17" t="s">
        <v>33</v>
      </c>
      <c r="K161" s="17" t="s">
        <v>177</v>
      </c>
      <c r="L161" s="17" t="s">
        <v>178</v>
      </c>
      <c r="M161" s="17" t="s">
        <v>179</v>
      </c>
      <c r="N161" s="17" t="s">
        <v>162</v>
      </c>
      <c r="O161" s="17" t="s">
        <v>180</v>
      </c>
      <c r="P161" s="17" t="s">
        <v>153</v>
      </c>
      <c r="Q161" s="17" t="s">
        <v>154</v>
      </c>
      <c r="R161" s="17" t="s">
        <v>155</v>
      </c>
    </row>
    <row r="162" spans="2:18">
      <c r="B162" s="17" t="s">
        <v>181</v>
      </c>
      <c r="C162" s="17" t="s">
        <v>182</v>
      </c>
      <c r="D162" s="17" t="s">
        <v>183</v>
      </c>
      <c r="E162" s="17" t="s">
        <v>175</v>
      </c>
      <c r="F162" s="17" t="s">
        <v>128</v>
      </c>
      <c r="G162" s="17" t="s">
        <v>128</v>
      </c>
      <c r="H162" s="17" t="s">
        <v>129</v>
      </c>
      <c r="I162" s="17" t="s">
        <v>128</v>
      </c>
      <c r="J162" s="17" t="s">
        <v>128</v>
      </c>
      <c r="K162" s="17" t="s">
        <v>128</v>
      </c>
      <c r="L162" s="17" t="s">
        <v>128</v>
      </c>
      <c r="M162" s="17" t="s">
        <v>184</v>
      </c>
      <c r="N162" s="17" t="s">
        <v>185</v>
      </c>
      <c r="O162" s="17" t="s">
        <v>186</v>
      </c>
      <c r="P162" s="17" t="s">
        <v>187</v>
      </c>
      <c r="Q162" s="17" t="s">
        <v>188</v>
      </c>
      <c r="R162" s="17" t="s">
        <v>155</v>
      </c>
    </row>
    <row r="163" spans="2:18">
      <c r="B163" s="17" t="s">
        <v>128</v>
      </c>
      <c r="C163" s="17" t="s">
        <v>128</v>
      </c>
      <c r="D163" s="17" t="s">
        <v>128</v>
      </c>
      <c r="E163" s="17" t="s">
        <v>128</v>
      </c>
      <c r="F163" s="17" t="s">
        <v>128</v>
      </c>
      <c r="G163" s="17" t="s">
        <v>128</v>
      </c>
      <c r="H163" s="17" t="s">
        <v>129</v>
      </c>
      <c r="I163" s="17" t="s">
        <v>128</v>
      </c>
      <c r="J163" s="17" t="s">
        <v>128</v>
      </c>
      <c r="K163" s="17" t="s">
        <v>128</v>
      </c>
      <c r="L163" s="17" t="s">
        <v>128</v>
      </c>
      <c r="M163" s="17" t="s">
        <v>128</v>
      </c>
      <c r="N163" s="17" t="s">
        <v>128</v>
      </c>
      <c r="O163" s="17" t="s">
        <v>128</v>
      </c>
      <c r="P163" s="17" t="s">
        <v>128</v>
      </c>
      <c r="Q163" s="17" t="s">
        <v>128</v>
      </c>
      <c r="R163" s="17" t="s">
        <v>128</v>
      </c>
    </row>
    <row r="164" spans="2:18">
      <c r="B164" s="17" t="s">
        <v>189</v>
      </c>
      <c r="C164" s="17" t="s">
        <v>190</v>
      </c>
      <c r="D164" s="17">
        <v>3248750</v>
      </c>
      <c r="E164" s="17" t="s">
        <v>191</v>
      </c>
      <c r="F164" s="17" t="s">
        <v>133</v>
      </c>
      <c r="G164" s="17" t="s">
        <v>54</v>
      </c>
      <c r="H164" s="17" t="s">
        <v>134</v>
      </c>
      <c r="I164" s="17" t="s">
        <v>147</v>
      </c>
      <c r="J164" s="17" t="s">
        <v>33</v>
      </c>
      <c r="K164" s="17" t="s">
        <v>122</v>
      </c>
      <c r="L164" s="17" t="s">
        <v>178</v>
      </c>
      <c r="M164" s="17" t="s">
        <v>192</v>
      </c>
      <c r="N164" s="17" t="s">
        <v>193</v>
      </c>
      <c r="O164" s="17" t="s">
        <v>194</v>
      </c>
      <c r="P164" s="17" t="s">
        <v>153</v>
      </c>
      <c r="Q164" s="17" t="s">
        <v>154</v>
      </c>
      <c r="R164" s="17" t="s">
        <v>155</v>
      </c>
    </row>
    <row r="165" spans="2:18">
      <c r="B165" s="17" t="s">
        <v>128</v>
      </c>
      <c r="C165" s="17" t="s">
        <v>128</v>
      </c>
      <c r="D165" s="17" t="s">
        <v>128</v>
      </c>
      <c r="E165" s="17" t="s">
        <v>128</v>
      </c>
      <c r="F165" s="17" t="s">
        <v>128</v>
      </c>
      <c r="G165" s="17" t="s">
        <v>128</v>
      </c>
      <c r="H165" s="17" t="s">
        <v>129</v>
      </c>
      <c r="I165" s="17" t="s">
        <v>128</v>
      </c>
      <c r="J165" s="17" t="s">
        <v>128</v>
      </c>
      <c r="K165" s="17" t="s">
        <v>128</v>
      </c>
      <c r="L165" s="17" t="s">
        <v>128</v>
      </c>
      <c r="M165" s="17" t="s">
        <v>128</v>
      </c>
      <c r="N165" s="17" t="s">
        <v>128</v>
      </c>
      <c r="O165" s="17" t="s">
        <v>128</v>
      </c>
      <c r="P165" s="17" t="s">
        <v>128</v>
      </c>
      <c r="Q165" s="17" t="s">
        <v>128</v>
      </c>
      <c r="R165" s="17" t="s">
        <v>128</v>
      </c>
    </row>
    <row r="166" spans="2:18">
      <c r="B166" s="17" t="s">
        <v>195</v>
      </c>
      <c r="C166" s="17" t="s">
        <v>196</v>
      </c>
      <c r="D166" s="17" t="s">
        <v>197</v>
      </c>
      <c r="E166" s="17" t="s">
        <v>198</v>
      </c>
      <c r="F166" s="17" t="s">
        <v>133</v>
      </c>
      <c r="G166" s="17" t="s">
        <v>54</v>
      </c>
      <c r="H166" s="17" t="s">
        <v>134</v>
      </c>
      <c r="I166" s="17" t="s">
        <v>169</v>
      </c>
      <c r="J166" s="17" t="s">
        <v>58</v>
      </c>
      <c r="K166" s="17" t="s">
        <v>122</v>
      </c>
      <c r="L166" s="17" t="s">
        <v>136</v>
      </c>
      <c r="M166" s="17" t="s">
        <v>199</v>
      </c>
      <c r="N166" s="17" t="s">
        <v>200</v>
      </c>
      <c r="O166" s="17" t="s">
        <v>201</v>
      </c>
      <c r="P166" s="17" t="s">
        <v>202</v>
      </c>
      <c r="Q166" s="17" t="s">
        <v>203</v>
      </c>
      <c r="R166" s="17" t="s">
        <v>155</v>
      </c>
    </row>
    <row r="167" spans="2:18">
      <c r="B167" s="17" t="s">
        <v>204</v>
      </c>
      <c r="C167" s="17" t="s">
        <v>205</v>
      </c>
      <c r="D167" s="17">
        <v>8802809</v>
      </c>
      <c r="E167" s="17" t="s">
        <v>206</v>
      </c>
      <c r="F167" s="17" t="s">
        <v>133</v>
      </c>
      <c r="G167" s="17" t="s">
        <v>54</v>
      </c>
      <c r="H167" s="17" t="s">
        <v>134</v>
      </c>
      <c r="I167" s="17" t="s">
        <v>135</v>
      </c>
      <c r="J167" s="17" t="s">
        <v>33</v>
      </c>
      <c r="K167" s="17" t="s">
        <v>122</v>
      </c>
      <c r="L167" s="17" t="s">
        <v>160</v>
      </c>
      <c r="M167" s="17" t="s">
        <v>207</v>
      </c>
      <c r="N167" s="17" t="s">
        <v>208</v>
      </c>
      <c r="O167" s="17" t="s">
        <v>209</v>
      </c>
      <c r="P167" s="17" t="s">
        <v>210</v>
      </c>
      <c r="Q167" s="17" t="s">
        <v>211</v>
      </c>
      <c r="R167" s="17" t="s">
        <v>142</v>
      </c>
    </row>
    <row r="168" spans="2:18">
      <c r="B168" s="17" t="s">
        <v>212</v>
      </c>
      <c r="C168" s="17" t="s">
        <v>213</v>
      </c>
      <c r="D168" s="17">
        <v>2298349</v>
      </c>
      <c r="E168" s="17" t="s">
        <v>214</v>
      </c>
      <c r="F168" s="17" t="s">
        <v>133</v>
      </c>
      <c r="G168" s="17" t="s">
        <v>54</v>
      </c>
      <c r="H168" s="17" t="s">
        <v>134</v>
      </c>
      <c r="I168" s="17" t="s">
        <v>159</v>
      </c>
      <c r="J168" s="17" t="s">
        <v>33</v>
      </c>
      <c r="K168" s="17" t="s">
        <v>122</v>
      </c>
      <c r="L168" s="17" t="s">
        <v>178</v>
      </c>
      <c r="M168" s="17" t="s">
        <v>215</v>
      </c>
      <c r="N168" s="17" t="s">
        <v>216</v>
      </c>
      <c r="O168" s="17" t="s">
        <v>217</v>
      </c>
      <c r="P168" s="17" t="s">
        <v>218</v>
      </c>
      <c r="Q168" s="17" t="s">
        <v>219</v>
      </c>
      <c r="R168" s="17" t="s">
        <v>142</v>
      </c>
    </row>
    <row r="170" spans="2:18">
      <c r="B170" s="18" t="s">
        <v>53</v>
      </c>
      <c r="C170" s="12" t="s">
        <v>6</v>
      </c>
      <c r="D170" s="12" t="s">
        <v>7</v>
      </c>
    </row>
    <row r="171" spans="2:18">
      <c r="B171" s="17" t="s">
        <v>54</v>
      </c>
      <c r="C171" s="19">
        <v>9</v>
      </c>
      <c r="D171" s="20">
        <f>C171/$C$173</f>
        <v>0.5625</v>
      </c>
    </row>
    <row r="172" spans="2:18">
      <c r="B172" s="12" t="s">
        <v>55</v>
      </c>
      <c r="C172" s="30">
        <v>7</v>
      </c>
      <c r="D172" s="20">
        <f>C172/$C$173</f>
        <v>0.4375</v>
      </c>
    </row>
    <row r="173" spans="2:18">
      <c r="B173" s="12" t="s">
        <v>10</v>
      </c>
      <c r="C173" s="26">
        <f>SUM(C171:C172)</f>
        <v>16</v>
      </c>
      <c r="D173" s="20">
        <f>SUM(D171:D172)</f>
        <v>1</v>
      </c>
    </row>
    <row r="174" spans="2:18">
      <c r="B174" s="74"/>
      <c r="C174" s="74"/>
      <c r="D174" s="2"/>
    </row>
    <row r="175" spans="2:18">
      <c r="B175" s="15"/>
      <c r="C175" s="15"/>
      <c r="D175" s="2"/>
    </row>
    <row r="194" spans="2:5" ht="15.75">
      <c r="B194" s="7" t="s">
        <v>56</v>
      </c>
    </row>
    <row r="196" spans="2:5" ht="69" customHeight="1">
      <c r="B196" s="75" t="s">
        <v>57</v>
      </c>
      <c r="C196" s="76"/>
      <c r="D196" s="22" t="s">
        <v>6</v>
      </c>
      <c r="E196" s="22" t="s">
        <v>7</v>
      </c>
    </row>
    <row r="197" spans="2:5">
      <c r="B197" s="77" t="s">
        <v>33</v>
      </c>
      <c r="C197" s="78"/>
      <c r="D197" s="30">
        <v>4</v>
      </c>
      <c r="E197" s="23">
        <f>D197/$C$37</f>
        <v>0.25</v>
      </c>
    </row>
    <row r="198" spans="2:5">
      <c r="B198" s="62" t="s">
        <v>58</v>
      </c>
      <c r="C198" s="62"/>
      <c r="D198" s="30">
        <v>12</v>
      </c>
      <c r="E198" s="23">
        <f>D198/$C$37</f>
        <v>0.75</v>
      </c>
    </row>
    <row r="199" spans="2:5">
      <c r="B199" s="62" t="s">
        <v>59</v>
      </c>
      <c r="C199" s="62"/>
      <c r="D199" s="30">
        <f>SUM(D197:D198)</f>
        <v>16</v>
      </c>
      <c r="E199" s="43">
        <f>SUM(E197:E198)</f>
        <v>1</v>
      </c>
    </row>
    <row r="200" spans="2:5">
      <c r="B200" s="74"/>
      <c r="C200" s="74"/>
      <c r="D200" s="74"/>
    </row>
    <row r="201" spans="2:5">
      <c r="B201" s="74"/>
      <c r="C201" s="74"/>
      <c r="D201" s="74"/>
    </row>
    <row r="202" spans="2:5">
      <c r="B202" s="74"/>
      <c r="C202" s="74"/>
      <c r="D202" s="74"/>
    </row>
    <row r="203" spans="2:5">
      <c r="B203" s="74"/>
      <c r="C203" s="74"/>
      <c r="D203" s="74"/>
    </row>
    <row r="204" spans="2:5">
      <c r="B204" s="74"/>
      <c r="C204" s="74"/>
      <c r="D204" s="74"/>
    </row>
    <row r="205" spans="2:5">
      <c r="B205" s="74"/>
      <c r="C205" s="74"/>
      <c r="D205" s="74"/>
    </row>
    <row r="212" spans="2:5">
      <c r="B212" s="24" t="s">
        <v>60</v>
      </c>
    </row>
    <row r="214" spans="2:5">
      <c r="B214" s="24" t="s">
        <v>61</v>
      </c>
    </row>
    <row r="215" spans="2:5">
      <c r="B215" s="24"/>
    </row>
    <row r="216" spans="2:5">
      <c r="B216" s="58" t="s">
        <v>62</v>
      </c>
      <c r="C216" s="58"/>
      <c r="D216" s="58"/>
      <c r="E216" s="25" t="s">
        <v>6</v>
      </c>
    </row>
    <row r="217" spans="2:5" ht="48" customHeight="1">
      <c r="B217" s="70" t="s">
        <v>63</v>
      </c>
      <c r="C217" s="70"/>
      <c r="D217" s="70"/>
      <c r="E217" s="30">
        <v>0</v>
      </c>
    </row>
    <row r="218" spans="2:5" ht="36" customHeight="1">
      <c r="B218" s="70" t="s">
        <v>64</v>
      </c>
      <c r="C218" s="70"/>
      <c r="D218" s="70"/>
      <c r="E218" s="30">
        <v>0</v>
      </c>
    </row>
    <row r="219" spans="2:5" ht="60" customHeight="1">
      <c r="B219" s="70" t="s">
        <v>65</v>
      </c>
      <c r="C219" s="70"/>
      <c r="D219" s="70"/>
      <c r="E219" s="30">
        <v>0</v>
      </c>
    </row>
    <row r="220" spans="2:5">
      <c r="B220" s="70" t="s">
        <v>66</v>
      </c>
      <c r="C220" s="70"/>
      <c r="D220" s="70"/>
      <c r="E220" s="30">
        <v>0</v>
      </c>
    </row>
    <row r="221" spans="2:5">
      <c r="B221" s="70" t="s">
        <v>67</v>
      </c>
      <c r="C221" s="70"/>
      <c r="D221" s="70"/>
      <c r="E221" s="30">
        <v>0</v>
      </c>
    </row>
    <row r="222" spans="2:5">
      <c r="B222" s="70" t="s">
        <v>68</v>
      </c>
      <c r="C222" s="70"/>
      <c r="D222" s="70"/>
      <c r="E222" s="30">
        <v>3</v>
      </c>
    </row>
    <row r="223" spans="2:5">
      <c r="B223" s="70" t="s">
        <v>69</v>
      </c>
      <c r="C223" s="70"/>
      <c r="D223" s="70"/>
      <c r="E223" s="30">
        <v>0</v>
      </c>
    </row>
    <row r="224" spans="2:5" ht="24" customHeight="1">
      <c r="B224" s="70" t="s">
        <v>70</v>
      </c>
      <c r="C224" s="70"/>
      <c r="D224" s="70"/>
      <c r="E224" s="30">
        <v>1</v>
      </c>
    </row>
    <row r="230" spans="2:10" ht="15.75">
      <c r="B230" s="7" t="s">
        <v>71</v>
      </c>
    </row>
    <row r="232" spans="2:10" ht="108" customHeight="1">
      <c r="B232" s="71" t="s">
        <v>72</v>
      </c>
      <c r="C232" s="71"/>
      <c r="D232" s="71"/>
      <c r="E232" s="27" t="s">
        <v>6</v>
      </c>
      <c r="F232" s="27" t="s">
        <v>7</v>
      </c>
      <c r="H232" s="62"/>
      <c r="I232" s="62"/>
      <c r="J232" s="27" t="s">
        <v>7</v>
      </c>
    </row>
    <row r="233" spans="2:10">
      <c r="B233" s="68" t="s">
        <v>33</v>
      </c>
      <c r="C233" s="68"/>
      <c r="D233" s="68"/>
      <c r="E233" s="40">
        <v>10</v>
      </c>
      <c r="F233" s="20">
        <f>E233/$C$37</f>
        <v>0.625</v>
      </c>
      <c r="H233" s="72" t="s">
        <v>33</v>
      </c>
      <c r="I233" s="73"/>
      <c r="J233" s="11">
        <f>F233</f>
        <v>0.625</v>
      </c>
    </row>
    <row r="234" spans="2:10">
      <c r="B234" s="68" t="s">
        <v>58</v>
      </c>
      <c r="C234" s="68"/>
      <c r="D234" s="68"/>
      <c r="E234" s="40">
        <v>6</v>
      </c>
      <c r="F234" s="20">
        <f t="shared" ref="F234:F235" si="5">E234/$C$37</f>
        <v>0.375</v>
      </c>
      <c r="H234" s="68" t="s">
        <v>58</v>
      </c>
      <c r="I234" s="68"/>
      <c r="J234" s="11">
        <f>F234</f>
        <v>0.375</v>
      </c>
    </row>
    <row r="235" spans="2:10">
      <c r="B235" s="68" t="s">
        <v>10</v>
      </c>
      <c r="C235" s="68"/>
      <c r="D235" s="68"/>
      <c r="E235" s="41">
        <f>SUM(E233:E234)</f>
        <v>16</v>
      </c>
      <c r="F235" s="20">
        <f t="shared" si="5"/>
        <v>1</v>
      </c>
      <c r="H235" s="68" t="s">
        <v>10</v>
      </c>
      <c r="I235" s="68"/>
      <c r="J235" s="11">
        <f>F235</f>
        <v>1</v>
      </c>
    </row>
    <row r="259" spans="2:5" ht="15.75">
      <c r="B259" s="7" t="s">
        <v>73</v>
      </c>
    </row>
    <row r="260" spans="2:5" ht="15.75">
      <c r="B260" s="7"/>
    </row>
    <row r="261" spans="2:5">
      <c r="B261" s="24" t="s">
        <v>74</v>
      </c>
    </row>
    <row r="262" spans="2:5">
      <c r="B262" s="24"/>
    </row>
    <row r="263" spans="2:5">
      <c r="B263" s="24"/>
    </row>
    <row r="264" spans="2:5">
      <c r="B264" s="69" t="s">
        <v>75</v>
      </c>
      <c r="C264" s="69"/>
      <c r="D264" s="69"/>
      <c r="E264" s="39" t="s">
        <v>6</v>
      </c>
    </row>
    <row r="265" spans="2:5">
      <c r="B265" s="64" t="s">
        <v>76</v>
      </c>
      <c r="C265" s="64"/>
      <c r="D265" s="64"/>
      <c r="E265" s="30">
        <v>10</v>
      </c>
    </row>
    <row r="266" spans="2:5">
      <c r="B266" s="64" t="s">
        <v>77</v>
      </c>
      <c r="C266" s="64"/>
      <c r="D266" s="64"/>
      <c r="E266" s="30">
        <v>3</v>
      </c>
    </row>
    <row r="267" spans="2:5">
      <c r="B267" s="64" t="s">
        <v>78</v>
      </c>
      <c r="C267" s="64"/>
      <c r="D267" s="64"/>
      <c r="E267" s="30">
        <v>4</v>
      </c>
    </row>
    <row r="268" spans="2:5">
      <c r="B268" s="64" t="s">
        <v>79</v>
      </c>
      <c r="C268" s="64"/>
      <c r="D268" s="64"/>
      <c r="E268" s="30">
        <v>1</v>
      </c>
    </row>
    <row r="269" spans="2:5">
      <c r="B269" s="64" t="s">
        <v>80</v>
      </c>
      <c r="C269" s="64"/>
      <c r="D269" s="64"/>
      <c r="E269" s="30">
        <v>1</v>
      </c>
    </row>
    <row r="270" spans="2:5">
      <c r="B270" s="64" t="s">
        <v>81</v>
      </c>
      <c r="C270" s="64"/>
      <c r="D270" s="64"/>
      <c r="E270" s="30">
        <v>3</v>
      </c>
    </row>
    <row r="271" spans="2:5">
      <c r="B271" s="64" t="s">
        <v>82</v>
      </c>
      <c r="C271" s="64"/>
      <c r="D271" s="64"/>
      <c r="E271" s="30">
        <v>1</v>
      </c>
    </row>
    <row r="272" spans="2:5">
      <c r="B272" s="64" t="s">
        <v>83</v>
      </c>
      <c r="C272" s="64"/>
      <c r="D272" s="64"/>
      <c r="E272" s="30">
        <v>2</v>
      </c>
    </row>
    <row r="274" spans="2:3" ht="10.5" customHeight="1"/>
    <row r="275" spans="2:3" ht="15.75" customHeight="1">
      <c r="B275" s="7" t="s">
        <v>84</v>
      </c>
    </row>
    <row r="276" spans="2:3" ht="10.5" customHeight="1">
      <c r="B276" s="7"/>
    </row>
    <row r="277" spans="2:3" ht="12.75" customHeight="1">
      <c r="B277" s="24" t="s">
        <v>85</v>
      </c>
    </row>
    <row r="278" spans="2:3" ht="12.75" customHeight="1">
      <c r="B278" s="24"/>
    </row>
    <row r="279" spans="2:3">
      <c r="B279" s="24"/>
    </row>
    <row r="280" spans="2:3">
      <c r="B280" s="44" t="s">
        <v>86</v>
      </c>
      <c r="C280" s="44" t="s">
        <v>6</v>
      </c>
    </row>
    <row r="281" spans="2:3">
      <c r="B281" s="21">
        <v>1</v>
      </c>
      <c r="C281" s="30">
        <v>0</v>
      </c>
    </row>
    <row r="282" spans="2:3">
      <c r="B282" s="21">
        <v>2</v>
      </c>
      <c r="C282" s="30">
        <v>0</v>
      </c>
    </row>
    <row r="283" spans="2:3">
      <c r="B283" s="21">
        <v>3</v>
      </c>
      <c r="C283" s="30">
        <v>3</v>
      </c>
    </row>
    <row r="284" spans="2:3">
      <c r="B284" s="21">
        <v>4</v>
      </c>
      <c r="C284" s="30">
        <v>5</v>
      </c>
    </row>
    <row r="285" spans="2:3">
      <c r="B285" s="21">
        <v>5</v>
      </c>
      <c r="C285" s="30">
        <v>8</v>
      </c>
    </row>
    <row r="288" spans="2:3">
      <c r="B288" s="28" t="s">
        <v>86</v>
      </c>
      <c r="C288" s="28" t="s">
        <v>6</v>
      </c>
    </row>
    <row r="289" spans="2:3">
      <c r="B289" s="21">
        <v>1</v>
      </c>
      <c r="C289" s="20">
        <f>C281/$C$37</f>
        <v>0</v>
      </c>
    </row>
    <row r="290" spans="2:3">
      <c r="B290" s="21">
        <v>2</v>
      </c>
      <c r="C290" s="20">
        <f t="shared" ref="C290:C293" si="6">C282/$C$37</f>
        <v>0</v>
      </c>
    </row>
    <row r="291" spans="2:3">
      <c r="B291" s="21">
        <v>3</v>
      </c>
      <c r="C291" s="20">
        <f t="shared" si="6"/>
        <v>0.1875</v>
      </c>
    </row>
    <row r="292" spans="2:3">
      <c r="B292" s="21">
        <v>4</v>
      </c>
      <c r="C292" s="20">
        <f t="shared" si="6"/>
        <v>0.3125</v>
      </c>
    </row>
    <row r="293" spans="2:3">
      <c r="B293" s="21">
        <v>5</v>
      </c>
      <c r="C293" s="20">
        <f t="shared" si="6"/>
        <v>0.5</v>
      </c>
    </row>
    <row r="302" spans="2:3" ht="15.75">
      <c r="B302" s="7" t="s">
        <v>87</v>
      </c>
    </row>
    <row r="303" spans="2:3" ht="15.75">
      <c r="B303" s="7"/>
    </row>
    <row r="304" spans="2:3">
      <c r="B304" s="24" t="s">
        <v>88</v>
      </c>
    </row>
    <row r="305" spans="2:4">
      <c r="B305" s="24"/>
    </row>
    <row r="306" spans="2:4">
      <c r="B306" s="24"/>
    </row>
    <row r="307" spans="2:4">
      <c r="B307" s="28" t="s">
        <v>89</v>
      </c>
      <c r="C307" s="28" t="s">
        <v>6</v>
      </c>
    </row>
    <row r="308" spans="2:4">
      <c r="B308" s="21" t="s">
        <v>33</v>
      </c>
      <c r="C308" s="40">
        <v>12</v>
      </c>
      <c r="D308" s="29"/>
    </row>
    <row r="309" spans="2:4">
      <c r="B309" s="21" t="s">
        <v>58</v>
      </c>
      <c r="C309" s="40">
        <v>4</v>
      </c>
      <c r="D309" s="29"/>
    </row>
    <row r="312" spans="2:4">
      <c r="B312" s="28" t="s">
        <v>89</v>
      </c>
      <c r="C312" s="28" t="s">
        <v>7</v>
      </c>
    </row>
    <row r="313" spans="2:4">
      <c r="B313" s="21" t="s">
        <v>33</v>
      </c>
      <c r="C313" s="20">
        <f>C308/$C$37</f>
        <v>0.75</v>
      </c>
    </row>
    <row r="314" spans="2:4">
      <c r="B314" s="21" t="s">
        <v>58</v>
      </c>
      <c r="C314" s="20">
        <f>C309/$C$37</f>
        <v>0.25</v>
      </c>
    </row>
    <row r="327" spans="2:8" ht="15.75">
      <c r="B327" s="7" t="s">
        <v>90</v>
      </c>
    </row>
    <row r="328" spans="2:8" ht="15.75">
      <c r="B328" s="7"/>
    </row>
    <row r="329" spans="2:8">
      <c r="B329" s="24" t="s">
        <v>91</v>
      </c>
    </row>
    <row r="330" spans="2:8">
      <c r="B330" s="24"/>
    </row>
    <row r="331" spans="2:8">
      <c r="B331" s="24"/>
    </row>
    <row r="332" spans="2:8">
      <c r="B332" s="65" t="s">
        <v>92</v>
      </c>
      <c r="C332" s="66"/>
      <c r="D332" s="66"/>
      <c r="E332" s="67"/>
      <c r="F332" s="39" t="s">
        <v>93</v>
      </c>
      <c r="G332" s="39" t="s">
        <v>94</v>
      </c>
      <c r="H332" s="39" t="s">
        <v>95</v>
      </c>
    </row>
    <row r="333" spans="2:8">
      <c r="B333" s="59" t="s">
        <v>96</v>
      </c>
      <c r="C333" s="59"/>
      <c r="D333" s="59"/>
      <c r="E333" s="59"/>
      <c r="F333" s="30">
        <v>5</v>
      </c>
      <c r="G333" s="30">
        <v>6</v>
      </c>
      <c r="H333" s="30">
        <v>4</v>
      </c>
    </row>
    <row r="334" spans="2:8">
      <c r="B334" s="59" t="s">
        <v>97</v>
      </c>
      <c r="C334" s="59"/>
      <c r="D334" s="59"/>
      <c r="E334" s="59"/>
      <c r="F334" s="30">
        <v>1</v>
      </c>
      <c r="G334" s="30">
        <v>0</v>
      </c>
      <c r="H334" s="30">
        <v>12</v>
      </c>
    </row>
    <row r="335" spans="2:8">
      <c r="B335" s="62" t="s">
        <v>98</v>
      </c>
      <c r="C335" s="62"/>
      <c r="D335" s="62"/>
      <c r="E335" s="62"/>
      <c r="F335" s="30">
        <v>4</v>
      </c>
      <c r="G335" s="30">
        <v>1</v>
      </c>
      <c r="H335" s="30">
        <v>9</v>
      </c>
    </row>
    <row r="336" spans="2:8">
      <c r="B336" s="62" t="s">
        <v>99</v>
      </c>
      <c r="C336" s="62"/>
      <c r="D336" s="62"/>
      <c r="E336" s="62"/>
      <c r="F336" s="30">
        <v>7</v>
      </c>
      <c r="G336" s="30">
        <v>3</v>
      </c>
      <c r="H336" s="30">
        <v>4</v>
      </c>
    </row>
    <row r="337" spans="2:12">
      <c r="B337" s="62" t="s">
        <v>100</v>
      </c>
      <c r="C337" s="62"/>
      <c r="D337" s="62"/>
      <c r="E337" s="62"/>
      <c r="F337" s="30">
        <v>8</v>
      </c>
      <c r="G337" s="30">
        <v>4</v>
      </c>
      <c r="H337" s="30">
        <v>3</v>
      </c>
    </row>
    <row r="338" spans="2:12">
      <c r="B338" s="62" t="s">
        <v>101</v>
      </c>
      <c r="C338" s="62"/>
      <c r="D338" s="62"/>
      <c r="E338" s="62"/>
      <c r="F338" s="30">
        <v>9</v>
      </c>
      <c r="G338" s="30">
        <v>1</v>
      </c>
      <c r="H338" s="30">
        <v>4</v>
      </c>
    </row>
    <row r="339" spans="2:12">
      <c r="B339" s="62" t="s">
        <v>102</v>
      </c>
      <c r="C339" s="62"/>
      <c r="D339" s="62"/>
      <c r="E339" s="62"/>
      <c r="F339" s="30">
        <v>10</v>
      </c>
      <c r="G339" s="30">
        <v>0</v>
      </c>
      <c r="H339" s="30">
        <v>5</v>
      </c>
    </row>
    <row r="340" spans="2:12">
      <c r="B340" s="62" t="s">
        <v>103</v>
      </c>
      <c r="C340" s="62"/>
      <c r="D340" s="62"/>
      <c r="E340" s="62"/>
      <c r="F340" s="30">
        <v>7</v>
      </c>
      <c r="G340" s="30">
        <v>2</v>
      </c>
      <c r="H340" s="30">
        <v>6</v>
      </c>
    </row>
    <row r="346" spans="2:12" ht="15.75" customHeight="1">
      <c r="B346" s="50" t="s">
        <v>104</v>
      </c>
      <c r="C346" s="50"/>
      <c r="D346" s="50"/>
    </row>
    <row r="349" spans="2:12" ht="15" customHeight="1">
      <c r="B349" s="63" t="s">
        <v>105</v>
      </c>
      <c r="C349" s="63"/>
      <c r="D349" s="63"/>
      <c r="F349" s="60" t="s">
        <v>106</v>
      </c>
      <c r="G349" s="60"/>
      <c r="H349" s="60"/>
      <c r="I349" s="60"/>
      <c r="J349" s="31"/>
      <c r="K349" s="31"/>
      <c r="L349" s="31"/>
    </row>
    <row r="350" spans="2:12">
      <c r="B350" s="63"/>
      <c r="C350" s="63"/>
      <c r="D350" s="63"/>
      <c r="F350" s="60"/>
      <c r="G350" s="60"/>
      <c r="H350" s="60"/>
      <c r="I350" s="60"/>
      <c r="J350" s="31"/>
      <c r="K350" s="31"/>
      <c r="L350" s="31"/>
    </row>
    <row r="351" spans="2:12">
      <c r="B351" s="63"/>
      <c r="C351" s="63"/>
      <c r="D351" s="63"/>
      <c r="F351" s="60"/>
      <c r="G351" s="60"/>
      <c r="H351" s="60"/>
      <c r="I351" s="60"/>
      <c r="J351" s="32"/>
      <c r="K351" s="32"/>
      <c r="L351" s="32"/>
    </row>
    <row r="352" spans="2:12">
      <c r="B352" s="63"/>
      <c r="C352" s="63"/>
      <c r="D352" s="63"/>
      <c r="F352" s="32"/>
      <c r="G352" s="32"/>
      <c r="H352" s="32"/>
      <c r="I352" s="32"/>
      <c r="J352" s="32"/>
      <c r="K352" s="32"/>
      <c r="L352" s="32"/>
    </row>
    <row r="353" spans="2:12">
      <c r="B353" s="32"/>
      <c r="C353" s="32"/>
      <c r="D353" s="32"/>
      <c r="F353" s="32"/>
      <c r="G353" s="32"/>
      <c r="H353" s="32"/>
      <c r="I353" s="32"/>
      <c r="J353" s="32"/>
      <c r="K353" s="32"/>
      <c r="L353" s="32"/>
    </row>
    <row r="354" spans="2:12">
      <c r="B354" s="32"/>
      <c r="C354" s="32"/>
      <c r="D354" s="32"/>
      <c r="F354" s="32"/>
      <c r="G354" s="32"/>
      <c r="H354" s="32"/>
      <c r="I354" s="32"/>
      <c r="J354" s="32"/>
      <c r="K354" s="32"/>
      <c r="L354" s="32"/>
    </row>
    <row r="355" spans="2:12">
      <c r="B355" s="28" t="s">
        <v>107</v>
      </c>
      <c r="C355" s="28" t="s">
        <v>6</v>
      </c>
    </row>
    <row r="356" spans="2:12">
      <c r="B356" s="12" t="s">
        <v>108</v>
      </c>
      <c r="C356" s="30">
        <v>5</v>
      </c>
      <c r="G356" s="28" t="s">
        <v>109</v>
      </c>
      <c r="H356" s="28" t="s">
        <v>6</v>
      </c>
    </row>
    <row r="357" spans="2:12">
      <c r="B357" s="12" t="s">
        <v>110</v>
      </c>
      <c r="C357" s="30">
        <v>8</v>
      </c>
      <c r="G357" s="12" t="s">
        <v>33</v>
      </c>
      <c r="H357" s="30">
        <v>12</v>
      </c>
    </row>
    <row r="358" spans="2:12">
      <c r="B358" s="12" t="s">
        <v>111</v>
      </c>
      <c r="C358" s="30">
        <v>1</v>
      </c>
      <c r="G358" s="12" t="s">
        <v>112</v>
      </c>
      <c r="H358" s="30">
        <v>4</v>
      </c>
    </row>
    <row r="359" spans="2:12">
      <c r="B359" s="12" t="s">
        <v>113</v>
      </c>
      <c r="C359" s="30">
        <v>1</v>
      </c>
    </row>
    <row r="360" spans="2:12">
      <c r="B360" s="12" t="s">
        <v>114</v>
      </c>
      <c r="C360" s="30">
        <v>1</v>
      </c>
    </row>
    <row r="361" spans="2:12">
      <c r="G361" s="28" t="s">
        <v>109</v>
      </c>
      <c r="H361" s="28" t="s">
        <v>7</v>
      </c>
    </row>
    <row r="362" spans="2:12">
      <c r="B362" s="28" t="s">
        <v>107</v>
      </c>
      <c r="C362" s="28" t="s">
        <v>7</v>
      </c>
      <c r="G362" s="12" t="s">
        <v>33</v>
      </c>
      <c r="H362" s="11">
        <f>H357/$C$37</f>
        <v>0.75</v>
      </c>
    </row>
    <row r="363" spans="2:12">
      <c r="B363" s="12" t="s">
        <v>108</v>
      </c>
      <c r="C363" s="11">
        <f>C356/$C$37</f>
        <v>0.3125</v>
      </c>
      <c r="F363" s="2"/>
      <c r="G363" s="12" t="s">
        <v>112</v>
      </c>
      <c r="H363" s="11">
        <f>H358/$C$37</f>
        <v>0.25</v>
      </c>
    </row>
    <row r="364" spans="2:12">
      <c r="B364" s="12" t="s">
        <v>110</v>
      </c>
      <c r="C364" s="11">
        <f t="shared" ref="C364:C366" si="7">C357/$C$37</f>
        <v>0.5</v>
      </c>
      <c r="F364" s="2"/>
      <c r="G364" s="33"/>
    </row>
    <row r="365" spans="2:12">
      <c r="B365" s="12" t="s">
        <v>111</v>
      </c>
      <c r="C365" s="11">
        <f t="shared" si="7"/>
        <v>6.25E-2</v>
      </c>
    </row>
    <row r="366" spans="2:12">
      <c r="B366" s="12" t="s">
        <v>113</v>
      </c>
      <c r="C366" s="11">
        <f t="shared" si="7"/>
        <v>6.25E-2</v>
      </c>
    </row>
    <row r="371" spans="2:11" ht="15" customHeight="1">
      <c r="B371" s="61" t="s">
        <v>115</v>
      </c>
      <c r="C371" s="61"/>
      <c r="D371" s="61"/>
      <c r="F371" s="60" t="s">
        <v>116</v>
      </c>
      <c r="G371" s="60"/>
      <c r="H371" s="60"/>
      <c r="I371" s="60"/>
      <c r="J371" s="60"/>
      <c r="K371" s="60"/>
    </row>
    <row r="372" spans="2:11" ht="15" customHeight="1">
      <c r="B372" s="61"/>
      <c r="C372" s="61"/>
      <c r="D372" s="61"/>
      <c r="F372" s="60"/>
      <c r="G372" s="60"/>
      <c r="H372" s="60"/>
      <c r="I372" s="60"/>
      <c r="J372" s="60"/>
      <c r="K372" s="60"/>
    </row>
    <row r="373" spans="2:11" ht="15" customHeight="1">
      <c r="B373" s="61"/>
      <c r="C373" s="61"/>
      <c r="D373" s="61"/>
      <c r="F373" s="60"/>
      <c r="G373" s="60"/>
      <c r="H373" s="60"/>
      <c r="I373" s="60"/>
      <c r="J373" s="60"/>
      <c r="K373" s="60"/>
    </row>
    <row r="374" spans="2:11">
      <c r="F374" s="60"/>
      <c r="G374" s="60"/>
      <c r="H374" s="60"/>
      <c r="I374" s="60"/>
      <c r="J374" s="60"/>
      <c r="K374" s="60"/>
    </row>
    <row r="375" spans="2:11">
      <c r="B375" s="28" t="s">
        <v>117</v>
      </c>
      <c r="C375" s="28" t="s">
        <v>6</v>
      </c>
    </row>
    <row r="376" spans="2:11">
      <c r="B376" s="12" t="s">
        <v>33</v>
      </c>
      <c r="C376" s="30">
        <v>16</v>
      </c>
    </row>
    <row r="377" spans="2:11">
      <c r="B377" s="12" t="s">
        <v>112</v>
      </c>
      <c r="C377" s="30">
        <v>0</v>
      </c>
      <c r="H377" s="28" t="s">
        <v>117</v>
      </c>
      <c r="I377" s="28" t="s">
        <v>6</v>
      </c>
    </row>
    <row r="378" spans="2:11">
      <c r="H378" s="12" t="s">
        <v>33</v>
      </c>
      <c r="I378" s="30">
        <v>15</v>
      </c>
    </row>
    <row r="379" spans="2:11">
      <c r="H379" s="12" t="s">
        <v>112</v>
      </c>
      <c r="I379" s="30">
        <v>1</v>
      </c>
    </row>
    <row r="380" spans="2:11">
      <c r="B380" s="28" t="s">
        <v>117</v>
      </c>
      <c r="C380" s="28" t="s">
        <v>7</v>
      </c>
    </row>
    <row r="381" spans="2:11">
      <c r="B381" s="12" t="s">
        <v>33</v>
      </c>
      <c r="C381" s="11">
        <f>C376/$C$37</f>
        <v>1</v>
      </c>
    </row>
    <row r="382" spans="2:11">
      <c r="B382" s="12" t="s">
        <v>112</v>
      </c>
      <c r="C382" s="11">
        <f>C377/$C$37</f>
        <v>0</v>
      </c>
      <c r="H382" s="28" t="s">
        <v>117</v>
      </c>
      <c r="I382" s="28" t="s">
        <v>7</v>
      </c>
    </row>
    <row r="383" spans="2:11">
      <c r="H383" s="12" t="s">
        <v>33</v>
      </c>
      <c r="I383" s="11">
        <f>I378/$C$37</f>
        <v>0.9375</v>
      </c>
    </row>
    <row r="384" spans="2:11">
      <c r="H384" s="12" t="s">
        <v>112</v>
      </c>
      <c r="I384" s="11">
        <f>I379/$C$37</f>
        <v>6.25E-2</v>
      </c>
    </row>
    <row r="386" spans="2:4" ht="15" customHeight="1">
      <c r="B386" s="61" t="s">
        <v>118</v>
      </c>
      <c r="C386" s="61"/>
      <c r="D386" s="61"/>
    </row>
    <row r="387" spans="2:4">
      <c r="B387" s="61"/>
      <c r="C387" s="61"/>
      <c r="D387" s="61"/>
    </row>
    <row r="388" spans="2:4">
      <c r="B388" s="61"/>
      <c r="C388" s="61"/>
      <c r="D388" s="61"/>
    </row>
    <row r="390" spans="2:4">
      <c r="B390" s="28" t="s">
        <v>119</v>
      </c>
      <c r="C390" s="58" t="s">
        <v>6</v>
      </c>
      <c r="D390" s="58"/>
    </row>
    <row r="391" spans="2:4">
      <c r="B391" s="21">
        <v>1</v>
      </c>
      <c r="C391" s="59">
        <v>0</v>
      </c>
      <c r="D391" s="59"/>
    </row>
    <row r="392" spans="2:4">
      <c r="B392" s="21">
        <v>2</v>
      </c>
      <c r="C392" s="59">
        <v>0</v>
      </c>
      <c r="D392" s="59"/>
    </row>
    <row r="393" spans="2:4">
      <c r="B393" s="21">
        <v>3</v>
      </c>
      <c r="C393" s="59">
        <v>2</v>
      </c>
      <c r="D393" s="59"/>
    </row>
    <row r="394" spans="2:4">
      <c r="B394" s="21">
        <v>4</v>
      </c>
      <c r="C394" s="59">
        <v>6</v>
      </c>
      <c r="D394" s="59"/>
    </row>
    <row r="395" spans="2:4">
      <c r="B395" s="21">
        <v>5</v>
      </c>
      <c r="C395" s="59">
        <v>8</v>
      </c>
      <c r="D395" s="59"/>
    </row>
    <row r="397" spans="2:4">
      <c r="B397" s="28" t="s">
        <v>119</v>
      </c>
      <c r="C397" s="58" t="s">
        <v>7</v>
      </c>
      <c r="D397" s="58"/>
    </row>
    <row r="398" spans="2:4">
      <c r="B398" s="21">
        <v>1</v>
      </c>
      <c r="C398" s="57">
        <f>C391/$C$37</f>
        <v>0</v>
      </c>
      <c r="D398" s="57"/>
    </row>
    <row r="399" spans="2:4">
      <c r="B399" s="21">
        <v>2</v>
      </c>
      <c r="C399" s="57">
        <f t="shared" ref="C399:C402" si="8">C392/$C$37</f>
        <v>0</v>
      </c>
      <c r="D399" s="57"/>
    </row>
    <row r="400" spans="2:4">
      <c r="B400" s="21">
        <v>3</v>
      </c>
      <c r="C400" s="57">
        <f t="shared" si="8"/>
        <v>0.125</v>
      </c>
      <c r="D400" s="57"/>
    </row>
    <row r="401" spans="2:10">
      <c r="B401" s="21">
        <v>4</v>
      </c>
      <c r="C401" s="57">
        <f t="shared" si="8"/>
        <v>0.375</v>
      </c>
      <c r="D401" s="57"/>
    </row>
    <row r="402" spans="2:10">
      <c r="B402" s="21">
        <v>5</v>
      </c>
      <c r="C402" s="57">
        <f t="shared" si="8"/>
        <v>0.5</v>
      </c>
      <c r="D402" s="57"/>
    </row>
    <row r="407" spans="2:10" ht="15.75">
      <c r="B407" s="7" t="s">
        <v>120</v>
      </c>
    </row>
    <row r="409" spans="2:10">
      <c r="B409" s="58" t="s">
        <v>121</v>
      </c>
      <c r="C409" s="58"/>
      <c r="D409" s="58"/>
      <c r="E409" s="58"/>
      <c r="F409" s="58"/>
      <c r="G409" s="58"/>
      <c r="H409" s="58"/>
      <c r="I409" s="58"/>
      <c r="J409" s="58"/>
    </row>
    <row r="410" spans="2:10">
      <c r="B410" s="46" t="s">
        <v>220</v>
      </c>
      <c r="C410" s="34"/>
      <c r="D410" s="34"/>
      <c r="E410" s="34"/>
      <c r="F410" s="34"/>
      <c r="G410" s="34"/>
      <c r="H410" s="34"/>
      <c r="I410" s="49"/>
      <c r="J410" s="35"/>
    </row>
    <row r="411" spans="2:10">
      <c r="B411" s="46" t="s">
        <v>221</v>
      </c>
      <c r="C411" s="2"/>
      <c r="D411" s="2"/>
      <c r="E411" s="2"/>
      <c r="F411" s="2"/>
      <c r="G411" s="2"/>
      <c r="H411" s="2"/>
      <c r="I411" s="2"/>
      <c r="J411" s="35"/>
    </row>
    <row r="412" spans="2:10">
      <c r="B412" s="46" t="s">
        <v>222</v>
      </c>
      <c r="C412" s="2"/>
      <c r="D412" s="2"/>
      <c r="E412" s="2"/>
      <c r="F412" s="2"/>
      <c r="G412" s="2"/>
      <c r="H412" s="2"/>
      <c r="I412" s="2"/>
      <c r="J412" s="35"/>
    </row>
    <row r="413" spans="2:10">
      <c r="B413" s="46" t="s">
        <v>222</v>
      </c>
      <c r="C413" s="2"/>
      <c r="D413" s="2"/>
      <c r="E413" s="2"/>
      <c r="F413" s="2"/>
      <c r="G413" s="2"/>
      <c r="H413" s="2"/>
      <c r="I413" s="2"/>
      <c r="J413" s="35"/>
    </row>
    <row r="414" spans="2:10">
      <c r="B414" s="46" t="s">
        <v>223</v>
      </c>
      <c r="C414" s="2"/>
      <c r="D414" s="2"/>
      <c r="E414" s="2"/>
      <c r="F414" s="2"/>
      <c r="G414" s="2"/>
      <c r="H414" s="2"/>
      <c r="I414" s="2"/>
      <c r="J414" s="35"/>
    </row>
    <row r="415" spans="2:10">
      <c r="B415" s="46" t="s">
        <v>224</v>
      </c>
      <c r="C415" s="2"/>
      <c r="D415" s="2"/>
      <c r="E415" s="2"/>
      <c r="F415" s="2"/>
      <c r="G415" s="2"/>
      <c r="H415" s="2"/>
      <c r="I415" s="2"/>
      <c r="J415" s="35"/>
    </row>
    <row r="416" spans="2:10">
      <c r="B416" s="46" t="s">
        <v>225</v>
      </c>
      <c r="C416" s="2"/>
      <c r="D416" s="2"/>
      <c r="E416" s="2"/>
      <c r="F416" s="2"/>
      <c r="G416" s="2"/>
      <c r="H416" s="2"/>
      <c r="I416" s="2"/>
      <c r="J416" s="35"/>
    </row>
    <row r="417" spans="2:10">
      <c r="B417" s="46" t="s">
        <v>226</v>
      </c>
      <c r="C417" s="2"/>
      <c r="D417" s="2"/>
      <c r="E417" s="2"/>
      <c r="F417" s="2"/>
      <c r="G417" s="2"/>
      <c r="H417" s="2"/>
      <c r="I417" s="47"/>
      <c r="J417" s="36"/>
    </row>
    <row r="418" spans="2:10">
      <c r="B418" s="46" t="s">
        <v>123</v>
      </c>
      <c r="C418" s="2"/>
      <c r="D418" s="2"/>
      <c r="E418" s="2"/>
      <c r="F418" s="2"/>
      <c r="G418" s="2"/>
      <c r="H418" s="2"/>
      <c r="I418" s="2"/>
      <c r="J418" s="35"/>
    </row>
    <row r="419" spans="2:10">
      <c r="B419" s="46" t="s">
        <v>124</v>
      </c>
      <c r="C419" s="2"/>
      <c r="D419" s="2"/>
      <c r="E419" s="2"/>
      <c r="F419" s="2"/>
      <c r="G419" s="2"/>
      <c r="H419" s="2"/>
      <c r="I419" s="2"/>
      <c r="J419" s="35"/>
    </row>
    <row r="420" spans="2:10">
      <c r="B420" s="46" t="s">
        <v>226</v>
      </c>
      <c r="C420" s="2"/>
      <c r="D420" s="2"/>
      <c r="E420" s="2"/>
      <c r="F420" s="2"/>
      <c r="G420" s="2"/>
      <c r="H420" s="2"/>
      <c r="I420" s="2"/>
      <c r="J420" s="35"/>
    </row>
    <row r="421" spans="2:10">
      <c r="B421" s="46" t="s">
        <v>227</v>
      </c>
      <c r="C421" s="2"/>
      <c r="D421" s="2"/>
      <c r="E421" s="2"/>
      <c r="F421" s="2"/>
      <c r="G421" s="2"/>
      <c r="H421" s="2"/>
      <c r="I421" s="2"/>
      <c r="J421" s="35"/>
    </row>
    <row r="422" spans="2:10">
      <c r="B422" s="46" t="s">
        <v>228</v>
      </c>
      <c r="C422" s="2"/>
      <c r="D422" s="2"/>
      <c r="E422" s="2"/>
      <c r="F422" s="2"/>
      <c r="G422" s="2"/>
      <c r="H422" s="2"/>
      <c r="I422" s="2"/>
      <c r="J422" s="35"/>
    </row>
    <row r="423" spans="2:10">
      <c r="B423" s="46" t="s">
        <v>229</v>
      </c>
      <c r="C423" s="2"/>
      <c r="D423" s="2"/>
      <c r="E423" s="2"/>
      <c r="F423" s="2"/>
      <c r="G423" s="2"/>
      <c r="H423" s="2"/>
      <c r="I423" s="2"/>
      <c r="J423" s="35"/>
    </row>
    <row r="424" spans="2:10">
      <c r="B424" s="46" t="s">
        <v>230</v>
      </c>
      <c r="C424" s="2"/>
      <c r="D424" s="2"/>
      <c r="E424" s="2"/>
      <c r="F424" s="2"/>
      <c r="G424" s="2"/>
      <c r="H424" s="2"/>
      <c r="I424" s="2"/>
      <c r="J424" s="35"/>
    </row>
    <row r="425" spans="2:10">
      <c r="B425" s="48" t="s">
        <v>231</v>
      </c>
      <c r="C425" s="37"/>
      <c r="D425" s="37"/>
      <c r="E425" s="37"/>
      <c r="F425" s="37"/>
      <c r="G425" s="37"/>
      <c r="H425" s="37"/>
      <c r="I425" s="37"/>
      <c r="J425" s="38"/>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I432" s="37"/>
      <c r="J432"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74:C174"/>
    <mergeCell ref="B196:C196"/>
    <mergeCell ref="B197:C197"/>
    <mergeCell ref="B198:C198"/>
    <mergeCell ref="B199:C199"/>
    <mergeCell ref="B200:D200"/>
    <mergeCell ref="B126:D126"/>
    <mergeCell ref="E126:F126"/>
    <mergeCell ref="B127:D127"/>
    <mergeCell ref="E127:F127"/>
    <mergeCell ref="B128:D128"/>
    <mergeCell ref="E128:F128"/>
    <mergeCell ref="B217:D217"/>
    <mergeCell ref="B218:D218"/>
    <mergeCell ref="B219:D219"/>
    <mergeCell ref="B220:D220"/>
    <mergeCell ref="B221:D221"/>
    <mergeCell ref="B222:D222"/>
    <mergeCell ref="B201:D201"/>
    <mergeCell ref="B202:D202"/>
    <mergeCell ref="B203:D203"/>
    <mergeCell ref="B204:D204"/>
    <mergeCell ref="B205:D205"/>
    <mergeCell ref="B216:D216"/>
    <mergeCell ref="B234:D234"/>
    <mergeCell ref="H234:I234"/>
    <mergeCell ref="B235:D235"/>
    <mergeCell ref="H235:I235"/>
    <mergeCell ref="B264:D264"/>
    <mergeCell ref="B265:D265"/>
    <mergeCell ref="B223:D223"/>
    <mergeCell ref="B224:D224"/>
    <mergeCell ref="B232:D232"/>
    <mergeCell ref="H232:I232"/>
    <mergeCell ref="B233:D233"/>
    <mergeCell ref="H233:I233"/>
    <mergeCell ref="B272:D272"/>
    <mergeCell ref="B332:E332"/>
    <mergeCell ref="B333:E333"/>
    <mergeCell ref="B334:E334"/>
    <mergeCell ref="B335:E335"/>
    <mergeCell ref="B336:E336"/>
    <mergeCell ref="B266:D266"/>
    <mergeCell ref="B267:D267"/>
    <mergeCell ref="B268:D268"/>
    <mergeCell ref="B269:D269"/>
    <mergeCell ref="B270:D270"/>
    <mergeCell ref="B271:D271"/>
    <mergeCell ref="F349:I351"/>
    <mergeCell ref="B371:D373"/>
    <mergeCell ref="F371:K374"/>
    <mergeCell ref="B386:D388"/>
    <mergeCell ref="C390:D390"/>
    <mergeCell ref="C391:D391"/>
    <mergeCell ref="B337:E337"/>
    <mergeCell ref="B338:E338"/>
    <mergeCell ref="B339:E339"/>
    <mergeCell ref="B340:E340"/>
    <mergeCell ref="B349:D352"/>
    <mergeCell ref="C399:D399"/>
    <mergeCell ref="C400:D400"/>
    <mergeCell ref="C401:D401"/>
    <mergeCell ref="C402:D402"/>
    <mergeCell ref="B409:J409"/>
    <mergeCell ref="C392:D392"/>
    <mergeCell ref="C393:D393"/>
    <mergeCell ref="C394:D394"/>
    <mergeCell ref="C395:D395"/>
    <mergeCell ref="C397:D397"/>
    <mergeCell ref="C398:D39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E30" sqref="E30"/>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126</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2019-11-14T20:44:16Z</dcterms:modified>
</cp:coreProperties>
</file>