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drawings/drawing3.xml" ContentType="application/vnd.openxmlformats-officedocument.drawing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xr:revisionPtr revIDLastSave="0" documentId="13_ncr:1_{1DE9718E-459E-4A10-9D54-89F0E697E16D}" xr6:coauthVersionLast="47" xr6:coauthVersionMax="47" xr10:uidLastSave="{00000000-0000-0000-0000-000000000000}"/>
  <bookViews>
    <workbookView xWindow="-120" yWindow="-120" windowWidth="20730" windowHeight="11160" activeTab="2" xr2:uid="{00000000-000D-0000-FFFF-FFFF00000000}"/>
  </bookViews>
  <sheets>
    <sheet name="Presentacion " sheetId="1" r:id="rId1"/>
    <sheet name="Empleadores " sheetId="2" r:id="rId2"/>
    <sheet name="Posgrado" sheetId="3" r:id="rId3"/>
    <sheet name="Pregrado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74" i="4" l="1"/>
  <c r="G374" i="4"/>
  <c r="H373" i="4"/>
  <c r="G373" i="4"/>
  <c r="H372" i="4"/>
  <c r="G372" i="4"/>
  <c r="H371" i="4"/>
  <c r="G371" i="4"/>
  <c r="H370" i="4"/>
  <c r="G370" i="4"/>
  <c r="H369" i="4"/>
  <c r="G369" i="4"/>
  <c r="H362" i="4"/>
  <c r="G362" i="4"/>
  <c r="H361" i="4"/>
  <c r="G361" i="4"/>
  <c r="H360" i="4"/>
  <c r="G360" i="4"/>
  <c r="H359" i="4"/>
  <c r="G359" i="4"/>
  <c r="H352" i="4"/>
  <c r="G352" i="4"/>
  <c r="H351" i="4"/>
  <c r="G351" i="4"/>
  <c r="H350" i="4"/>
  <c r="G350" i="4"/>
  <c r="H349" i="4"/>
  <c r="G349" i="4"/>
  <c r="H342" i="4"/>
  <c r="G342" i="4"/>
  <c r="H341" i="4"/>
  <c r="G341" i="4"/>
  <c r="H340" i="4"/>
  <c r="G340" i="4"/>
  <c r="H339" i="4"/>
  <c r="G339" i="4"/>
  <c r="H338" i="4"/>
  <c r="G338" i="4"/>
  <c r="H337" i="4"/>
  <c r="G337" i="4"/>
  <c r="H336" i="4"/>
  <c r="G336" i="4"/>
  <c r="H335" i="4"/>
  <c r="G335" i="4"/>
  <c r="H334" i="4"/>
  <c r="G334" i="4"/>
  <c r="H327" i="4"/>
  <c r="G327" i="4"/>
  <c r="H326" i="4"/>
  <c r="G326" i="4"/>
  <c r="H325" i="4"/>
  <c r="G325" i="4"/>
  <c r="H324" i="4"/>
  <c r="G324" i="4"/>
  <c r="H323" i="4"/>
  <c r="G323" i="4"/>
  <c r="H322" i="4"/>
  <c r="G322" i="4"/>
  <c r="H321" i="4"/>
  <c r="G321" i="4"/>
  <c r="D314" i="4"/>
  <c r="C314" i="4"/>
  <c r="D313" i="4"/>
  <c r="D312" i="4"/>
  <c r="D311" i="4"/>
  <c r="D310" i="4"/>
  <c r="D309" i="4"/>
  <c r="D308" i="4"/>
  <c r="D307" i="4"/>
  <c r="D306" i="4"/>
  <c r="D305" i="4"/>
  <c r="D304" i="4"/>
  <c r="H297" i="4"/>
  <c r="G297" i="4"/>
  <c r="H296" i="4"/>
  <c r="G296" i="4"/>
  <c r="H295" i="4"/>
  <c r="G295" i="4"/>
  <c r="H294" i="4"/>
  <c r="G294" i="4"/>
  <c r="H293" i="4"/>
  <c r="G293" i="4"/>
  <c r="H292" i="4"/>
  <c r="G292" i="4"/>
  <c r="H286" i="4"/>
  <c r="G286" i="4"/>
  <c r="H285" i="4"/>
  <c r="G285" i="4"/>
  <c r="H284" i="4"/>
  <c r="G284" i="4"/>
  <c r="H283" i="4"/>
  <c r="G283" i="4"/>
  <c r="H282" i="4"/>
  <c r="G282" i="4"/>
  <c r="H281" i="4"/>
  <c r="G281" i="4"/>
  <c r="H274" i="4"/>
  <c r="G274" i="4"/>
  <c r="H273" i="4"/>
  <c r="G273" i="4"/>
  <c r="H272" i="4"/>
  <c r="G272" i="4"/>
  <c r="H271" i="4"/>
  <c r="G271" i="4"/>
  <c r="D264" i="4"/>
  <c r="D263" i="4"/>
  <c r="D262" i="4"/>
  <c r="D261" i="4"/>
  <c r="D260" i="4"/>
  <c r="D259" i="4"/>
  <c r="D252" i="4"/>
  <c r="D251" i="4"/>
  <c r="D250" i="4"/>
  <c r="D249" i="4"/>
  <c r="D248" i="4"/>
  <c r="D242" i="4"/>
  <c r="D241" i="4"/>
  <c r="D240" i="4"/>
  <c r="D239" i="4"/>
  <c r="D238" i="4"/>
  <c r="D232" i="4"/>
  <c r="D231" i="4"/>
  <c r="D230" i="4"/>
  <c r="D229" i="4"/>
  <c r="D228" i="4"/>
  <c r="D227" i="4"/>
  <c r="D221" i="4"/>
  <c r="D220" i="4"/>
  <c r="D219" i="4"/>
  <c r="D218" i="4"/>
  <c r="D217" i="4"/>
  <c r="D216" i="4"/>
  <c r="D215" i="4"/>
  <c r="D209" i="4"/>
  <c r="D208" i="4"/>
  <c r="D207" i="4"/>
  <c r="D206" i="4"/>
  <c r="D205" i="4"/>
  <c r="D204" i="4"/>
  <c r="D203" i="4"/>
  <c r="D198" i="4"/>
  <c r="D197" i="4"/>
  <c r="D196" i="4"/>
  <c r="D195" i="4"/>
  <c r="D194" i="4"/>
  <c r="D193" i="4"/>
  <c r="D192" i="4"/>
  <c r="D185" i="4"/>
  <c r="D184" i="4"/>
  <c r="D183" i="4"/>
  <c r="D182" i="4"/>
  <c r="D181" i="4"/>
  <c r="D180" i="4"/>
  <c r="D179" i="4"/>
  <c r="D173" i="4"/>
  <c r="D172" i="4"/>
  <c r="D171" i="4"/>
  <c r="D170" i="4"/>
  <c r="D169" i="4"/>
  <c r="D168" i="4"/>
  <c r="D167" i="4"/>
  <c r="D161" i="4"/>
  <c r="D160" i="4"/>
  <c r="D159" i="4"/>
  <c r="D158" i="4"/>
  <c r="D157" i="4"/>
  <c r="D156" i="4"/>
  <c r="D155" i="4"/>
  <c r="D150" i="4"/>
  <c r="D149" i="4"/>
  <c r="D148" i="4"/>
  <c r="D147" i="4"/>
  <c r="D146" i="4"/>
  <c r="D145" i="4"/>
  <c r="D144" i="4"/>
  <c r="G136" i="4"/>
  <c r="H136" i="4" s="1"/>
  <c r="G135" i="4"/>
  <c r="H135" i="4" s="1"/>
  <c r="H134" i="4"/>
  <c r="G134" i="4"/>
  <c r="H129" i="4"/>
  <c r="G129" i="4"/>
  <c r="H128" i="4"/>
  <c r="G128" i="4"/>
  <c r="H127" i="4"/>
  <c r="G127" i="4"/>
  <c r="H126" i="4"/>
  <c r="G126" i="4"/>
  <c r="H125" i="4"/>
  <c r="G125" i="4"/>
  <c r="H124" i="4"/>
  <c r="G124" i="4"/>
  <c r="H123" i="4"/>
  <c r="G123" i="4"/>
  <c r="H122" i="4"/>
  <c r="G122" i="4"/>
  <c r="H115" i="4"/>
  <c r="G115" i="4"/>
  <c r="H114" i="4"/>
  <c r="G114" i="4"/>
  <c r="H113" i="4"/>
  <c r="G113" i="4"/>
  <c r="H112" i="4"/>
  <c r="G112" i="4"/>
  <c r="H111" i="4"/>
  <c r="G111" i="4"/>
  <c r="H106" i="4"/>
  <c r="G106" i="4"/>
  <c r="H105" i="4"/>
  <c r="G105" i="4"/>
  <c r="H104" i="4"/>
  <c r="G104" i="4"/>
  <c r="H103" i="4"/>
  <c r="G103" i="4"/>
  <c r="D96" i="4"/>
  <c r="C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G342" i="3"/>
  <c r="G341" i="3"/>
  <c r="G340" i="3"/>
  <c r="G339" i="3"/>
  <c r="G333" i="3"/>
  <c r="G332" i="3"/>
  <c r="G331" i="3"/>
  <c r="G330" i="3"/>
  <c r="G324" i="3"/>
  <c r="G323" i="3"/>
  <c r="G322" i="3"/>
  <c r="G321" i="3"/>
  <c r="G320" i="3"/>
  <c r="G319" i="3"/>
  <c r="G318" i="3"/>
  <c r="G317" i="3"/>
  <c r="G311" i="3"/>
  <c r="G310" i="3"/>
  <c r="G309" i="3"/>
  <c r="G308" i="3"/>
  <c r="G307" i="3"/>
  <c r="G301" i="3"/>
  <c r="G300" i="3"/>
  <c r="G299" i="3"/>
  <c r="G298" i="3"/>
  <c r="G297" i="3"/>
  <c r="G296" i="3"/>
  <c r="G295" i="3"/>
  <c r="G294" i="3"/>
  <c r="G293" i="3"/>
  <c r="G287" i="3"/>
  <c r="G286" i="3"/>
  <c r="G285" i="3"/>
  <c r="G284" i="3"/>
  <c r="G283" i="3"/>
  <c r="G282" i="3"/>
  <c r="G281" i="3"/>
  <c r="G275" i="3"/>
  <c r="G274" i="3"/>
  <c r="G273" i="3"/>
  <c r="G272" i="3"/>
  <c r="G266" i="3"/>
  <c r="G265" i="3"/>
  <c r="G264" i="3"/>
  <c r="D259" i="3"/>
  <c r="D258" i="3"/>
  <c r="D257" i="3"/>
  <c r="C250" i="3"/>
  <c r="D249" i="3" s="1"/>
  <c r="D246" i="3"/>
  <c r="D238" i="3"/>
  <c r="D237" i="3"/>
  <c r="D236" i="3"/>
  <c r="D235" i="3"/>
  <c r="D234" i="3"/>
  <c r="D239" i="3" s="1"/>
  <c r="G228" i="3"/>
  <c r="G227" i="3"/>
  <c r="G226" i="3"/>
  <c r="G225" i="3"/>
  <c r="G224" i="3"/>
  <c r="G223" i="3"/>
  <c r="G222" i="3"/>
  <c r="G212" i="3"/>
  <c r="G211" i="3"/>
  <c r="G210" i="3"/>
  <c r="G209" i="3"/>
  <c r="G208" i="3"/>
  <c r="G207" i="3"/>
  <c r="G206" i="3"/>
  <c r="G199" i="3"/>
  <c r="G198" i="3"/>
  <c r="G197" i="3"/>
  <c r="G196" i="3"/>
  <c r="G195" i="3"/>
  <c r="G194" i="3"/>
  <c r="G193" i="3"/>
  <c r="G192" i="3"/>
  <c r="G191" i="3"/>
  <c r="G200" i="3" s="1"/>
  <c r="G184" i="3"/>
  <c r="G183" i="3"/>
  <c r="G182" i="3"/>
  <c r="G181" i="3"/>
  <c r="G180" i="3"/>
  <c r="G185" i="3" s="1"/>
  <c r="G173" i="3"/>
  <c r="G172" i="3"/>
  <c r="G171" i="3"/>
  <c r="G170" i="3"/>
  <c r="G169" i="3"/>
  <c r="G168" i="3"/>
  <c r="G174" i="3" s="1"/>
  <c r="G162" i="3"/>
  <c r="G161" i="3"/>
  <c r="G160" i="3"/>
  <c r="G159" i="3"/>
  <c r="G158" i="3"/>
  <c r="G157" i="3"/>
  <c r="G156" i="3"/>
  <c r="G149" i="3"/>
  <c r="G148" i="3"/>
  <c r="G147" i="3"/>
  <c r="G146" i="3"/>
  <c r="G145" i="3"/>
  <c r="G150" i="3" s="1"/>
  <c r="G144" i="3"/>
  <c r="G139" i="3"/>
  <c r="G138" i="3"/>
  <c r="G137" i="3"/>
  <c r="G136" i="3"/>
  <c r="G135" i="3"/>
  <c r="G134" i="3"/>
  <c r="G133" i="3"/>
  <c r="G132" i="3"/>
  <c r="G131" i="3"/>
  <c r="G130" i="3"/>
  <c r="G129" i="3"/>
  <c r="G123" i="3"/>
  <c r="G122" i="3"/>
  <c r="G121" i="3"/>
  <c r="G120" i="3"/>
  <c r="G119" i="3"/>
  <c r="G118" i="3"/>
  <c r="G117" i="3"/>
  <c r="G116" i="3"/>
  <c r="G115" i="3"/>
  <c r="G108" i="3"/>
  <c r="G107" i="3"/>
  <c r="G106" i="3"/>
  <c r="G105" i="3"/>
  <c r="G104" i="3"/>
  <c r="G109" i="3" s="1"/>
  <c r="G97" i="3"/>
  <c r="G96" i="3"/>
  <c r="G95" i="3"/>
  <c r="G94" i="3"/>
  <c r="G98" i="3" s="1"/>
  <c r="D247" i="3" l="1"/>
  <c r="D250" i="3" s="1"/>
  <c r="D248" i="3"/>
</calcChain>
</file>

<file path=xl/sharedStrings.xml><?xml version="1.0" encoding="utf-8"?>
<sst xmlns="http://schemas.openxmlformats.org/spreadsheetml/2006/main" count="1268" uniqueCount="664">
  <si>
    <r>
      <rPr>
        <b/>
        <sz val="39"/>
        <color rgb="FF000000"/>
        <rFont val="Calibri, sans-serif"/>
      </rPr>
      <t xml:space="preserve">Informe general de 
</t>
    </r>
    <r>
      <rPr>
        <sz val="22"/>
        <color rgb="FF000000"/>
        <rFont val="Calibri, sans-serif"/>
      </rPr>
      <t xml:space="preserve">egresados, pregrado, posgrado y empleadores. </t>
    </r>
  </si>
  <si>
    <t>Introducción</t>
  </si>
  <si>
    <t>El proceso Gestión de Egresados fortalece a la Universidad con los resultados de las encuestas realizadas a egresados y empleadores, igualmente brinda la información suministrada por el Observatorio Laboral para la Educación (OLE), con la finalidad de trabajar en los procesos de autoevaluación y acreditación, puesto que, el seguimiento a los egresados es un elemento fundamental en la búsqueda de la calidad y factor estratégico para el mejoramiento y evaluación del impacto que la institución tiene en el medio.</t>
  </si>
  <si>
    <t>Este informe, presenta los resultados obtenidos de la aplicación de encuesta a egresados en momento de grado (MG), primer, tercer y quinto año de egreso, además de los resultados de las encuestas a empleadores.</t>
  </si>
  <si>
    <t>A continuación se presentan en las siguientes pestañas información sobre:
 Egresados: 
 * Historial graduados.
 * Información general.
 * Plan de vida.
 * Situación laboral.
 * Emprendimiento de los egresados.
 *Egresados e impacto en el medio</t>
  </si>
  <si>
    <t>Empleadores:
 * Empresas y empleadores.
 * Autoevaluación.
 * Nivel de desarrollo de las competencias generales para los profesionales.
 * Competencias.</t>
  </si>
  <si>
    <t>Observatorio Laboral para la Educación:
 * Tasa de cotizantes 
 * Promedio salarial mensual</t>
  </si>
  <si>
    <t>Equipo de trabajo</t>
  </si>
  <si>
    <t>Yenny Viviana Quiceno Barreto
 Directora Ejecutiva Asociación de Egresados ASEUTP
 dir egresados@utp.edu.co - 3137355 - 310 4931814
 Erika Alejandra Hincapié Ortiz
 Coordinadora Gestión de Egresados
 egresados@utp.edu.co - 3137533 - 314 6045267</t>
  </si>
  <si>
    <t>Gestión de Egresados
 Asociación de Egresados
 www.utp.edu.co/egresados
 Edificio 15C-302
 Universidad Tecnológica de Pereira</t>
  </si>
  <si>
    <t>Informe general de empleadores</t>
  </si>
  <si>
    <t>1. Número de empleadores participantes por región y sector</t>
  </si>
  <si>
    <t xml:space="preserve">Empresas por ciudad </t>
  </si>
  <si>
    <t xml:space="preserve">Ciudad </t>
  </si>
  <si>
    <t>Pereira</t>
  </si>
  <si>
    <t xml:space="preserve">Dosquebradas </t>
  </si>
  <si>
    <t xml:space="preserve">Cartago </t>
  </si>
  <si>
    <t>Bogotá</t>
  </si>
  <si>
    <t>Santa Rosa C.</t>
  </si>
  <si>
    <t>Armenia</t>
  </si>
  <si>
    <t xml:space="preserve">N. Empresas </t>
  </si>
  <si>
    <t>Porcentaje</t>
  </si>
  <si>
    <t>Empresas por región</t>
  </si>
  <si>
    <t>Departamento</t>
  </si>
  <si>
    <t>Risaralda</t>
  </si>
  <si>
    <t>Valle del Cauca</t>
  </si>
  <si>
    <t>Quindio</t>
  </si>
  <si>
    <t>Cundinamarca</t>
  </si>
  <si>
    <t>Caldas</t>
  </si>
  <si>
    <t>Antioquia</t>
  </si>
  <si>
    <t xml:space="preserve">Tipo de empresa </t>
  </si>
  <si>
    <t>Privada</t>
  </si>
  <si>
    <t>Pública</t>
  </si>
  <si>
    <t>ONG</t>
  </si>
  <si>
    <t>Otra</t>
  </si>
  <si>
    <t xml:space="preserve">Empresas por sector </t>
  </si>
  <si>
    <t>Sector</t>
  </si>
  <si>
    <t>Educación</t>
  </si>
  <si>
    <t>Industrial</t>
  </si>
  <si>
    <t xml:space="preserve">Servicios </t>
  </si>
  <si>
    <t>Salud</t>
  </si>
  <si>
    <t>Comercial</t>
  </si>
  <si>
    <t>Agropecuario</t>
  </si>
  <si>
    <t>Financiero</t>
  </si>
  <si>
    <t>Otro</t>
  </si>
  <si>
    <t>2. Población UTP en las empresas participantes</t>
  </si>
  <si>
    <t xml:space="preserve">Profesionales UTP en las empresas participantes </t>
  </si>
  <si>
    <t>En empresa</t>
  </si>
  <si>
    <t>Si</t>
  </si>
  <si>
    <t>No</t>
  </si>
  <si>
    <t>N. Profesionales UTP</t>
  </si>
  <si>
    <t>Satisfacción general de las empresas con profesionales UTP</t>
  </si>
  <si>
    <t>¿Satisfecho?</t>
  </si>
  <si>
    <t>Sin respuesta</t>
  </si>
  <si>
    <t>N. Empresas</t>
  </si>
  <si>
    <t>Programas Con más de 10 empleados egresados de programas UTP</t>
  </si>
  <si>
    <t xml:space="preserve">Programa </t>
  </si>
  <si>
    <t xml:space="preserve">Cantidad </t>
  </si>
  <si>
    <t xml:space="preserve">Porcentaje </t>
  </si>
  <si>
    <t>Ingeniería Industrial</t>
  </si>
  <si>
    <t>Ingeniería Mecánica</t>
  </si>
  <si>
    <t>Ciencias del Deporte y la Recreación</t>
  </si>
  <si>
    <t>Ingeniería Eléctrica</t>
  </si>
  <si>
    <t>Medicina</t>
  </si>
  <si>
    <t>Administración Ambiental</t>
  </si>
  <si>
    <t>Licenciatura en Matemáticas y Física</t>
  </si>
  <si>
    <t>Ingeniería de Sistemas y Computación</t>
  </si>
  <si>
    <t>Licenciatura en Español y Literatura</t>
  </si>
  <si>
    <t>Tecnología Industrial</t>
  </si>
  <si>
    <t>Licenciatura en Pedagogía Infantil</t>
  </si>
  <si>
    <t>Ingeniería en Mecatrónica</t>
  </si>
  <si>
    <t>Administración Industrial</t>
  </si>
  <si>
    <t>Licenciatura en Bilingüismo con Énfasis en Inglés</t>
  </si>
  <si>
    <t>Ingeniería Electrónica</t>
  </si>
  <si>
    <t>Tecnología en Atención Prehospitalaria</t>
  </si>
  <si>
    <t>Licenciatura en Educación Básica Primaria</t>
  </si>
  <si>
    <t>Licenciatura en Artes Visuales</t>
  </si>
  <si>
    <t>Química Industrial</t>
  </si>
  <si>
    <t>Licenciatura en Literatura y Lengua Castellana</t>
  </si>
  <si>
    <t>Licenciatura en Etnoeducación y Desarrollo Comunitario</t>
  </si>
  <si>
    <t>Licenciatura en Filosofía</t>
  </si>
  <si>
    <t>Licenciatura en Comunicación e Informática Educativa</t>
  </si>
  <si>
    <t>Ingeniería Física</t>
  </si>
  <si>
    <t>Licenciatura en Educación-Español y Comunicación Audiovisual</t>
  </si>
  <si>
    <t>Licenciatura en Música</t>
  </si>
  <si>
    <t>Licenciatura en Lengua Inglesa</t>
  </si>
  <si>
    <t>Tecnología Mecánica</t>
  </si>
  <si>
    <t>Artes Plásticas</t>
  </si>
  <si>
    <t>Maestría en Estética y Creación</t>
  </si>
  <si>
    <t>Licenciatura en Tecnología</t>
  </si>
  <si>
    <t>Medicina Veterinaria Y Zootecnia</t>
  </si>
  <si>
    <t>Tecnología Química</t>
  </si>
  <si>
    <t xml:space="preserve">3. Evaluación de egresados UTP por las empresas. </t>
  </si>
  <si>
    <r>
      <rPr>
        <sz val="16"/>
        <color rgb="FF000000"/>
        <rFont val="Arial"/>
      </rPr>
      <t xml:space="preserve">La formación que imparten los programas académicos debe ser relevante académicamente y debe responder a las necesidades locales, regionales, nacionales e internacionales. </t>
    </r>
    <r>
      <rPr>
        <b/>
        <sz val="16"/>
        <color rgb="FF000000"/>
        <rFont val="Arial"/>
      </rPr>
      <t>¿En su opinión los programas de la Universidad Tecnológica de Pereira cumplen con esas características?</t>
    </r>
  </si>
  <si>
    <t>Nivel de cumplimiento</t>
  </si>
  <si>
    <t>Alto grado</t>
  </si>
  <si>
    <t>Mediano grado</t>
  </si>
  <si>
    <t xml:space="preserve">Bajo grado </t>
  </si>
  <si>
    <t xml:space="preserve">Ningún grado </t>
  </si>
  <si>
    <t xml:space="preserve">No sabe </t>
  </si>
  <si>
    <t xml:space="preserve">Sin respuesta </t>
  </si>
  <si>
    <t>Calificación por empresa</t>
  </si>
  <si>
    <t>¿En qué grado los programas académicos, han impactado positivamente en el desarrollo de la región?</t>
  </si>
  <si>
    <t>Nivel de impacto</t>
  </si>
  <si>
    <t>¿De acuerdo a su experiencia, el perfil profesional y ocupacional de los egresados, corresponde al perfil profesional ofrecido por su programa de formación?</t>
  </si>
  <si>
    <t>Corresponde</t>
  </si>
  <si>
    <t>Califique la calidad de la formación que imparten los programas académicos sobre sus estudiantes y su desempeño a nivel laboral</t>
  </si>
  <si>
    <t>Desempeño</t>
  </si>
  <si>
    <t>0.88%</t>
  </si>
  <si>
    <t>¿En qué grado los egresados del programa académico vinculados a su organización han impactado positivamente el desarrollo de la región?</t>
  </si>
  <si>
    <t>Impacto</t>
  </si>
  <si>
    <t>Escalas de calidad evaluadas por los empleadores.</t>
  </si>
  <si>
    <t>Califique de 1 a 5 la calidad del desempeño laboral de los egresados de la Universidad Tecnológica de Pereira. (5 equivale a la calificación más alta)</t>
  </si>
  <si>
    <t>Nivel</t>
  </si>
  <si>
    <t>Calificación</t>
  </si>
  <si>
    <t>Utilizar herramientas informáticas especializadas (paquetes estadísticos, software de diseño, etc.)</t>
  </si>
  <si>
    <t>Formular y ejecutar proyectos</t>
  </si>
  <si>
    <t>Trabajar en equipo para alcanzar metas comunes</t>
  </si>
  <si>
    <t>Trabajar de manera independiente sin supervisión permanente</t>
  </si>
  <si>
    <t>Aplicar valores y ética profesional en el desempeño laboral</t>
  </si>
  <si>
    <t>Adaptarse a los cambios (trabajar en contextos nuevos y diversos)</t>
  </si>
  <si>
    <t>Trabajar bajo presión</t>
  </si>
  <si>
    <t>Calidad de los egresados</t>
  </si>
  <si>
    <t>Califique la percepción sobre la calidad humana de los egresados de la UTP que laboran en su empresa</t>
  </si>
  <si>
    <t>Excelente</t>
  </si>
  <si>
    <t>Bueno</t>
  </si>
  <si>
    <t>Regular</t>
  </si>
  <si>
    <t>Malo</t>
  </si>
  <si>
    <t>Califique la percepción sobre la calidad ética de los egresados de la UTP que laboran en su empresa</t>
  </si>
  <si>
    <t>Califique la percepción sobre la calidad profesional de los egresados de la UTP que laboran en su empresa</t>
  </si>
  <si>
    <t>Intereses de los empleadores</t>
  </si>
  <si>
    <t>Por favor seleccione de la siguiente lista sus intereses a nivel empresarial y/o institucional</t>
  </si>
  <si>
    <t>Deportivas</t>
  </si>
  <si>
    <t xml:space="preserve">Culturales </t>
  </si>
  <si>
    <t>Caminatas y viajes</t>
  </si>
  <si>
    <t>Conferencias gratuitas</t>
  </si>
  <si>
    <t>Convenios comerciales</t>
  </si>
  <si>
    <t xml:space="preserve">Convención de egresados </t>
  </si>
  <si>
    <t>Fiestas</t>
  </si>
  <si>
    <t>Otros</t>
  </si>
  <si>
    <t>Interés</t>
  </si>
  <si>
    <t>¿Qué competencias adicionales considera que requiere un egresado de la UTP ?  ¿Principalmente qué temas le gustaría profundizar en educación continuada?</t>
  </si>
  <si>
    <t>Común denominador</t>
  </si>
  <si>
    <t>Categoría</t>
  </si>
  <si>
    <t>Competencia Específica</t>
  </si>
  <si>
    <t>Frecuencia (si aplica)</t>
  </si>
  <si>
    <t>Comentarios</t>
  </si>
  <si>
    <t>Competencias Blandas</t>
  </si>
  <si>
    <t>Liderazgo</t>
  </si>
  <si>
    <t>Alta</t>
  </si>
  <si>
    <t>Fundamental para la gestión.</t>
  </si>
  <si>
    <t>Trabajo en equipo</t>
  </si>
  <si>
    <t>Impulsado como base profesional.</t>
  </si>
  <si>
    <t>Comunicación efectiva</t>
  </si>
  <si>
    <t>Indispensable en todos los ámbitos.</t>
  </si>
  <si>
    <t>Empatía</t>
  </si>
  <si>
    <t>Media</t>
  </si>
  <si>
    <t>Relacionada con humanización.</t>
  </si>
  <si>
    <t>Inteligencia emocional</t>
  </si>
  <si>
    <t>Necesaria en la vida profesional.</t>
  </si>
  <si>
    <t>Competencias Técnicas</t>
  </si>
  <si>
    <t>Uso de tecnologías (IA, software, etc.)</t>
  </si>
  <si>
    <t>Mejora del manejo de datos.</t>
  </si>
  <si>
    <t>Inglés</t>
  </si>
  <si>
    <t>Requerido como segundo idioma.</t>
  </si>
  <si>
    <t>Manejo de software administrativo y contable</t>
  </si>
  <si>
    <t>Requiere mayor práctica.</t>
  </si>
  <si>
    <t>Competencias Éticas</t>
  </si>
  <si>
    <t>Tolerancia a la frustración</t>
  </si>
  <si>
    <t>Necesaria para superar obstáculos.</t>
  </si>
  <si>
    <t>Sensibilidad ambiental</t>
  </si>
  <si>
    <t>Baja</t>
  </si>
  <si>
    <t>Relacionada con sostenibilidad.</t>
  </si>
  <si>
    <t>Informe general de posgrado</t>
  </si>
  <si>
    <t>1. Número de participantes por región y sector</t>
  </si>
  <si>
    <t xml:space="preserve">Participantes por ciudad </t>
  </si>
  <si>
    <t>Cuenta de Departamento 1</t>
  </si>
  <si>
    <t>Cuenta de Departamento 2</t>
  </si>
  <si>
    <t>Cuenta de Departamento 3</t>
  </si>
  <si>
    <t>Atlántico</t>
  </si>
  <si>
    <t>-</t>
  </si>
  <si>
    <t>Boyacá</t>
  </si>
  <si>
    <t>Bolívar</t>
  </si>
  <si>
    <t>Cauca</t>
  </si>
  <si>
    <t>Cesar</t>
  </si>
  <si>
    <t>Chocó</t>
  </si>
  <si>
    <t>Colombia</t>
  </si>
  <si>
    <t>Córdoba</t>
  </si>
  <si>
    <t>Guajira</t>
  </si>
  <si>
    <t>Guaviare</t>
  </si>
  <si>
    <t>Herrera</t>
  </si>
  <si>
    <t>Huila</t>
  </si>
  <si>
    <t>Magdalena</t>
  </si>
  <si>
    <t>Meta</t>
  </si>
  <si>
    <t>Nariño</t>
  </si>
  <si>
    <t>Norte de Santander</t>
  </si>
  <si>
    <t>Panamá</t>
  </si>
  <si>
    <t>Putumayo</t>
  </si>
  <si>
    <t>Quindío</t>
  </si>
  <si>
    <t>San Andrés y Providencia</t>
  </si>
  <si>
    <t>San José</t>
  </si>
  <si>
    <t>Santander</t>
  </si>
  <si>
    <t>Santo Domingo de los Tsáchilas</t>
  </si>
  <si>
    <t>Sucre</t>
  </si>
  <si>
    <t>Tolima</t>
  </si>
  <si>
    <t>(en blanco)</t>
  </si>
  <si>
    <t>null</t>
  </si>
  <si>
    <t>Total general</t>
  </si>
  <si>
    <t xml:space="preserve">2. Descripción académica. </t>
  </si>
  <si>
    <t>Año de egreso de los participantes</t>
  </si>
  <si>
    <t>Año de Egreso</t>
  </si>
  <si>
    <t xml:space="preserve">Cuenta de Año Egreso </t>
  </si>
  <si>
    <t>Cuenta de Año Egreso 2</t>
  </si>
  <si>
    <t>Cuenta de Año Egreso 3</t>
  </si>
  <si>
    <t>null/(en blanco)</t>
  </si>
  <si>
    <t xml:space="preserve">Posgrado al que pertenece </t>
  </si>
  <si>
    <t>Posgrado</t>
  </si>
  <si>
    <t>Momento 1</t>
  </si>
  <si>
    <t>Momento 2</t>
  </si>
  <si>
    <t>Doctorado en Ciencias de la Educación, Área Pensamiento Educativo y Comunicación</t>
  </si>
  <si>
    <t>Especialización en Gerencia de Proyectos</t>
  </si>
  <si>
    <t>Especialización en Gerencia del Deporte y la Recreación</t>
  </si>
  <si>
    <t>Especialización en Logística Empresarial</t>
  </si>
  <si>
    <t>Especialización en Medicina Crítica y Cuidado Intensivo</t>
  </si>
  <si>
    <t>Especialización en Teoría de la Música</t>
  </si>
  <si>
    <t>Maestría en Biología Molecular y Biotecnología</t>
  </si>
  <si>
    <t>Maestría en Comunicación Educativa en convenio con la Corporación Universitaria Minuto de Dios - UNIMINUTO</t>
  </si>
  <si>
    <t>Maestría en Comunicación Educativa en convenio con el Politécnico Colombiano Jaime Isaza Cadavid</t>
  </si>
  <si>
    <t>Maestría en Desarrollo Agroindustrial</t>
  </si>
  <si>
    <t>Maestría en Ecotecnología</t>
  </si>
  <si>
    <t>Maestría en Educación</t>
  </si>
  <si>
    <t>Maestría en Enseñanza de la Física</t>
  </si>
  <si>
    <t>Maestría en Enseñanza de la Matemática</t>
  </si>
  <si>
    <t>Maestría en Filosofía</t>
  </si>
  <si>
    <t>Maestría en Ingeniería de Sistemas y Computación</t>
  </si>
  <si>
    <t>Maestría en Ingeniería Eléctrica</t>
  </si>
  <si>
    <t>Maestría en Ingeniería Mecánica</t>
  </si>
  <si>
    <t>Maestría en Instrumentación Física</t>
  </si>
  <si>
    <t>Maestría en Investigación Operativa y Estadística</t>
  </si>
  <si>
    <t>Maestría en Investigación Operativa y Estadística en convenio con la Fundación Universidad Autónoma de Colombia</t>
  </si>
  <si>
    <t>Maestría en Sistemas Automáticos de Producción</t>
  </si>
  <si>
    <t>Maestría en Sistemas Integrados de Gestión de la Calidad</t>
  </si>
  <si>
    <t xml:space="preserve">3. Situación familiar y personal actual. </t>
  </si>
  <si>
    <t xml:space="preserve">Estado Civil </t>
  </si>
  <si>
    <t>Momento 3</t>
  </si>
  <si>
    <t>Casado(a)/Unión libre</t>
  </si>
  <si>
    <t>Soltero (a)</t>
  </si>
  <si>
    <t xml:space="preserve">Número de hijos por participante </t>
  </si>
  <si>
    <t>Número de hijos</t>
  </si>
  <si>
    <t>Cuenta de Número de hijos 1</t>
  </si>
  <si>
    <t>Cuenta de Número de hijos 2</t>
  </si>
  <si>
    <t>Cuenta de Número de hijos 3</t>
  </si>
  <si>
    <t>Más de 2</t>
  </si>
  <si>
    <t>Nivel socioeconómico</t>
  </si>
  <si>
    <t>Estrato socioeconómico</t>
  </si>
  <si>
    <t>Cuenta de Estrato socioeconómico 1</t>
  </si>
  <si>
    <t>Cuenta de Estrato socioeconómico 2</t>
  </si>
  <si>
    <t>Cuenta de Estrato socioeconómico 3</t>
  </si>
  <si>
    <t>Estrato 1</t>
  </si>
  <si>
    <t>Estrato 2</t>
  </si>
  <si>
    <t>Estrato 3</t>
  </si>
  <si>
    <t>Estrato 4</t>
  </si>
  <si>
    <t>Estrato 5</t>
  </si>
  <si>
    <t>Estrato 6</t>
  </si>
  <si>
    <t>Situación actual</t>
  </si>
  <si>
    <t>Situación Actual</t>
  </si>
  <si>
    <t>Total</t>
  </si>
  <si>
    <t>Buscando empleo</t>
  </si>
  <si>
    <t>Estudiando</t>
  </si>
  <si>
    <t>Otra actividad</t>
  </si>
  <si>
    <t>Trabajando</t>
  </si>
  <si>
    <t>Buscadores de empleo</t>
  </si>
  <si>
    <t>Convocatorias de empleo</t>
  </si>
  <si>
    <t>Recomendaciones personales (contacto de amigos y/o familiares)</t>
  </si>
  <si>
    <t>Redes sociales</t>
  </si>
  <si>
    <t>SIN RESPUESTA</t>
  </si>
  <si>
    <t>Total General</t>
  </si>
  <si>
    <t xml:space="preserve">Ocupación </t>
  </si>
  <si>
    <t>Ocupación</t>
  </si>
  <si>
    <t>Contratista</t>
  </si>
  <si>
    <t>Empleado</t>
  </si>
  <si>
    <t>Independiente</t>
  </si>
  <si>
    <t>Propietario</t>
  </si>
  <si>
    <t xml:space="preserve">4. Proceso de búsqueda de empleo. </t>
  </si>
  <si>
    <t>Tiempo que se tarda en la búsqueda de empleo</t>
  </si>
  <si>
    <t>Duración</t>
  </si>
  <si>
    <t xml:space="preserve">Momento 3 </t>
  </si>
  <si>
    <t>Entre 1 y 6 meses</t>
  </si>
  <si>
    <t>Entre 7 y 12 meses</t>
  </si>
  <si>
    <t>Entre 13 y 24 meses</t>
  </si>
  <si>
    <t>Más de 12 meses</t>
  </si>
  <si>
    <t>Método que se implementó para encontrar empleo</t>
  </si>
  <si>
    <t>Método</t>
  </si>
  <si>
    <t xml:space="preserve">Situación actual de su empleo </t>
  </si>
  <si>
    <t>Etiqueta</t>
  </si>
  <si>
    <t>Continuo</t>
  </si>
  <si>
    <t>Estable</t>
  </si>
  <si>
    <t>Temporal</t>
  </si>
  <si>
    <t xml:space="preserve">Salario Promedio </t>
  </si>
  <si>
    <t>Salario</t>
  </si>
  <si>
    <t>Entre 2 SMMLV y menor de 3 SMLV</t>
  </si>
  <si>
    <t>Entre 3 SMMLV y menor de 4 SMLV</t>
  </si>
  <si>
    <t>Entre 4 SMMLV y menor de 5 SMLV</t>
  </si>
  <si>
    <t>Entre 5 SMMLV y menor de 6 SMLV</t>
  </si>
  <si>
    <t>Más de 6 SMLV</t>
  </si>
  <si>
    <t>Menor a 1 SMMLV (Salario mínimo legal vigente)</t>
  </si>
  <si>
    <t>Menor a 1 SMMLV y menor de 2 SMLV</t>
  </si>
  <si>
    <t xml:space="preserve">Sector al que pertenece la compañía en la que trabaja </t>
  </si>
  <si>
    <t xml:space="preserve">Sector </t>
  </si>
  <si>
    <t>Mixto</t>
  </si>
  <si>
    <t>No aplica</t>
  </si>
  <si>
    <t>Privado</t>
  </si>
  <si>
    <t xml:space="preserve">5. Soporte institucional. </t>
  </si>
  <si>
    <t xml:space="preserve">Por qué medios se entera de información relevante UTP. </t>
  </si>
  <si>
    <t>Sistema de Información/Comunicación</t>
  </si>
  <si>
    <t>Campus Informa</t>
  </si>
  <si>
    <t>Página de la UTP</t>
  </si>
  <si>
    <t>Universitaria Estéreo</t>
  </si>
  <si>
    <t>Correo Electrónico</t>
  </si>
  <si>
    <t>Mensajes de Texto</t>
  </si>
  <si>
    <t>Redes Sociales</t>
  </si>
  <si>
    <t>Cuenta de Califique de 1 a 5 la calidad de la formación que imparte el programa de posgrado sobre sus estudiantes.Siendo 5 la calificación más alta.</t>
  </si>
  <si>
    <t>Cuenta de ¿Cuál es su apreciación sobre la calidad de las competencias pedagógicas de los docentes del programa?</t>
  </si>
  <si>
    <t>Cuenta de ¿Se encuentra satisfecho con el programa de Posgrado del cual egresó?</t>
  </si>
  <si>
    <t>¿Considera Usted que el programa académico del cual egresó hace seguimiento a sus egresados?</t>
  </si>
  <si>
    <t>Sí</t>
  </si>
  <si>
    <t>¿Tiene interés por crear un emprendimiento?</t>
  </si>
  <si>
    <t>Ya tengo un emprendimiento</t>
  </si>
  <si>
    <t>Qué temas considera que debería mejorar sus competencias, para estar preparado al momento de Emprender?</t>
  </si>
  <si>
    <t>Disposición al aprendizaje</t>
  </si>
  <si>
    <t>Comunicación</t>
  </si>
  <si>
    <t>Habilidades comerciales</t>
  </si>
  <si>
    <t>Otros. ¿Cuáles?</t>
  </si>
  <si>
    <t>¿Cuál considera que es la principal dificultad en la creación de una empresa?</t>
  </si>
  <si>
    <t>No estar seguro si la idea pueda convertirse en un negocio exitoso</t>
  </si>
  <si>
    <t>Falta de recursos económicos propios</t>
  </si>
  <si>
    <t>No poder encontrar socios de confianza</t>
  </si>
  <si>
    <t>No tener conocimientos para la creación de una empresa</t>
  </si>
  <si>
    <t>Difícil acceso a las entidades financieras</t>
  </si>
  <si>
    <t>Falta de apoyo del gobierno</t>
  </si>
  <si>
    <t>Temor para asumir el riesgo</t>
  </si>
  <si>
    <t>En los procesos de educación continuada le gustaría participar como</t>
  </si>
  <si>
    <t>Docente/facilitador</t>
  </si>
  <si>
    <t>Asistente/estudiante</t>
  </si>
  <si>
    <t>Evaluador/Par académico</t>
  </si>
  <si>
    <t>Ninguno</t>
  </si>
  <si>
    <t>¿De los siguientes canales de comunicación cuáles utiliza para mantener en contacto con la Universidad?</t>
  </si>
  <si>
    <t>Campus informa</t>
  </si>
  <si>
    <t>Programa del cual egresó</t>
  </si>
  <si>
    <t>Oficina de egresados</t>
  </si>
  <si>
    <t>Universitaria estéreo</t>
  </si>
  <si>
    <t>Otro. ¿Cuál?</t>
  </si>
  <si>
    <t>¿Qué tipo de modalidad en la educación continuada optaría por realizar?</t>
  </si>
  <si>
    <t>Presencial</t>
  </si>
  <si>
    <t>Virtual</t>
  </si>
  <si>
    <t>Estaría interesado en pertenecer a la Asociación Nacional de Egresados y/o representarla</t>
  </si>
  <si>
    <t xml:space="preserve">Análisis cualitativo </t>
  </si>
  <si>
    <t>Sugerencias para mejorar la calidad de ésta formación</t>
  </si>
  <si>
    <t>Aspecto Identificado</t>
  </si>
  <si>
    <t>Sugerencia de Mejora</t>
  </si>
  <si>
    <t>Integración de asignaturas</t>
  </si>
  <si>
    <t>Faltó mayor integración entre los temas de las diferentes asignaturas, evitando repeticiones innecesarias.</t>
  </si>
  <si>
    <t>Enfoque en análisis e interpretación</t>
  </si>
  <si>
    <t>Mejorar el enfoque de la maestría y de los docentes hacia el análisis e interpretación de los temas enseñados, para que los estudiantes puedan tomar decisiones informadas en la práctica en lugar de enfocarse únicamente en cálculos.</t>
  </si>
  <si>
    <t>Plan de estudios y trabajo de grado</t>
  </si>
  <si>
    <t>Modificar el plan de estudio para garantizar que los estudiantes finalicen su trabajo de grado al concluir las materias, incluyendo seguimientos semestrales y entregables de avances.</t>
  </si>
  <si>
    <t>Incorporación de nuevas áreas</t>
  </si>
  <si>
    <t>Incluir materias relacionadas con analítica de datos y big data para responder a las necesidades actuales del mercado y la industria.</t>
  </si>
  <si>
    <t>Describa qué aportes ha realizado y que impacto ha tenido (si aplica)</t>
  </si>
  <si>
    <t>Descripción del Aporte</t>
  </si>
  <si>
    <t>Justicia Social</t>
  </si>
  <si>
    <t>Aportes desde la justicia social aplicados a programas dirigidos en contextos educativos y comunitarios.</t>
  </si>
  <si>
    <t>Procesos Didácticos</t>
  </si>
  <si>
    <t>Implementación de secuencias didácticas para mejorar la producción escrita, ilustración, y comprensión lectora.</t>
  </si>
  <si>
    <t>Proyectos Artísticos</t>
  </si>
  <si>
    <t>Estrategias para fortalecer procesos artísticos y culturales en sedes educativas; creación de grupos culturales y proyectos artísticos comunitarios.</t>
  </si>
  <si>
    <t>Producción Académica</t>
  </si>
  <si>
    <t>Investigación y difusión en didáctica de las ciencias naturales; participación en eventos académicos nacionales e internacionales.</t>
  </si>
  <si>
    <t>Trabajo Voluntario</t>
  </si>
  <si>
    <t>Participación en programas de apoyo médico y psicoeducación en comunidades vulnerables; consultoría y evaluación en áreas de desarrollo pediátrico.</t>
  </si>
  <si>
    <t>Innovación Tecnológica</t>
  </si>
  <si>
    <t>Creación de plataformas virtuales para fortalecer programas de salud infantil, promoviendo la adherencia de pacientes y la educación de padres.</t>
  </si>
  <si>
    <t>Impacto Social</t>
  </si>
  <si>
    <t>Psicoeducación a familias sobre emociones primarias en la infancia; posicionamiento de la importancia de la niñez en comunidades vulnerables.</t>
  </si>
  <si>
    <t>Gestión Educativa</t>
  </si>
  <si>
    <t>Participación en planes de desarrollo territorial; diseño curricular para programas educativos; actualización de mallas curriculares.</t>
  </si>
  <si>
    <t>Publicaciones y Difusión</t>
  </si>
  <si>
    <t>Producción de cartillas, libros y artículos científicos en diversas áreas, incluyendo literatura, ciencias sociales y ambientales.</t>
  </si>
  <si>
    <t>Voluntariado</t>
  </si>
  <si>
    <t>Desarrollo de proyectos educativos, culturales y deportivos en comunidades vulnerables; fortalecimiento de la educación rural y urbana.</t>
  </si>
  <si>
    <t>Proyectos Empresariales</t>
  </si>
  <si>
    <t>Diseño e implementación de proyectos empresariales, educativos y comunitarios enfocados en sostenibilidad y generación de empleo.</t>
  </si>
  <si>
    <t>Innovación Pedagógica</t>
  </si>
  <si>
    <t>Implementación de modelos pedagógicos avanzados para motivar a estudiantes y promover becas académicas; desarrollo de competencias científicas y artísticas.</t>
  </si>
  <si>
    <t>Gestión Ambiental</t>
  </si>
  <si>
    <t>Proyectos para el manejo de residuos, agroecología, conservación ambiental y educación sobre sostenibilidad en comunidades rurales.</t>
  </si>
  <si>
    <t>Capacitación</t>
  </si>
  <si>
    <t>Formación a docentes y estudiantes en estrategias innovadoras; asesorías en áreas específicas como calidad educativa, gestión empresarial y sistemas de información.</t>
  </si>
  <si>
    <t>Contribuciones Comunitarias</t>
  </si>
  <si>
    <t>Organización de eventos deportivos, culturales y de salud; campañas científicas en instituciones educativas y comunidades.</t>
  </si>
  <si>
    <t>Proyectos de Salud</t>
  </si>
  <si>
    <t>Creación de programas de atención en salud; formación de guías y protocolos en instituciones de salud.</t>
  </si>
  <si>
    <t>Innovación Científica</t>
  </si>
  <si>
    <t>Desarrollo de herramientas tecnológicas, proyectos de investigación en computación cuántica, y aplicaciones de minería de datos en sectores industriales y académicos.</t>
  </si>
  <si>
    <t>¿Qué temas en educación continuada desea realizar?</t>
  </si>
  <si>
    <t>Categoría Principal</t>
  </si>
  <si>
    <t>Temas Específicos</t>
  </si>
  <si>
    <t>Educación y Pedagogía</t>
  </si>
  <si>
    <t>Didáctica, estrategias pedagógicas, evaluación, inclusión, educación rural, educación infantil, neuroeducación, enseñanza de ciencias naturales y matemáticas.</t>
  </si>
  <si>
    <t>Formación Docente</t>
  </si>
  <si>
    <t>Docencia universitaria, formación en TIC, didáctica en educación, investigación formativa, pedagogía innovadora, habilidades blandas.</t>
  </si>
  <si>
    <t>Ciencias Sociales</t>
  </si>
  <si>
    <t>Filosofía, sociología, historia política, ética, cultura e identidades.</t>
  </si>
  <si>
    <t>Ciencias Naturales</t>
  </si>
  <si>
    <t>Cosmología, biología molecular, sostenibilidad, medio ambiente, ciencias químicas.</t>
  </si>
  <si>
    <t>Educación Superior</t>
  </si>
  <si>
    <t>Doctorado en educación, maestrías en enseñanza, docencia universitaria.</t>
  </si>
  <si>
    <t>Tecnología y TIC</t>
  </si>
  <si>
    <t>Inteligencia artificial, big data, machine learning, computación cuántica, manejo de TIC en educación, sistemas de gestión, seguridad informática.</t>
  </si>
  <si>
    <t>Arte y Cultura</t>
  </si>
  <si>
    <t>Artes digitales, historia del arte, desarrollo artístico, escenarios estético-artísticos para la transformación social.</t>
  </si>
  <si>
    <t>Idiomas y Comunicación</t>
  </si>
  <si>
    <t>Bilingüismo, inglés, comunicación decolonial, habilidades comunicativas.</t>
  </si>
  <si>
    <t>Gestión y Liderazgo</t>
  </si>
  <si>
    <t>Gestión de proyectos, planeación estratégica, liderazgo, gestión humana, habilidades para el cambio organizacional.</t>
  </si>
  <si>
    <t>Ciencias Económicas</t>
  </si>
  <si>
    <t>Finanzas corporativas, economía, mercadeo, emprendimiento.</t>
  </si>
  <si>
    <t>Salud y Psicología</t>
  </si>
  <si>
    <t>Educación médica continuada, salud mental, estrategias de intervención psicosocial, pediatría.</t>
  </si>
  <si>
    <t>Ingeniería y Tecnología</t>
  </si>
  <si>
    <t>Sistemas eléctricos, almacenamiento de energía, automatización industrial, ingeniería económica, biotecnología, análisis de datos.</t>
  </si>
  <si>
    <t>Deportes y Recreación</t>
  </si>
  <si>
    <t>Administración y gestión deportiva, estrategias para el deporte competitivo.</t>
  </si>
  <si>
    <t>Innovación y Emprendimiento</t>
  </si>
  <si>
    <t>Fortalecimiento de habilidades emprendedoras, creatividad empresarial, innovación en negocios.</t>
  </si>
  <si>
    <t>Ciencias Exactas</t>
  </si>
  <si>
    <t>Matemáticas, estadística, procesos estocásticos, análisis de datos.</t>
  </si>
  <si>
    <t>Sostenibilidad y Ambiente</t>
  </si>
  <si>
    <t>Desarrollo sostenible, gestión ambiental, análisis de ciclo de vida.</t>
  </si>
  <si>
    <t>Otros Temas</t>
  </si>
  <si>
    <t>Administración educativa, archivística, literatura, producción textual, habilidades empresariales.</t>
  </si>
  <si>
    <t>En qué procesos le gustaría vincularse a la UTP?</t>
  </si>
  <si>
    <t>Procesos Específicos</t>
  </si>
  <si>
    <t>Docencia</t>
  </si>
  <si>
    <t>Ser docente universitario, docencia en áreas específicas como matemáticas, educación física, música, pedagogía, humanidades.</t>
  </si>
  <si>
    <t>Investigación</t>
  </si>
  <si>
    <t>Participación en proyectos de investigación, liderar semilleros, ser par académico, formar parte de laboratorios de investigación.</t>
  </si>
  <si>
    <t>Educación Continuada</t>
  </si>
  <si>
    <t>Participación en diplomados, educación virtual, cursos, programas de extensión y formación continua.</t>
  </si>
  <si>
    <t>Asociación de Egresados</t>
  </si>
  <si>
    <t>Participar en la asociación de egresados, procesos relacionados con egresados, intercambio de experiencias y conocimientos.</t>
  </si>
  <si>
    <t>Gestión Académica</t>
  </si>
  <si>
    <t>Renovación curricular, procesos de registro calificado, acreditación de programas académicos.</t>
  </si>
  <si>
    <t>Extensión Cultural</t>
  </si>
  <si>
    <t>Organización de eventos culturales, proyectos curatorial, actividades artísticas y deportivas.</t>
  </si>
  <si>
    <t>Mentoría y Formación</t>
  </si>
  <si>
    <t>Acompañar a estudiantes en procesos de prácticas, asesorías de proyectos, educación financiera para pymes.</t>
  </si>
  <si>
    <t>Apoyo en proyectos de emprendimiento, desarrollo de programas innovadores, asesorías para empresas emergentes.</t>
  </si>
  <si>
    <t>Desarrollo Científico</t>
  </si>
  <si>
    <t>Continuar con investigaciones en grupos específicos, divulgación científica, desarrollo de temas avanzados como computación cuántica.</t>
  </si>
  <si>
    <t>Educación Virtual</t>
  </si>
  <si>
    <t>Enseñanza a distancia, capacitación en herramientas digitales, formación pedagógica para entornos virtuales.</t>
  </si>
  <si>
    <t>Sin Especificar</t>
  </si>
  <si>
    <t>Interés general en aportar a la universidad, pero sin claridad en un proceso específico.</t>
  </si>
  <si>
    <t>Informe general de pregrado</t>
  </si>
  <si>
    <t>Participantes por departamento</t>
  </si>
  <si>
    <t>Cuenta</t>
  </si>
  <si>
    <t>Amazonas</t>
  </si>
  <si>
    <t>Boyaca</t>
  </si>
  <si>
    <t>Arauca</t>
  </si>
  <si>
    <t>Atlantico</t>
  </si>
  <si>
    <t>Caquetá</t>
  </si>
  <si>
    <t>Casanare</t>
  </si>
  <si>
    <t>Guainía</t>
  </si>
  <si>
    <t>Norte De Santander</t>
  </si>
  <si>
    <t>Valle Del Cauca</t>
  </si>
  <si>
    <t>Vichada</t>
  </si>
  <si>
    <t xml:space="preserve">Participantes por programa </t>
  </si>
  <si>
    <t>Programa</t>
  </si>
  <si>
    <t>Cantidad</t>
  </si>
  <si>
    <t>ADMINISTRACIÓN AMBIENTAL</t>
  </si>
  <si>
    <t>ADMINISTRACIÓN DEL TURISMO SOSTENIBLE - CICLO I TÉCNICA PROFESIONAL EN PROCESOS DEL TURISMO SOSTENIBLE</t>
  </si>
  <si>
    <t>ADMINISTRACIÓN DEL TURISMO SOSTENIBLE - CICLO II TECNOLOGÍA EN GESTIÓN DEL TURISMO SOSTENIBLE</t>
  </si>
  <si>
    <t>ADMINISTRACIÓN DEL TURISMO SOSTENIBLE JORNADA ESPECIAL NOCTURNA</t>
  </si>
  <si>
    <t>ADMINISTRACIÓN INDUSTRIAL</t>
  </si>
  <si>
    <t>ADMÓN TURISMO SOSTENIBLE (NO ACTIVO)</t>
  </si>
  <si>
    <t>ARTES PLÁSTICAS</t>
  </si>
  <si>
    <t>CIENCIAS DEL DEPORTE Y LA RECREACIÓN</t>
  </si>
  <si>
    <t>FILOSOFÍA</t>
  </si>
  <si>
    <t>INGENIERÍA DE MANUFACTURA</t>
  </si>
  <si>
    <t>INGENIERÍA DE SISTEMAS Y COMPUTACIÓN</t>
  </si>
  <si>
    <t>INGENIERÍA DE SISTEMAS Y COMPUTACIÓN CONVENIO CUBA</t>
  </si>
  <si>
    <t>INGENIERÍA DE SISTEMAS Y COMPUTACIÓN JORNADA ESPECIAL NOCTURNA</t>
  </si>
  <si>
    <t>INGENIERÍA ELÉCTRICA</t>
  </si>
  <si>
    <t>INGENIERÍA ELECTRÓNICA JORNADA ESPECIAL DIURNA</t>
  </si>
  <si>
    <t>INGENIERÍA ELECTRÓNICA JORNADA ESPECIAL NOCTURNA</t>
  </si>
  <si>
    <t>INGENIERÍA EN MECATRÓNICA</t>
  </si>
  <si>
    <t>INGENIERÍA EN MECATRÓNICA- JORNADA ESPECIAL NOCTURNA</t>
  </si>
  <si>
    <t>INGENIERÍA EN MECATRÓNICA-CICLO I TÉCNICO PROFESIONAL EN MECATRÓNICA JORNADA ESPECIAL NOCTURNA</t>
  </si>
  <si>
    <t>INGENIERÍA EN MECATRÓNICA-CICLO II TECNOLOGÍA EN MECATRÓNICA JORNADA ESPECIAL NOCTURNA</t>
  </si>
  <si>
    <t>INGENIERÍA EN MECATRÓNICA-CICLO III INGENIERÍA EN MECATRÓNICA JORNADA ESPECIAL NOCTURNA</t>
  </si>
  <si>
    <t>INGENIERÍA EN PROCESOS AGROINDUSTRIALES</t>
  </si>
  <si>
    <t>INGENIERÍA EN PROCESOS SOSTENIBLES DE LAS MADERAS</t>
  </si>
  <si>
    <t>INGENIERÍA FÍSICA</t>
  </si>
  <si>
    <t>INGENIERÍA INDUSTRIAL</t>
  </si>
  <si>
    <t>INGENIERÍA INDUSTRIAL JE</t>
  </si>
  <si>
    <t>INGENIERÍA INDUSTRIAL JORNADA ESPECIAL NOCTURNA</t>
  </si>
  <si>
    <t>INGENIERÍA MECÁNICA</t>
  </si>
  <si>
    <t>LICENCIATURA EN LENGUA INGLESA</t>
  </si>
  <si>
    <t>LICENCIATURA EN LITERATURA Y LENGUA CASTELLANA</t>
  </si>
  <si>
    <t>LICENCIATURA EN ARTES VISUALES</t>
  </si>
  <si>
    <t>LICENCIATURA EN COMUNICACIÓN E INFORMÁTICA EDUCATIVA</t>
  </si>
  <si>
    <t>LICENCIATURA EN ESPAÑOL Y LITERATURA</t>
  </si>
  <si>
    <t>LICENCIATURA EN ETNOEDUCACIÓN Y DESARROLLO COMUNITARIO</t>
  </si>
  <si>
    <t>MEDICINA</t>
  </si>
  <si>
    <t>MEDICINA VETERINARIA Y ZOOTECNIA JORNADA ESPECIAL DIURNO</t>
  </si>
  <si>
    <t>QUÍMICA INDUSTRIAL</t>
  </si>
  <si>
    <t>TECNOLOGÍA ELÉCTRICA</t>
  </si>
  <si>
    <t>TECNOLOGÍA EN ATENCIÓN PREHOSPITALARIA JORNADA ESPECIAL NOCTURNA</t>
  </si>
  <si>
    <t>TECNOLOGÍA EN GESTIÓN DEL TURISMO SOSTENIBLE NOCTURNA</t>
  </si>
  <si>
    <t>TECNOLOGÍA INDUSTRIAL</t>
  </si>
  <si>
    <t>TECNOLOGÍA INDUSTRIAL - CERES BELÉN DE UMBRÍA</t>
  </si>
  <si>
    <t>TECNOLOGÍA INDUSTRIAL - CERES QUINCHÍA</t>
  </si>
  <si>
    <t>TECNOLOGÍA MECÁNICA</t>
  </si>
  <si>
    <t>TECNOLOGÍA QUÍMICA</t>
  </si>
  <si>
    <t xml:space="preserve">Estado civil por participante </t>
  </si>
  <si>
    <t xml:space="preserve">Estado civil </t>
  </si>
  <si>
    <t>Momento 4</t>
  </si>
  <si>
    <t>Casado (a)/Unión libre</t>
  </si>
  <si>
    <t>Número de hijos por participante</t>
  </si>
  <si>
    <t>Hijos</t>
  </si>
  <si>
    <t>Etiquetas de fila</t>
  </si>
  <si>
    <t>¿Alguna vez ha sido joven en acción?</t>
  </si>
  <si>
    <t>Ha participado</t>
  </si>
  <si>
    <t>Comunicar sus ideas y propuestas con claridad</t>
  </si>
  <si>
    <t>Aprender y mantenerse actualizado</t>
  </si>
  <si>
    <t>Ser creativo e innovador</t>
  </si>
  <si>
    <t>Cuenta de Buscar, analizar, administrar y compartir información</t>
  </si>
  <si>
    <t>Crear, investigar y adoptar tecnología</t>
  </si>
  <si>
    <t xml:space="preserve">Calificación </t>
  </si>
  <si>
    <t>Capacidad de aprender a relacionarse con los demás</t>
  </si>
  <si>
    <t>Aceptar las diferencias y trabajar en contexto multiculturales</t>
  </si>
  <si>
    <t>¿Cuántos meses ha estado buscando trabajo?</t>
  </si>
  <si>
    <t>Su actividad laboral es:</t>
  </si>
  <si>
    <t>Continua</t>
  </si>
  <si>
    <t>¿Cómo logró el cargo actual?</t>
  </si>
  <si>
    <t>¿Se encuentra relacionado su empleo con la carrera que estudió?</t>
  </si>
  <si>
    <t xml:space="preserve">Momento 2 </t>
  </si>
  <si>
    <t>NO</t>
  </si>
  <si>
    <t>SI</t>
  </si>
  <si>
    <t>¿Qué tipo de vinculación tiene con esta empresa / Institución ?</t>
  </si>
  <si>
    <t xml:space="preserve">Total </t>
  </si>
  <si>
    <t>Contrato a término fijo</t>
  </si>
  <si>
    <t>Contrato a término indefinido</t>
  </si>
  <si>
    <t>Contrato de prestación de servicios</t>
  </si>
  <si>
    <t>Otro tipo de contrato</t>
  </si>
  <si>
    <t>¿En qué sector labora?</t>
  </si>
  <si>
    <t>Sector Cuaternario (investigación, desarrollo e innovación)</t>
  </si>
  <si>
    <t>Sector Primario (agricultura, la minería, la ganadería, la silvicultura,la apicultura, la acuicultura, la caza y la pesca.)</t>
  </si>
  <si>
    <t>Sector secundario (industrias mecánicas, química, textil, la producción de bienes de consumo, el hardware informático)</t>
  </si>
  <si>
    <t>Sector terciario o de servicios (comercio, transportes, comunicaciones, finanzas, turismo, hostelería, ocio, cultura, espectáculos, la administración pública y los denominados servicios públicos)</t>
  </si>
  <si>
    <t>¿En qué área laboral?</t>
  </si>
  <si>
    <t>Área</t>
  </si>
  <si>
    <t>Área de gestión</t>
  </si>
  <si>
    <t>Área de recursos humanos</t>
  </si>
  <si>
    <t>Área de comercialización</t>
  </si>
  <si>
    <t>Área de contabilidad y finanzas</t>
  </si>
  <si>
    <t>Área de producción</t>
  </si>
  <si>
    <t>Área de administración</t>
  </si>
  <si>
    <t>Área educativa</t>
  </si>
  <si>
    <t>Área artística</t>
  </si>
  <si>
    <t>Área cultural</t>
  </si>
  <si>
    <t>Área salud</t>
  </si>
  <si>
    <t>¿A qué nivel jerárquico corresponde a su empleo actual ?</t>
  </si>
  <si>
    <t>Coordinación</t>
  </si>
  <si>
    <t>Gerencia general</t>
  </si>
  <si>
    <t>Jefe de área</t>
  </si>
  <si>
    <t>Operativo</t>
  </si>
  <si>
    <t>Supervisión</t>
  </si>
  <si>
    <t>¿Cuál fue su ingreso promedio laboral anual en la empresa donde labora ?</t>
  </si>
  <si>
    <t>¿Se encuentra relacionadas las actividades que realiza por cuenta propia con la carrera que estudió?</t>
  </si>
  <si>
    <t>¿Está interesado en realizar un Posgrado en la UTP?</t>
  </si>
  <si>
    <t>¿En qué nivel de estudio de posgrado?</t>
  </si>
  <si>
    <t>Doctorado</t>
  </si>
  <si>
    <t>Especialización</t>
  </si>
  <si>
    <t>Maestría</t>
  </si>
  <si>
    <t>¿Qué debilidades encontró en su programa académico? Por favor menciónelas.</t>
  </si>
  <si>
    <t>Descripción de las Debilidades</t>
  </si>
  <si>
    <t>Falta de pedagogía en algunos profesores, falta de compromiso, poca preparación docente.</t>
  </si>
  <si>
    <t>Infraestructura</t>
  </si>
  <si>
    <t>Laboratorios insuficientes, equipos obsoletos, falta de espacios prácticos y técnicos.</t>
  </si>
  <si>
    <t>Plan de Estudios</t>
  </si>
  <si>
    <t>Pensum desactualizado, materias de relleno, enfoque teórico sin suficiente práctica.</t>
  </si>
  <si>
    <t>Habilidades Blandas</t>
  </si>
  <si>
    <t>Débil desarrollo en liderazgo, comunicación, trabajo en equipo, y pensamiento crítico.</t>
  </si>
  <si>
    <t>Conexión Industria</t>
  </si>
  <si>
    <t>Escasa vinculación con empresas, pocas salidas de campo y prácticas laborales.</t>
  </si>
  <si>
    <t>Práctica Profesional</t>
  </si>
  <si>
    <t>Poca intensidad en prácticas, no obligatorias, y desarticuladas del ámbito laboral.</t>
  </si>
  <si>
    <t>Tecnología</t>
  </si>
  <si>
    <t>Falta de enseñanza en herramientas tecnológicas actualizadas como software y programación.</t>
  </si>
  <si>
    <t>Apoyo Financiero</t>
  </si>
  <si>
    <t>Carrera costosa, falta de ayudas económicas y recursos para prácticas.</t>
  </si>
  <si>
    <t>Falta de enfoque en investigación y redacción científica desde etapas tempranas.</t>
  </si>
  <si>
    <t>Idioma e Internacionalización</t>
  </si>
  <si>
    <t>Débil enseñanza de inglés y pocos programas de intercambio o convenios internacionales.</t>
  </si>
  <si>
    <t>Emprendimiento</t>
  </si>
  <si>
    <t>Escaso desarrollo en habilidades de creación de empresas o proyectos propios.</t>
  </si>
  <si>
    <t>Actualización Académica</t>
  </si>
  <si>
    <t>Falta de contenidos modernos, competencias digitales, y tendencias de mercado.</t>
  </si>
  <si>
    <t>Relaciones Interpersonales</t>
  </si>
  <si>
    <t>Falta de énfasis en habilidades sociales, manejo de conflictos y empatía.</t>
  </si>
  <si>
    <t>Administración de Recursos</t>
  </si>
  <si>
    <t>Mala planificación horaria, falta de docentes de planta y seguimiento a estudiantes.</t>
  </si>
  <si>
    <t>Evaluación Académica</t>
  </si>
  <si>
    <t>Metodologías de calificación poco claras, flexibilidad excesiva en algunos programas.</t>
  </si>
  <si>
    <t>¿Principalmente qué temas le gustaría profundizar en educación continuada?</t>
  </si>
  <si>
    <t>Tema Principal</t>
  </si>
  <si>
    <t>Subtemas Incluidos</t>
  </si>
  <si>
    <t>Gestión de proyectos</t>
  </si>
  <si>
    <t>Gerencia, planeación estratégica, formulación y evaluación de proyectos, PMI.</t>
  </si>
  <si>
    <t>Educación y pedagogía</t>
  </si>
  <si>
    <t>Desarrollo de metodologías didácticas, inclusión, TICS, investigación educativa, educación ambiental.</t>
  </si>
  <si>
    <t>Gestión de calidad y normas</t>
  </si>
  <si>
    <t>Normas ISO, sistemas de gestión integrada, control de calidad, auditorías internas, SST.</t>
  </si>
  <si>
    <t>Tecnología y software</t>
  </si>
  <si>
    <t>Programación, análisis de datos, big data, Y, desarrollo web, automatización industrial, diseño de sistemas.</t>
  </si>
  <si>
    <t>Liderazgo y habilidades blandas</t>
  </si>
  <si>
    <t>Liderazgo, trabajo en equipo, comunicación, coaching, desarrollo humano.</t>
  </si>
  <si>
    <t>Negocios y finanzas</t>
  </si>
  <si>
    <t>Mercadeo, emprendimiento, finanzas corporativas, análisis financiero, economía.</t>
  </si>
  <si>
    <t>Ingeniería y áreas técnicas</t>
  </si>
  <si>
    <t>Energías renovables, diseño 3D, procesos industriales, metrología, logística, sostenibilidad.</t>
  </si>
  <si>
    <t>Arte y cultura</t>
  </si>
  <si>
    <t>Historia, arte, literatura, gestión cultural, música.</t>
  </si>
  <si>
    <t>Salud y ciencias</t>
  </si>
  <si>
    <t>Medicina, biología molecular, química aplicada, ciencias ambientales.</t>
  </si>
  <si>
    <t>¿Qué beneficios te gustaría obtener de una asociación de egresados?</t>
  </si>
  <si>
    <t>Beneficio Principal</t>
  </si>
  <si>
    <t>Detalles Adicionales</t>
  </si>
  <si>
    <t>Bolsa de empleo</t>
  </si>
  <si>
    <t>Ofertas laborales, vinculación con empleadores, ferias de empleo, vinculación laboral en la región.</t>
  </si>
  <si>
    <t>Capacitaciones</t>
  </si>
  <si>
    <t>Cursos, conferencias, formación continuada, diplomados, talleres de habilidades blandas.</t>
  </si>
  <si>
    <t>Descuentos en educación</t>
  </si>
  <si>
    <t>Matrículas en posgrados, educación continuada, becas, programas de formación.</t>
  </si>
  <si>
    <t>Redes profesionales</t>
  </si>
  <si>
    <t>Contactos, networking, intercambio de conocimientos, vinculaciones estratégicas.</t>
  </si>
  <si>
    <t>Apoyo académico</t>
  </si>
  <si>
    <t>Acceso a biblioteca, bases de datos, actividades deportivas y culturales.</t>
  </si>
  <si>
    <t>Acompañamiento en empleo</t>
  </si>
  <si>
    <t>Asesorías para búsqueda de empleo, creación de hoja de vida, preparación para entrevistas.</t>
  </si>
  <si>
    <t>Convenios</t>
  </si>
  <si>
    <t>Acceso a convenios nacionales e internacionales para educación y empleo.</t>
  </si>
  <si>
    <t>Participación en eventos</t>
  </si>
  <si>
    <t>Congresos, charlas, actividades recreativas, culturales y de integración.</t>
  </si>
  <si>
    <t>Apoyo para emprendimiento</t>
  </si>
  <si>
    <t>Ayuda en la creación de empresas, apoyo en iniciativas innovadoras, asesorías.</t>
  </si>
  <si>
    <t>Becas y subsidios</t>
  </si>
  <si>
    <t>Becas para estudios de posgrado, programas de formación y educación continuada.</t>
  </si>
  <si>
    <t>Actualización profesional</t>
  </si>
  <si>
    <t>Acceso a talleres, programas de actualización en áreas técnicas y habilidades transversales.</t>
  </si>
  <si>
    <t>Información general</t>
  </si>
  <si>
    <t>Notificaciones sobre actividades, proyectos, empleo y noticias relevantes de la universidad.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</si>
</sst>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9">
    <font>
      <sz val="10"/>
      <color rgb="FF000000"/>
      <name val="Arial"/>
      <scheme val="minor"/>
    </font>
    <font>
      <sz val="11"/>
      <color rgb="FF000000"/>
      <name val="Calibri"/>
    </font>
    <font>
      <sz val="22"/>
      <color rgb="FF000000"/>
      <name val="Calibri"/>
    </font>
    <font>
      <sz val="10"/>
      <name val="Arial"/>
    </font>
    <font>
      <sz val="10"/>
      <color theme="1"/>
      <name val="Arial"/>
      <scheme val="minor"/>
    </font>
    <font>
      <b/>
      <sz val="14"/>
      <color rgb="FF002060"/>
      <name val="Calibri"/>
    </font>
    <font>
      <sz val="12"/>
      <color theme="1"/>
      <name val="Calibri"/>
    </font>
    <font>
      <b/>
      <sz val="12"/>
      <color rgb="FF000000"/>
      <name val="Calibri"/>
    </font>
    <font>
      <sz val="12"/>
      <color rgb="FF000000"/>
      <name val="Calibri"/>
    </font>
    <font>
      <b/>
      <sz val="62"/>
      <color rgb="FFFFFFFF"/>
      <name val="Arial"/>
      <scheme val="minor"/>
    </font>
    <font>
      <b/>
      <sz val="24"/>
      <color theme="1"/>
      <name val="Arial"/>
      <scheme val="minor"/>
    </font>
    <font>
      <sz val="15"/>
      <color theme="1"/>
      <name val="Arial"/>
      <scheme val="minor"/>
    </font>
    <font>
      <b/>
      <sz val="20"/>
      <color theme="1"/>
      <name val="Arial"/>
      <scheme val="minor"/>
    </font>
    <font>
      <b/>
      <sz val="18"/>
      <color theme="1"/>
      <name val="Arial"/>
      <scheme val="minor"/>
    </font>
    <font>
      <sz val="17"/>
      <color theme="1"/>
      <name val="Arial"/>
      <scheme val="minor"/>
    </font>
    <font>
      <b/>
      <sz val="18"/>
      <color theme="1"/>
      <name val="Arial"/>
    </font>
    <font>
      <sz val="15"/>
      <color theme="1"/>
      <name val="Arial"/>
    </font>
    <font>
      <b/>
      <sz val="15"/>
      <color theme="1"/>
      <name val="Arial"/>
      <scheme val="minor"/>
    </font>
    <font>
      <b/>
      <sz val="19"/>
      <color theme="1"/>
      <name val="Arial"/>
      <scheme val="minor"/>
    </font>
    <font>
      <sz val="20"/>
      <color theme="1"/>
      <name val="Arial"/>
      <scheme val="minor"/>
    </font>
    <font>
      <sz val="18"/>
      <color theme="1"/>
      <name val="Arial"/>
      <scheme val="minor"/>
    </font>
    <font>
      <sz val="16"/>
      <color rgb="FF000000"/>
      <name val="Arial"/>
    </font>
    <font>
      <sz val="16"/>
      <color theme="1"/>
      <name val="Arial"/>
      <scheme val="minor"/>
    </font>
    <font>
      <b/>
      <sz val="16"/>
      <color theme="1"/>
      <name val="Arial"/>
      <scheme val="minor"/>
    </font>
    <font>
      <sz val="16"/>
      <color rgb="FF000000"/>
      <name val="Ui-sans-serif"/>
    </font>
    <font>
      <b/>
      <sz val="28"/>
      <color theme="1"/>
      <name val="Arial"/>
      <scheme val="minor"/>
    </font>
    <font>
      <sz val="15"/>
      <color rgb="FF000000"/>
      <name val="Arial"/>
    </font>
    <font>
      <sz val="15"/>
      <color rgb="FF000000"/>
      <name val="Ui-sans-serif"/>
    </font>
    <font>
      <b/>
      <sz val="21"/>
      <color theme="1"/>
      <name val="Arial"/>
      <scheme val="minor"/>
    </font>
    <font>
      <sz val="15"/>
      <color theme="1"/>
      <name val="Ui-sans-serif"/>
    </font>
    <font>
      <sz val="10"/>
      <color theme="1"/>
      <name val="Ui-sans-serif"/>
    </font>
    <font>
      <b/>
      <sz val="28"/>
      <color theme="1"/>
      <name val="Arial"/>
    </font>
    <font>
      <b/>
      <sz val="25"/>
      <color theme="1"/>
      <name val="Arial"/>
    </font>
    <font>
      <b/>
      <sz val="19"/>
      <color theme="1"/>
      <name val="Arial"/>
    </font>
    <font>
      <b/>
      <sz val="24"/>
      <color theme="1"/>
      <name val="Arial"/>
    </font>
    <font>
      <b/>
      <sz val="20"/>
      <color theme="1"/>
      <name val="Arial"/>
    </font>
    <font>
      <sz val="15"/>
      <color theme="1"/>
      <name val="Aptos Narrow"/>
    </font>
    <font>
      <b/>
      <sz val="15"/>
      <color theme="1"/>
      <name val="Aptos Narrow"/>
    </font>
    <font>
      <b/>
      <sz val="15"/>
      <color theme="1"/>
      <name val="Arial"/>
    </font>
    <font>
      <sz val="14"/>
      <color theme="1"/>
      <name val="Aptos Narrow"/>
    </font>
    <font>
      <b/>
      <sz val="14"/>
      <color theme="1"/>
      <name val="Aptos Narrow"/>
    </font>
    <font>
      <sz val="14"/>
      <color theme="1"/>
      <name val="Arial"/>
    </font>
    <font>
      <b/>
      <sz val="16"/>
      <color theme="1"/>
      <name val="Arial"/>
    </font>
    <font>
      <sz val="16"/>
      <color theme="1"/>
      <name val="Arial"/>
    </font>
    <font>
      <sz val="16"/>
      <color theme="1"/>
      <name val="Aptos Narrow"/>
    </font>
    <font>
      <b/>
      <sz val="22"/>
      <color theme="1"/>
      <name val="Arial"/>
    </font>
    <font>
      <b/>
      <sz val="39"/>
      <color rgb="FF000000"/>
      <name val="Calibri, sans-serif"/>
    </font>
    <font>
      <sz val="22"/>
      <color rgb="FF000000"/>
      <name val="Calibri, sans-serif"/>
    </font>
    <font>
      <b/>
      <sz val="16"/>
      <color rgb="FF000000"/>
      <name val="Arial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9999"/>
        <bgColor rgb="FF999999"/>
      </patternFill>
    </fill>
    <fill>
      <patternFill patternType="solid">
        <fgColor rgb="FFCCCCCC"/>
        <bgColor rgb="FFCCCCCC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  <fill>
      <patternFill patternType="solid">
        <fgColor rgb="FFD9D9D9"/>
        <bgColor rgb="FFD9D9D9"/>
      </patternFill>
    </fill>
    <fill>
      <patternFill patternType="solid">
        <fgColor rgb="FFB6D7A8"/>
        <bgColor rgb="FFB6D7A8"/>
      </patternFill>
    </fill>
    <fill>
      <patternFill patternType="solid">
        <fgColor rgb="FFEFEFEF"/>
        <bgColor rgb="FFEFEFEF"/>
      </patternFill>
    </fill>
    <fill>
      <patternFill patternType="solid">
        <fgColor rgb="FFB7B7B7"/>
        <bgColor rgb="FFB7B7B7"/>
      </patternFill>
    </fill>
    <fill>
      <patternFill patternType="solid">
        <fgColor rgb="FFFFF2CC"/>
        <bgColor rgb="FFFFF2CC"/>
      </patternFill>
    </fill>
    <fill>
      <patternFill patternType="solid">
        <fgColor rgb="FFF6F8F9"/>
        <bgColor rgb="FFF6F8F9"/>
      </patternFill>
    </fill>
    <fill>
      <patternFill patternType="solid">
        <fgColor rgb="FFC0E6F5"/>
        <bgColor rgb="FFC0E6F5"/>
      </patternFill>
    </fill>
  </fills>
  <borders count="26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</borders>
  <cellStyleXfs count="1">
    <xf numFmtId="0" fontId="0" fillId="0" borderId="0"/>
  </cellStyleXfs>
  <cellXfs count="218">
    <xf numFmtId="0" fontId="0" fillId="0" borderId="0" xfId="0"/>
    <xf numFmtId="0" fontId="1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10" fontId="11" fillId="5" borderId="1" xfId="0" applyNumberFormat="1" applyFont="1" applyFill="1" applyBorder="1" applyAlignment="1">
      <alignment horizontal="center" vertical="center"/>
    </xf>
    <xf numFmtId="10" fontId="11" fillId="0" borderId="1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4" fillId="0" borderId="1" xfId="0" applyFont="1" applyBorder="1"/>
    <xf numFmtId="0" fontId="16" fillId="6" borderId="1" xfId="0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16" fillId="7" borderId="1" xfId="0" applyFont="1" applyFill="1" applyBorder="1" applyAlignment="1">
      <alignment horizontal="center"/>
    </xf>
    <xf numFmtId="10" fontId="16" fillId="5" borderId="1" xfId="0" applyNumberFormat="1" applyFont="1" applyFill="1" applyBorder="1" applyAlignment="1">
      <alignment horizontal="center"/>
    </xf>
    <xf numFmtId="10" fontId="16" fillId="7" borderId="1" xfId="0" applyNumberFormat="1" applyFont="1" applyFill="1" applyBorder="1" applyAlignment="1">
      <alignment horizontal="center"/>
    </xf>
    <xf numFmtId="0" fontId="12" fillId="0" borderId="1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10" fontId="11" fillId="7" borderId="1" xfId="0" applyNumberFormat="1" applyFont="1" applyFill="1" applyBorder="1" applyAlignment="1">
      <alignment horizontal="center" vertical="center"/>
    </xf>
    <xf numFmtId="10" fontId="11" fillId="2" borderId="1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9" fontId="11" fillId="5" borderId="1" xfId="0" applyNumberFormat="1" applyFont="1" applyFill="1" applyBorder="1" applyAlignment="1">
      <alignment horizontal="center" vertical="center"/>
    </xf>
    <xf numFmtId="0" fontId="22" fillId="2" borderId="12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24" fillId="7" borderId="1" xfId="0" applyFont="1" applyFill="1" applyBorder="1" applyAlignment="1">
      <alignment horizontal="center" vertical="center"/>
    </xf>
    <xf numFmtId="0" fontId="10" fillId="4" borderId="20" xfId="0" applyFont="1" applyFill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26" fillId="6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/>
    </xf>
    <xf numFmtId="0" fontId="28" fillId="0" borderId="12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10" fontId="27" fillId="0" borderId="1" xfId="0" applyNumberFormat="1" applyFont="1" applyBorder="1" applyAlignment="1">
      <alignment horizontal="center" vertical="center" wrapText="1"/>
    </xf>
    <xf numFmtId="10" fontId="27" fillId="9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/>
    </xf>
    <xf numFmtId="0" fontId="30" fillId="2" borderId="22" xfId="0" applyFont="1" applyFill="1" applyBorder="1" applyAlignment="1">
      <alignment horizontal="center"/>
    </xf>
    <xf numFmtId="0" fontId="30" fillId="2" borderId="1" xfId="0" applyFont="1" applyFill="1" applyBorder="1" applyAlignment="1">
      <alignment horizontal="right"/>
    </xf>
    <xf numFmtId="0" fontId="30" fillId="2" borderId="22" xfId="0" applyFont="1" applyFill="1" applyBorder="1" applyAlignment="1">
      <alignment horizontal="right"/>
    </xf>
    <xf numFmtId="10" fontId="29" fillId="2" borderId="1" xfId="0" applyNumberFormat="1" applyFont="1" applyFill="1" applyBorder="1" applyAlignment="1">
      <alignment horizontal="center" vertical="center" wrapText="1"/>
    </xf>
    <xf numFmtId="0" fontId="30" fillId="2" borderId="1" xfId="0" applyFont="1" applyFill="1" applyBorder="1"/>
    <xf numFmtId="0" fontId="30" fillId="2" borderId="22" xfId="0" applyFont="1" applyFill="1" applyBorder="1"/>
    <xf numFmtId="0" fontId="27" fillId="2" borderId="0" xfId="0" applyFont="1" applyFill="1" applyAlignment="1">
      <alignment horizontal="center" vertical="center" wrapText="1"/>
    </xf>
    <xf numFmtId="10" fontId="27" fillId="10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10" fontId="16" fillId="0" borderId="1" xfId="0" applyNumberFormat="1" applyFont="1" applyBorder="1" applyAlignment="1">
      <alignment horizontal="center"/>
    </xf>
    <xf numFmtId="10" fontId="16" fillId="9" borderId="1" xfId="0" applyNumberFormat="1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10" fontId="11" fillId="9" borderId="1" xfId="0" applyNumberFormat="1" applyFont="1" applyFill="1" applyBorder="1" applyAlignment="1">
      <alignment horizontal="center" vertical="center"/>
    </xf>
    <xf numFmtId="10" fontId="11" fillId="9" borderId="1" xfId="0" applyNumberFormat="1" applyFont="1" applyFill="1" applyBorder="1" applyAlignment="1">
      <alignment horizontal="center" vertical="center" wrapText="1"/>
    </xf>
    <xf numFmtId="10" fontId="11" fillId="0" borderId="1" xfId="0" applyNumberFormat="1" applyFont="1" applyBorder="1" applyAlignment="1">
      <alignment horizontal="center" vertical="center" wrapText="1"/>
    </xf>
    <xf numFmtId="10" fontId="11" fillId="10" borderId="1" xfId="0" applyNumberFormat="1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10" fontId="16" fillId="0" borderId="1" xfId="0" applyNumberFormat="1" applyFont="1" applyBorder="1" applyAlignment="1">
      <alignment horizontal="center" vertical="center" wrapText="1"/>
    </xf>
    <xf numFmtId="10" fontId="16" fillId="9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 wrapText="1"/>
    </xf>
    <xf numFmtId="0" fontId="11" fillId="11" borderId="10" xfId="0" applyFont="1" applyFill="1" applyBorder="1" applyAlignment="1">
      <alignment horizontal="center" vertical="center" wrapText="1"/>
    </xf>
    <xf numFmtId="0" fontId="11" fillId="11" borderId="1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0" fontId="16" fillId="2" borderId="1" xfId="0" applyNumberFormat="1" applyFont="1" applyFill="1" applyBorder="1" applyAlignment="1">
      <alignment horizontal="center" vertical="center" wrapText="1"/>
    </xf>
    <xf numFmtId="0" fontId="11" fillId="10" borderId="1" xfId="0" applyFont="1" applyFill="1" applyBorder="1" applyAlignment="1">
      <alignment horizontal="center" vertical="center" wrapText="1"/>
    </xf>
    <xf numFmtId="10" fontId="16" fillId="10" borderId="1" xfId="0" applyNumberFormat="1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/>
    </xf>
    <xf numFmtId="0" fontId="16" fillId="6" borderId="1" xfId="0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0" fontId="16" fillId="7" borderId="1" xfId="0" applyFont="1" applyFill="1" applyBorder="1" applyAlignment="1">
      <alignment horizontal="center" wrapText="1"/>
    </xf>
    <xf numFmtId="0" fontId="16" fillId="12" borderId="1" xfId="0" applyFont="1" applyFill="1" applyBorder="1" applyAlignment="1">
      <alignment horizontal="center"/>
    </xf>
    <xf numFmtId="10" fontId="16" fillId="12" borderId="1" xfId="0" applyNumberFormat="1" applyFont="1" applyFill="1" applyBorder="1" applyAlignment="1">
      <alignment horizontal="center"/>
    </xf>
    <xf numFmtId="0" fontId="11" fillId="0" borderId="2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wrapText="1"/>
    </xf>
    <xf numFmtId="10" fontId="16" fillId="0" borderId="1" xfId="0" applyNumberFormat="1" applyFont="1" applyBorder="1" applyAlignment="1">
      <alignment horizontal="center" wrapText="1"/>
    </xf>
    <xf numFmtId="10" fontId="16" fillId="5" borderId="1" xfId="0" applyNumberFormat="1" applyFont="1" applyFill="1" applyBorder="1" applyAlignment="1">
      <alignment horizontal="center" wrapText="1"/>
    </xf>
    <xf numFmtId="0" fontId="36" fillId="2" borderId="1" xfId="0" applyFont="1" applyFill="1" applyBorder="1" applyAlignment="1">
      <alignment horizontal="center"/>
    </xf>
    <xf numFmtId="10" fontId="36" fillId="2" borderId="1" xfId="0" applyNumberFormat="1" applyFont="1" applyFill="1" applyBorder="1" applyAlignment="1">
      <alignment horizontal="center"/>
    </xf>
    <xf numFmtId="10" fontId="36" fillId="5" borderId="1" xfId="0" applyNumberFormat="1" applyFont="1" applyFill="1" applyBorder="1" applyAlignment="1">
      <alignment horizontal="center"/>
    </xf>
    <xf numFmtId="0" fontId="37" fillId="2" borderId="1" xfId="0" applyFont="1" applyFill="1" applyBorder="1" applyAlignment="1">
      <alignment horizontal="center"/>
    </xf>
    <xf numFmtId="0" fontId="11" fillId="0" borderId="24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/>
    </xf>
    <xf numFmtId="0" fontId="11" fillId="0" borderId="25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/>
    </xf>
    <xf numFmtId="0" fontId="36" fillId="2" borderId="1" xfId="0" applyFont="1" applyFill="1" applyBorder="1" applyAlignment="1">
      <alignment horizontal="center" wrapText="1"/>
    </xf>
    <xf numFmtId="10" fontId="36" fillId="2" borderId="1" xfId="0" applyNumberFormat="1" applyFont="1" applyFill="1" applyBorder="1" applyAlignment="1">
      <alignment horizontal="center" wrapText="1"/>
    </xf>
    <xf numFmtId="0" fontId="36" fillId="13" borderId="1" xfId="0" applyFont="1" applyFill="1" applyBorder="1" applyAlignment="1">
      <alignment horizontal="center" wrapText="1"/>
    </xf>
    <xf numFmtId="0" fontId="37" fillId="14" borderId="1" xfId="0" applyFont="1" applyFill="1" applyBorder="1" applyAlignment="1">
      <alignment horizontal="center" wrapText="1"/>
    </xf>
    <xf numFmtId="0" fontId="36" fillId="13" borderId="1" xfId="0" applyFont="1" applyFill="1" applyBorder="1" applyAlignment="1">
      <alignment horizontal="center"/>
    </xf>
    <xf numFmtId="0" fontId="37" fillId="14" borderId="1" xfId="0" applyFont="1" applyFill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36" fillId="2" borderId="1" xfId="0" applyFont="1" applyFill="1" applyBorder="1" applyAlignment="1">
      <alignment horizontal="center" vertical="center" wrapText="1"/>
    </xf>
    <xf numFmtId="10" fontId="36" fillId="2" borderId="1" xfId="0" applyNumberFormat="1" applyFont="1" applyFill="1" applyBorder="1" applyAlignment="1">
      <alignment horizontal="center" vertical="center" wrapText="1"/>
    </xf>
    <xf numFmtId="0" fontId="36" fillId="13" borderId="1" xfId="0" applyFont="1" applyFill="1" applyBorder="1" applyAlignment="1">
      <alignment horizontal="center" vertical="center" wrapText="1"/>
    </xf>
    <xf numFmtId="0" fontId="37" fillId="14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center"/>
    </xf>
    <xf numFmtId="10" fontId="39" fillId="2" borderId="1" xfId="0" applyNumberFormat="1" applyFont="1" applyFill="1" applyBorder="1" applyAlignment="1">
      <alignment horizontal="center"/>
    </xf>
    <xf numFmtId="0" fontId="39" fillId="13" borderId="1" xfId="0" applyFont="1" applyFill="1" applyBorder="1" applyAlignment="1">
      <alignment horizontal="center"/>
    </xf>
    <xf numFmtId="10" fontId="39" fillId="5" borderId="1" xfId="0" applyNumberFormat="1" applyFont="1" applyFill="1" applyBorder="1" applyAlignment="1">
      <alignment horizontal="center"/>
    </xf>
    <xf numFmtId="0" fontId="40" fillId="14" borderId="1" xfId="0" applyFont="1" applyFill="1" applyBorder="1" applyAlignment="1">
      <alignment horizontal="center"/>
    </xf>
    <xf numFmtId="0" fontId="41" fillId="2" borderId="1" xfId="0" applyFont="1" applyFill="1" applyBorder="1" applyAlignment="1">
      <alignment horizontal="center"/>
    </xf>
    <xf numFmtId="0" fontId="4" fillId="0" borderId="0" xfId="0" applyFont="1"/>
    <xf numFmtId="0" fontId="16" fillId="0" borderId="1" xfId="0" applyFont="1" applyBorder="1" applyAlignment="1">
      <alignment horizontal="center" vertical="center" wrapText="1"/>
    </xf>
    <xf numFmtId="10" fontId="36" fillId="5" borderId="1" xfId="0" applyNumberFormat="1" applyFont="1" applyFill="1" applyBorder="1" applyAlignment="1">
      <alignment horizontal="center" vertical="center" wrapText="1"/>
    </xf>
    <xf numFmtId="0" fontId="36" fillId="14" borderId="1" xfId="0" applyFont="1" applyFill="1" applyBorder="1" applyAlignment="1">
      <alignment horizontal="center" vertical="center" wrapText="1"/>
    </xf>
    <xf numFmtId="0" fontId="37" fillId="14" borderId="15" xfId="0" applyFont="1" applyFill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16" fillId="2" borderId="13" xfId="0" applyFont="1" applyFill="1" applyBorder="1" applyAlignment="1">
      <alignment horizontal="center"/>
    </xf>
    <xf numFmtId="0" fontId="44" fillId="2" borderId="1" xfId="0" applyFont="1" applyFill="1" applyBorder="1" applyAlignment="1">
      <alignment horizontal="center"/>
    </xf>
    <xf numFmtId="0" fontId="44" fillId="13" borderId="1" xfId="0" applyFont="1" applyFill="1" applyBorder="1" applyAlignment="1">
      <alignment horizontal="center"/>
    </xf>
    <xf numFmtId="10" fontId="44" fillId="13" borderId="1" xfId="0" applyNumberFormat="1" applyFont="1" applyFill="1" applyBorder="1" applyAlignment="1">
      <alignment horizontal="center"/>
    </xf>
    <xf numFmtId="0" fontId="43" fillId="13" borderId="1" xfId="0" applyFont="1" applyFill="1" applyBorder="1" applyAlignment="1">
      <alignment horizontal="center" wrapText="1"/>
    </xf>
    <xf numFmtId="10" fontId="43" fillId="13" borderId="1" xfId="0" applyNumberFormat="1" applyFont="1" applyFill="1" applyBorder="1" applyAlignment="1">
      <alignment horizontal="center" wrapText="1"/>
    </xf>
    <xf numFmtId="0" fontId="44" fillId="14" borderId="1" xfId="0" applyFont="1" applyFill="1" applyBorder="1" applyAlignment="1">
      <alignment horizontal="center"/>
    </xf>
    <xf numFmtId="0" fontId="38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/>
    </xf>
    <xf numFmtId="0" fontId="36" fillId="14" borderId="1" xfId="0" applyFont="1" applyFill="1" applyBorder="1" applyAlignment="1">
      <alignment horizontal="center"/>
    </xf>
    <xf numFmtId="0" fontId="36" fillId="2" borderId="1" xfId="0" applyFont="1" applyFill="1" applyBorder="1" applyAlignment="1">
      <alignment horizontal="center" vertical="center"/>
    </xf>
    <xf numFmtId="10" fontId="16" fillId="2" borderId="1" xfId="0" applyNumberFormat="1" applyFont="1" applyFill="1" applyBorder="1" applyAlignment="1">
      <alignment horizontal="center" vertical="center"/>
    </xf>
    <xf numFmtId="0" fontId="36" fillId="13" borderId="1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10" fontId="16" fillId="13" borderId="1" xfId="0" applyNumberFormat="1" applyFont="1" applyFill="1" applyBorder="1" applyAlignment="1">
      <alignment horizontal="center" vertical="center"/>
    </xf>
    <xf numFmtId="10" fontId="16" fillId="9" borderId="1" xfId="0" applyNumberFormat="1" applyFont="1" applyFill="1" applyBorder="1" applyAlignment="1">
      <alignment horizontal="center" vertical="center"/>
    </xf>
    <xf numFmtId="0" fontId="37" fillId="14" borderId="1" xfId="0" applyFont="1" applyFill="1" applyBorder="1" applyAlignment="1">
      <alignment horizontal="center" vertical="center"/>
    </xf>
    <xf numFmtId="0" fontId="36" fillId="7" borderId="1" xfId="0" applyFont="1" applyFill="1" applyBorder="1" applyAlignment="1">
      <alignment horizontal="center" vertical="center"/>
    </xf>
    <xf numFmtId="10" fontId="36" fillId="7" borderId="1" xfId="0" applyNumberFormat="1" applyFont="1" applyFill="1" applyBorder="1" applyAlignment="1">
      <alignment horizontal="center" vertical="center"/>
    </xf>
    <xf numFmtId="0" fontId="16" fillId="0" borderId="13" xfId="0" applyFont="1" applyBorder="1" applyAlignment="1">
      <alignment horizontal="center" vertical="center" wrapText="1"/>
    </xf>
    <xf numFmtId="0" fontId="36" fillId="2" borderId="10" xfId="0" applyFont="1" applyFill="1" applyBorder="1" applyAlignment="1">
      <alignment horizontal="center"/>
    </xf>
    <xf numFmtId="0" fontId="36" fillId="13" borderId="10" xfId="0" applyFont="1" applyFill="1" applyBorder="1" applyAlignment="1">
      <alignment horizontal="center"/>
    </xf>
    <xf numFmtId="0" fontId="37" fillId="14" borderId="10" xfId="0" applyFont="1" applyFill="1" applyBorder="1" applyAlignment="1">
      <alignment horizontal="center"/>
    </xf>
    <xf numFmtId="0" fontId="11" fillId="0" borderId="15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/>
    </xf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0" fillId="0" borderId="0" xfId="0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/>
    <xf numFmtId="0" fontId="7" fillId="2" borderId="10" xfId="0" applyFont="1" applyFill="1" applyBorder="1" applyAlignment="1">
      <alignment horizontal="center" vertical="center"/>
    </xf>
    <xf numFmtId="0" fontId="3" fillId="0" borderId="11" xfId="0" applyFont="1" applyBorder="1"/>
    <xf numFmtId="0" fontId="3" fillId="0" borderId="12" xfId="0" applyFont="1" applyBorder="1"/>
    <xf numFmtId="0" fontId="5" fillId="2" borderId="10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/>
    </xf>
    <xf numFmtId="0" fontId="7" fillId="2" borderId="10" xfId="0" applyFont="1" applyFill="1" applyBorder="1" applyAlignment="1">
      <alignment horizontal="left" vertical="center"/>
    </xf>
    <xf numFmtId="0" fontId="7" fillId="2" borderId="10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11" fillId="7" borderId="10" xfId="0" applyFont="1" applyFill="1" applyBorder="1" applyAlignment="1">
      <alignment horizontal="center" vertical="center"/>
    </xf>
    <xf numFmtId="0" fontId="3" fillId="7" borderId="12" xfId="0" applyFont="1" applyFill="1" applyBorder="1"/>
    <xf numFmtId="0" fontId="11" fillId="2" borderId="10" xfId="0" applyFont="1" applyFill="1" applyBorder="1" applyAlignment="1">
      <alignment horizontal="center" vertical="center"/>
    </xf>
    <xf numFmtId="0" fontId="3" fillId="2" borderId="12" xfId="0" applyFont="1" applyFill="1" applyBorder="1"/>
    <xf numFmtId="0" fontId="10" fillId="4" borderId="10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18" fillId="8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/>
    </xf>
    <xf numFmtId="0" fontId="11" fillId="6" borderId="10" xfId="0" applyFont="1" applyFill="1" applyBorder="1" applyAlignment="1">
      <alignment horizontal="center" vertical="center"/>
    </xf>
    <xf numFmtId="0" fontId="3" fillId="6" borderId="12" xfId="0" applyFont="1" applyFill="1" applyBorder="1"/>
    <xf numFmtId="0" fontId="24" fillId="2" borderId="10" xfId="0" applyFont="1" applyFill="1" applyBorder="1" applyAlignment="1">
      <alignment horizontal="center" vertical="center"/>
    </xf>
    <xf numFmtId="0" fontId="3" fillId="2" borderId="11" xfId="0" applyFont="1" applyFill="1" applyBorder="1"/>
    <xf numFmtId="0" fontId="24" fillId="7" borderId="10" xfId="0" applyFont="1" applyFill="1" applyBorder="1" applyAlignment="1">
      <alignment horizontal="center" vertical="center"/>
    </xf>
    <xf numFmtId="0" fontId="3" fillId="7" borderId="11" xfId="0" applyFont="1" applyFill="1" applyBorder="1"/>
    <xf numFmtId="0" fontId="24" fillId="7" borderId="13" xfId="0" applyFont="1" applyFill="1" applyBorder="1" applyAlignment="1">
      <alignment horizontal="center" vertical="center"/>
    </xf>
    <xf numFmtId="0" fontId="3" fillId="2" borderId="14" xfId="0" applyFont="1" applyFill="1" applyBorder="1"/>
    <xf numFmtId="0" fontId="3" fillId="7" borderId="15" xfId="0" applyFont="1" applyFill="1" applyBorder="1"/>
    <xf numFmtId="0" fontId="24" fillId="6" borderId="10" xfId="0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3" fillId="6" borderId="11" xfId="0" applyFont="1" applyFill="1" applyBorder="1"/>
    <xf numFmtId="0" fontId="24" fillId="2" borderId="13" xfId="0" applyFont="1" applyFill="1" applyBorder="1" applyAlignment="1">
      <alignment horizontal="center" vertical="center"/>
    </xf>
    <xf numFmtId="0" fontId="3" fillId="7" borderId="14" xfId="0" applyFont="1" applyFill="1" applyBorder="1"/>
    <xf numFmtId="0" fontId="3" fillId="2" borderId="15" xfId="0" applyFont="1" applyFill="1" applyBorder="1"/>
    <xf numFmtId="0" fontId="16" fillId="2" borderId="10" xfId="0" applyFont="1" applyFill="1" applyBorder="1" applyAlignment="1">
      <alignment horizontal="center" wrapText="1"/>
    </xf>
    <xf numFmtId="0" fontId="16" fillId="7" borderId="10" xfId="0" applyFont="1" applyFill="1" applyBorder="1" applyAlignment="1">
      <alignment horizontal="center" wrapText="1"/>
    </xf>
    <xf numFmtId="0" fontId="16" fillId="7" borderId="10" xfId="0" applyFont="1" applyFill="1" applyBorder="1" applyAlignment="1">
      <alignment horizontal="center"/>
    </xf>
    <xf numFmtId="0" fontId="16" fillId="6" borderId="10" xfId="0" applyFont="1" applyFill="1" applyBorder="1" applyAlignment="1">
      <alignment horizontal="center" wrapText="1"/>
    </xf>
    <xf numFmtId="0" fontId="33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/>
    </xf>
    <xf numFmtId="0" fontId="16" fillId="2" borderId="10" xfId="0" applyFont="1" applyFill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10" fillId="4" borderId="19" xfId="0" applyFont="1" applyFill="1" applyBorder="1" applyAlignment="1">
      <alignment horizontal="center" vertical="center"/>
    </xf>
    <xf numFmtId="0" fontId="3" fillId="0" borderId="23" xfId="0" applyFont="1" applyBorder="1"/>
    <xf numFmtId="0" fontId="25" fillId="0" borderId="10" xfId="0" applyFont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3" fillId="0" borderId="17" xfId="0" applyFont="1" applyBorder="1"/>
    <xf numFmtId="0" fontId="3" fillId="0" borderId="18" xfId="0" applyFont="1" applyBorder="1"/>
    <xf numFmtId="0" fontId="31" fillId="0" borderId="10" xfId="0" applyFont="1" applyBorder="1" applyAlignment="1">
      <alignment horizontal="center"/>
    </xf>
    <xf numFmtId="0" fontId="11" fillId="6" borderId="10" xfId="0" applyFont="1" applyFill="1" applyBorder="1" applyAlignment="1">
      <alignment horizontal="center" vertical="center" wrapText="1"/>
    </xf>
    <xf numFmtId="0" fontId="16" fillId="6" borderId="10" xfId="0" applyFont="1" applyFill="1" applyBorder="1" applyAlignment="1">
      <alignment horizontal="center"/>
    </xf>
    <xf numFmtId="0" fontId="45" fillId="0" borderId="10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38" fillId="0" borderId="10" xfId="0" applyFont="1" applyBorder="1" applyAlignment="1">
      <alignment horizontal="center"/>
    </xf>
    <xf numFmtId="0" fontId="38" fillId="0" borderId="10" xfId="0" applyFont="1" applyBorder="1" applyAlignment="1">
      <alignment horizontal="center" wrapText="1"/>
    </xf>
    <xf numFmtId="0" fontId="42" fillId="0" borderId="10" xfId="0" applyFont="1" applyBorder="1" applyAlignment="1">
      <alignment horizontal="center" wrapText="1"/>
    </xf>
    <xf numFmtId="0" fontId="25" fillId="0" borderId="19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/>
    </xf>
  </cellXfs>
  <cellStyles count="1">
    <cellStyle name="Normal" xfId="0" builtinId="0"/>
  </cellStyles>
  <dxfs count="249"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88">
    <tableStyle name="Empleadores -style" pivot="0" count="3" xr9:uid="{00000000-0011-0000-FFFF-FFFF00000000}">
      <tableStyleElement type="headerRow" dxfId="248"/>
      <tableStyleElement type="firstRowStripe" dxfId="247"/>
      <tableStyleElement type="secondRowStripe" dxfId="246"/>
    </tableStyle>
    <tableStyle name="Empleadores -style 2" pivot="0" count="3" xr9:uid="{00000000-0011-0000-FFFF-FFFF01000000}">
      <tableStyleElement type="headerRow" dxfId="245"/>
      <tableStyleElement type="firstRowStripe" dxfId="244"/>
      <tableStyleElement type="secondRowStripe" dxfId="243"/>
    </tableStyle>
    <tableStyle name="Empleadores -style 3" pivot="0" count="3" xr9:uid="{00000000-0011-0000-FFFF-FFFF02000000}">
      <tableStyleElement type="headerRow" dxfId="242"/>
      <tableStyleElement type="firstRowStripe" dxfId="241"/>
      <tableStyleElement type="secondRowStripe" dxfId="240"/>
    </tableStyle>
    <tableStyle name="Empleadores -style 4" pivot="0" count="3" xr9:uid="{00000000-0011-0000-FFFF-FFFF03000000}">
      <tableStyleElement type="headerRow" dxfId="239"/>
      <tableStyleElement type="firstRowStripe" dxfId="238"/>
      <tableStyleElement type="secondRowStripe" dxfId="237"/>
    </tableStyle>
    <tableStyle name="Empleadores -style 5" pivot="0" count="3" xr9:uid="{00000000-0011-0000-FFFF-FFFF04000000}">
      <tableStyleElement type="headerRow" dxfId="236"/>
      <tableStyleElement type="firstRowStripe" dxfId="235"/>
      <tableStyleElement type="secondRowStripe" dxfId="234"/>
    </tableStyle>
    <tableStyle name="Empleadores -style 6" pivot="0" count="3" xr9:uid="{00000000-0011-0000-FFFF-FFFF05000000}">
      <tableStyleElement type="headerRow" dxfId="233"/>
      <tableStyleElement type="firstRowStripe" dxfId="232"/>
      <tableStyleElement type="secondRowStripe" dxfId="231"/>
    </tableStyle>
    <tableStyle name="Empleadores -style 7" pivot="0" count="3" xr9:uid="{00000000-0011-0000-FFFF-FFFF06000000}">
      <tableStyleElement type="headerRow" dxfId="230"/>
      <tableStyleElement type="firstRowStripe" dxfId="229"/>
      <tableStyleElement type="secondRowStripe" dxfId="228"/>
    </tableStyle>
    <tableStyle name="Empleadores -style 8" pivot="0" count="3" xr9:uid="{00000000-0011-0000-FFFF-FFFF07000000}">
      <tableStyleElement type="headerRow" dxfId="227"/>
      <tableStyleElement type="firstRowStripe" dxfId="226"/>
      <tableStyleElement type="secondRowStripe" dxfId="225"/>
    </tableStyle>
    <tableStyle name="Empleadores -style 9" pivot="0" count="3" xr9:uid="{00000000-0011-0000-FFFF-FFFF08000000}">
      <tableStyleElement type="headerRow" dxfId="224"/>
      <tableStyleElement type="firstRowStripe" dxfId="223"/>
      <tableStyleElement type="secondRowStripe" dxfId="222"/>
    </tableStyle>
    <tableStyle name="Empleadores -style 10" pivot="0" count="3" xr9:uid="{00000000-0011-0000-FFFF-FFFF09000000}">
      <tableStyleElement type="headerRow" dxfId="221"/>
      <tableStyleElement type="firstRowStripe" dxfId="220"/>
      <tableStyleElement type="secondRowStripe" dxfId="219"/>
    </tableStyle>
    <tableStyle name="Empleadores -style 11" pivot="0" count="3" xr9:uid="{00000000-0011-0000-FFFF-FFFF0A000000}">
      <tableStyleElement type="headerRow" dxfId="218"/>
      <tableStyleElement type="firstRowStripe" dxfId="217"/>
      <tableStyleElement type="secondRowStripe" dxfId="216"/>
    </tableStyle>
    <tableStyle name="Empleadores -style 12" pivot="0" count="3" xr9:uid="{00000000-0011-0000-FFFF-FFFF0B000000}">
      <tableStyleElement type="headerRow" dxfId="215"/>
      <tableStyleElement type="firstRowStripe" dxfId="214"/>
      <tableStyleElement type="secondRowStripe" dxfId="213"/>
    </tableStyle>
    <tableStyle name="Empleadores -style 13" pivot="0" count="3" xr9:uid="{00000000-0011-0000-FFFF-FFFF0C000000}">
      <tableStyleElement type="headerRow" dxfId="212"/>
      <tableStyleElement type="firstRowStripe" dxfId="211"/>
      <tableStyleElement type="secondRowStripe" dxfId="210"/>
    </tableStyle>
    <tableStyle name="Empleadores -style 14" pivot="0" count="3" xr9:uid="{00000000-0011-0000-FFFF-FFFF0D000000}">
      <tableStyleElement type="headerRow" dxfId="209"/>
      <tableStyleElement type="firstRowStripe" dxfId="208"/>
      <tableStyleElement type="secondRowStripe" dxfId="207"/>
    </tableStyle>
    <tableStyle name="Empleadores -style 15" pivot="0" count="3" xr9:uid="{00000000-0011-0000-FFFF-FFFF0E000000}">
      <tableStyleElement type="headerRow" dxfId="206"/>
      <tableStyleElement type="firstRowStripe" dxfId="205"/>
      <tableStyleElement type="secondRowStripe" dxfId="204"/>
    </tableStyle>
    <tableStyle name="Empleadores -style 16" pivot="0" count="3" xr9:uid="{00000000-0011-0000-FFFF-FFFF0F000000}">
      <tableStyleElement type="headerRow" dxfId="203"/>
      <tableStyleElement type="firstRowStripe" dxfId="202"/>
      <tableStyleElement type="secondRowStripe" dxfId="201"/>
    </tableStyle>
    <tableStyle name="Empleadores -style 17" pivot="0" count="3" xr9:uid="{00000000-0011-0000-FFFF-FFFF10000000}">
      <tableStyleElement type="headerRow" dxfId="200"/>
      <tableStyleElement type="firstRowStripe" dxfId="199"/>
      <tableStyleElement type="secondRowStripe" dxfId="198"/>
    </tableStyle>
    <tableStyle name="Empleadores -style 18" pivot="0" count="3" xr9:uid="{00000000-0011-0000-FFFF-FFFF11000000}">
      <tableStyleElement type="headerRow" dxfId="197"/>
      <tableStyleElement type="firstRowStripe" dxfId="196"/>
      <tableStyleElement type="secondRowStripe" dxfId="195"/>
    </tableStyle>
    <tableStyle name="Empleadores -style 19" pivot="0" count="3" xr9:uid="{00000000-0011-0000-FFFF-FFFF12000000}">
      <tableStyleElement type="headerRow" dxfId="194"/>
      <tableStyleElement type="firstRowStripe" dxfId="193"/>
      <tableStyleElement type="secondRowStripe" dxfId="192"/>
    </tableStyle>
    <tableStyle name="Empleadores -style 20" pivot="0" count="3" xr9:uid="{00000000-0011-0000-FFFF-FFFF13000000}">
      <tableStyleElement type="headerRow" dxfId="191"/>
      <tableStyleElement type="firstRowStripe" dxfId="190"/>
      <tableStyleElement type="secondRowStripe" dxfId="189"/>
    </tableStyle>
    <tableStyle name="Empleadores -style 21" pivot="0" count="3" xr9:uid="{00000000-0011-0000-FFFF-FFFF14000000}">
      <tableStyleElement type="headerRow" dxfId="188"/>
      <tableStyleElement type="firstRowStripe" dxfId="187"/>
      <tableStyleElement type="secondRowStripe" dxfId="186"/>
    </tableStyle>
    <tableStyle name="Empleadores -style 22" pivot="0" count="3" xr9:uid="{00000000-0011-0000-FFFF-FFFF15000000}">
      <tableStyleElement type="headerRow" dxfId="185"/>
      <tableStyleElement type="firstRowStripe" dxfId="184"/>
      <tableStyleElement type="secondRowStripe" dxfId="183"/>
    </tableStyle>
    <tableStyle name="Empleadores -style 23" pivot="0" count="3" xr9:uid="{00000000-0011-0000-FFFF-FFFF16000000}">
      <tableStyleElement type="headerRow" dxfId="182"/>
      <tableStyleElement type="firstRowStripe" dxfId="181"/>
      <tableStyleElement type="secondRowStripe" dxfId="180"/>
    </tableStyle>
    <tableStyle name="Empleadores -style 24" pivot="0" count="3" xr9:uid="{00000000-0011-0000-FFFF-FFFF17000000}">
      <tableStyleElement type="headerRow" dxfId="179"/>
      <tableStyleElement type="firstRowStripe" dxfId="178"/>
      <tableStyleElement type="secondRowStripe" dxfId="177"/>
    </tableStyle>
    <tableStyle name="Posgrado-style" pivot="0" count="3" xr9:uid="{00000000-0011-0000-FFFF-FFFF18000000}">
      <tableStyleElement type="headerRow" dxfId="176"/>
      <tableStyleElement type="firstRowStripe" dxfId="175"/>
      <tableStyleElement type="secondRowStripe" dxfId="174"/>
    </tableStyle>
    <tableStyle name="Posgrado-style 2" pivot="0" count="3" xr9:uid="{00000000-0011-0000-FFFF-FFFF19000000}">
      <tableStyleElement type="headerRow" dxfId="173"/>
      <tableStyleElement type="firstRowStripe" dxfId="172"/>
      <tableStyleElement type="secondRowStripe" dxfId="171"/>
    </tableStyle>
    <tableStyle name="Posgrado-style 3" pivot="0" count="3" xr9:uid="{00000000-0011-0000-FFFF-FFFF1A000000}">
      <tableStyleElement type="headerRow" dxfId="170"/>
      <tableStyleElement type="firstRowStripe" dxfId="169"/>
      <tableStyleElement type="secondRowStripe" dxfId="168"/>
    </tableStyle>
    <tableStyle name="Posgrado-style 4" pivot="0" count="3" xr9:uid="{00000000-0011-0000-FFFF-FFFF1B000000}">
      <tableStyleElement type="headerRow" dxfId="167"/>
      <tableStyleElement type="firstRowStripe" dxfId="166"/>
      <tableStyleElement type="secondRowStripe" dxfId="165"/>
    </tableStyle>
    <tableStyle name="Posgrado-style 5" pivot="0" count="3" xr9:uid="{00000000-0011-0000-FFFF-FFFF1C000000}">
      <tableStyleElement type="headerRow" dxfId="164"/>
      <tableStyleElement type="firstRowStripe" dxfId="163"/>
      <tableStyleElement type="secondRowStripe" dxfId="162"/>
    </tableStyle>
    <tableStyle name="Posgrado-style 6" pivot="0" count="3" xr9:uid="{00000000-0011-0000-FFFF-FFFF1D000000}">
      <tableStyleElement type="headerRow" dxfId="161"/>
      <tableStyleElement type="firstRowStripe" dxfId="160"/>
      <tableStyleElement type="secondRowStripe" dxfId="159"/>
    </tableStyle>
    <tableStyle name="Posgrado-style 7" pivot="0" count="3" xr9:uid="{00000000-0011-0000-FFFF-FFFF1E000000}">
      <tableStyleElement type="headerRow" dxfId="158"/>
      <tableStyleElement type="firstRowStripe" dxfId="157"/>
      <tableStyleElement type="secondRowStripe" dxfId="156"/>
    </tableStyle>
    <tableStyle name="Posgrado-style 8" pivot="0" count="3" xr9:uid="{00000000-0011-0000-FFFF-FFFF1F000000}">
      <tableStyleElement type="headerRow" dxfId="155"/>
      <tableStyleElement type="firstRowStripe" dxfId="154"/>
      <tableStyleElement type="secondRowStripe" dxfId="153"/>
    </tableStyle>
    <tableStyle name="Posgrado-style 9" pivot="0" count="3" xr9:uid="{00000000-0011-0000-FFFF-FFFF20000000}">
      <tableStyleElement type="headerRow" dxfId="152"/>
      <tableStyleElement type="firstRowStripe" dxfId="151"/>
      <tableStyleElement type="secondRowStripe" dxfId="150"/>
    </tableStyle>
    <tableStyle name="Posgrado-style 10" pivot="0" count="3" xr9:uid="{00000000-0011-0000-FFFF-FFFF21000000}">
      <tableStyleElement type="headerRow" dxfId="149"/>
      <tableStyleElement type="firstRowStripe" dxfId="148"/>
      <tableStyleElement type="secondRowStripe" dxfId="147"/>
    </tableStyle>
    <tableStyle name="Posgrado-style 11" pivot="0" count="3" xr9:uid="{00000000-0011-0000-FFFF-FFFF22000000}">
      <tableStyleElement type="headerRow" dxfId="146"/>
      <tableStyleElement type="firstRowStripe" dxfId="145"/>
      <tableStyleElement type="secondRowStripe" dxfId="144"/>
    </tableStyle>
    <tableStyle name="Posgrado-style 12" pivot="0" count="3" xr9:uid="{00000000-0011-0000-FFFF-FFFF23000000}">
      <tableStyleElement type="headerRow" dxfId="143"/>
      <tableStyleElement type="firstRowStripe" dxfId="142"/>
      <tableStyleElement type="secondRowStripe" dxfId="141"/>
    </tableStyle>
    <tableStyle name="Posgrado-style 13" pivot="0" count="3" xr9:uid="{00000000-0011-0000-FFFF-FFFF24000000}">
      <tableStyleElement type="headerRow" dxfId="140"/>
      <tableStyleElement type="firstRowStripe" dxfId="139"/>
      <tableStyleElement type="secondRowStripe" dxfId="138"/>
    </tableStyle>
    <tableStyle name="Posgrado-style 14" pivot="0" count="3" xr9:uid="{00000000-0011-0000-FFFF-FFFF25000000}">
      <tableStyleElement type="headerRow" dxfId="137"/>
      <tableStyleElement type="firstRowStripe" dxfId="136"/>
      <tableStyleElement type="secondRowStripe" dxfId="135"/>
    </tableStyle>
    <tableStyle name="Posgrado-style 15" pivot="0" count="3" xr9:uid="{00000000-0011-0000-FFFF-FFFF26000000}">
      <tableStyleElement type="headerRow" dxfId="134"/>
      <tableStyleElement type="firstRowStripe" dxfId="133"/>
      <tableStyleElement type="secondRowStripe" dxfId="132"/>
    </tableStyle>
    <tableStyle name="Posgrado-style 16" pivot="0" count="3" xr9:uid="{00000000-0011-0000-FFFF-FFFF27000000}">
      <tableStyleElement type="headerRow" dxfId="131"/>
      <tableStyleElement type="firstRowStripe" dxfId="130"/>
      <tableStyleElement type="secondRowStripe" dxfId="129"/>
    </tableStyle>
    <tableStyle name="Posgrado-style 17" pivot="0" count="3" xr9:uid="{00000000-0011-0000-FFFF-FFFF28000000}">
      <tableStyleElement type="headerRow" dxfId="128"/>
      <tableStyleElement type="firstRowStripe" dxfId="127"/>
      <tableStyleElement type="secondRowStripe" dxfId="126"/>
    </tableStyle>
    <tableStyle name="Posgrado-style 18" pivot="0" count="3" xr9:uid="{00000000-0011-0000-FFFF-FFFF29000000}">
      <tableStyleElement type="headerRow" dxfId="125"/>
      <tableStyleElement type="firstRowStripe" dxfId="124"/>
      <tableStyleElement type="secondRowStripe" dxfId="123"/>
    </tableStyle>
    <tableStyle name="Posgrado-style 19" pivot="0" count="3" xr9:uid="{00000000-0011-0000-FFFF-FFFF2A000000}">
      <tableStyleElement type="headerRow" dxfId="122"/>
      <tableStyleElement type="firstRowStripe" dxfId="121"/>
      <tableStyleElement type="secondRowStripe" dxfId="120"/>
    </tableStyle>
    <tableStyle name="Posgrado-style 20" pivot="0" count="3" xr9:uid="{00000000-0011-0000-FFFF-FFFF2B000000}">
      <tableStyleElement type="headerRow" dxfId="119"/>
      <tableStyleElement type="firstRowStripe" dxfId="118"/>
      <tableStyleElement type="secondRowStripe" dxfId="117"/>
    </tableStyle>
    <tableStyle name="Posgrado-style 21" pivot="0" count="3" xr9:uid="{00000000-0011-0000-FFFF-FFFF2C000000}">
      <tableStyleElement type="headerRow" dxfId="116"/>
      <tableStyleElement type="firstRowStripe" dxfId="115"/>
      <tableStyleElement type="secondRowStripe" dxfId="114"/>
    </tableStyle>
    <tableStyle name="Posgrado-style 22" pivot="0" count="3" xr9:uid="{00000000-0011-0000-FFFF-FFFF2D000000}">
      <tableStyleElement type="headerRow" dxfId="113"/>
      <tableStyleElement type="firstRowStripe" dxfId="112"/>
      <tableStyleElement type="secondRowStripe" dxfId="111"/>
    </tableStyle>
    <tableStyle name="Posgrado-style 23" pivot="0" count="3" xr9:uid="{00000000-0011-0000-FFFF-FFFF2E000000}">
      <tableStyleElement type="headerRow" dxfId="110"/>
      <tableStyleElement type="firstRowStripe" dxfId="109"/>
      <tableStyleElement type="secondRowStripe" dxfId="108"/>
    </tableStyle>
    <tableStyle name="Pregrado-style" pivot="0" count="3" xr9:uid="{00000000-0011-0000-FFFF-FFFF2F000000}">
      <tableStyleElement type="headerRow" dxfId="107"/>
      <tableStyleElement type="firstRowStripe" dxfId="106"/>
      <tableStyleElement type="secondRowStripe" dxfId="105"/>
    </tableStyle>
    <tableStyle name="Pregrado-style 2" pivot="0" count="3" xr9:uid="{00000000-0011-0000-FFFF-FFFF30000000}">
      <tableStyleElement type="headerRow" dxfId="104"/>
      <tableStyleElement type="firstRowStripe" dxfId="103"/>
      <tableStyleElement type="secondRowStripe" dxfId="102"/>
    </tableStyle>
    <tableStyle name="Pregrado-style 3" pivot="0" count="3" xr9:uid="{00000000-0011-0000-FFFF-FFFF31000000}">
      <tableStyleElement type="headerRow" dxfId="101"/>
      <tableStyleElement type="firstRowStripe" dxfId="100"/>
      <tableStyleElement type="secondRowStripe" dxfId="99"/>
    </tableStyle>
    <tableStyle name="Pregrado-style 4" pivot="0" count="3" xr9:uid="{00000000-0011-0000-FFFF-FFFF32000000}">
      <tableStyleElement type="headerRow" dxfId="98"/>
      <tableStyleElement type="firstRowStripe" dxfId="97"/>
      <tableStyleElement type="secondRowStripe" dxfId="96"/>
    </tableStyle>
    <tableStyle name="Pregrado-style 5" pivot="0" count="3" xr9:uid="{00000000-0011-0000-FFFF-FFFF33000000}">
      <tableStyleElement type="headerRow" dxfId="95"/>
      <tableStyleElement type="firstRowStripe" dxfId="94"/>
      <tableStyleElement type="secondRowStripe" dxfId="93"/>
    </tableStyle>
    <tableStyle name="Pregrado-style 6" pivot="0" count="3" xr9:uid="{00000000-0011-0000-FFFF-FFFF34000000}">
      <tableStyleElement type="headerRow" dxfId="92"/>
      <tableStyleElement type="firstRowStripe" dxfId="91"/>
      <tableStyleElement type="secondRowStripe" dxfId="90"/>
    </tableStyle>
    <tableStyle name="Pregrado-style 7" pivot="0" count="3" xr9:uid="{00000000-0011-0000-FFFF-FFFF35000000}">
      <tableStyleElement type="headerRow" dxfId="89"/>
      <tableStyleElement type="firstRowStripe" dxfId="88"/>
      <tableStyleElement type="secondRowStripe" dxfId="87"/>
    </tableStyle>
    <tableStyle name="Pregrado-style 8" pivot="0" count="3" xr9:uid="{00000000-0011-0000-FFFF-FFFF36000000}">
      <tableStyleElement type="headerRow" dxfId="86"/>
      <tableStyleElement type="firstRowStripe" dxfId="85"/>
      <tableStyleElement type="secondRowStripe" dxfId="84"/>
    </tableStyle>
    <tableStyle name="Pregrado-style 9" pivot="0" count="3" xr9:uid="{00000000-0011-0000-FFFF-FFFF37000000}">
      <tableStyleElement type="headerRow" dxfId="83"/>
      <tableStyleElement type="firstRowStripe" dxfId="82"/>
      <tableStyleElement type="secondRowStripe" dxfId="81"/>
    </tableStyle>
    <tableStyle name="Pregrado-style 10" pivot="0" count="3" xr9:uid="{00000000-0011-0000-FFFF-FFFF38000000}">
      <tableStyleElement type="headerRow" dxfId="80"/>
      <tableStyleElement type="firstRowStripe" dxfId="79"/>
      <tableStyleElement type="secondRowStripe" dxfId="78"/>
    </tableStyle>
    <tableStyle name="Pregrado-style 11" pivot="0" count="3" xr9:uid="{00000000-0011-0000-FFFF-FFFF39000000}">
      <tableStyleElement type="headerRow" dxfId="77"/>
      <tableStyleElement type="firstRowStripe" dxfId="76"/>
      <tableStyleElement type="secondRowStripe" dxfId="75"/>
    </tableStyle>
    <tableStyle name="Pregrado-style 12" pivot="0" count="3" xr9:uid="{00000000-0011-0000-FFFF-FFFF3A000000}">
      <tableStyleElement type="headerRow" dxfId="74"/>
      <tableStyleElement type="firstRowStripe" dxfId="73"/>
      <tableStyleElement type="secondRowStripe" dxfId="72"/>
    </tableStyle>
    <tableStyle name="Pregrado-style 13" pivot="0" count="3" xr9:uid="{00000000-0011-0000-FFFF-FFFF3B000000}">
      <tableStyleElement type="headerRow" dxfId="71"/>
      <tableStyleElement type="firstRowStripe" dxfId="70"/>
      <tableStyleElement type="secondRowStripe" dxfId="69"/>
    </tableStyle>
    <tableStyle name="Pregrado-style 14" pivot="0" count="2" xr9:uid="{00000000-0011-0000-FFFF-FFFF3C000000}">
      <tableStyleElement type="firstRowStripe" dxfId="68"/>
      <tableStyleElement type="secondRowStripe" dxfId="67"/>
    </tableStyle>
    <tableStyle name="Pregrado-style 15" pivot="0" count="3" xr9:uid="{00000000-0011-0000-FFFF-FFFF3D000000}">
      <tableStyleElement type="headerRow" dxfId="66"/>
      <tableStyleElement type="firstRowStripe" dxfId="65"/>
      <tableStyleElement type="secondRowStripe" dxfId="64"/>
    </tableStyle>
    <tableStyle name="Pregrado-style 16" pivot="0" count="2" xr9:uid="{00000000-0011-0000-FFFF-FFFF3E000000}">
      <tableStyleElement type="firstRowStripe" dxfId="63"/>
      <tableStyleElement type="secondRowStripe" dxfId="62"/>
    </tableStyle>
    <tableStyle name="Pregrado-style 17" pivot="0" count="3" xr9:uid="{00000000-0011-0000-FFFF-FFFF3F000000}">
      <tableStyleElement type="headerRow" dxfId="61"/>
      <tableStyleElement type="firstRowStripe" dxfId="60"/>
      <tableStyleElement type="secondRowStripe" dxfId="59"/>
    </tableStyle>
    <tableStyle name="Pregrado-style 18" pivot="0" count="2" xr9:uid="{00000000-0011-0000-FFFF-FFFF40000000}">
      <tableStyleElement type="firstRowStripe" dxfId="58"/>
      <tableStyleElement type="secondRowStripe" dxfId="57"/>
    </tableStyle>
    <tableStyle name="Pregrado-style 19" pivot="0" count="3" xr9:uid="{00000000-0011-0000-FFFF-FFFF41000000}">
      <tableStyleElement type="headerRow" dxfId="56"/>
      <tableStyleElement type="firstRowStripe" dxfId="55"/>
      <tableStyleElement type="secondRowStripe" dxfId="54"/>
    </tableStyle>
    <tableStyle name="Pregrado-style 20" pivot="0" count="2" xr9:uid="{00000000-0011-0000-FFFF-FFFF42000000}">
      <tableStyleElement type="firstRowStripe" dxfId="53"/>
      <tableStyleElement type="secondRowStripe" dxfId="52"/>
    </tableStyle>
    <tableStyle name="Pregrado-style 21" pivot="0" count="3" xr9:uid="{00000000-0011-0000-FFFF-FFFF43000000}">
      <tableStyleElement type="headerRow" dxfId="51"/>
      <tableStyleElement type="firstRowStripe" dxfId="50"/>
      <tableStyleElement type="secondRowStripe" dxfId="49"/>
    </tableStyle>
    <tableStyle name="Pregrado-style 22" pivot="0" count="2" xr9:uid="{00000000-0011-0000-FFFF-FFFF44000000}">
      <tableStyleElement type="firstRowStripe" dxfId="48"/>
      <tableStyleElement type="secondRowStripe" dxfId="47"/>
    </tableStyle>
    <tableStyle name="Pregrado-style 23" pivot="0" count="3" xr9:uid="{00000000-0011-0000-FFFF-FFFF45000000}">
      <tableStyleElement type="headerRow" dxfId="46"/>
      <tableStyleElement type="firstRowStripe" dxfId="45"/>
      <tableStyleElement type="secondRowStripe" dxfId="44"/>
    </tableStyle>
    <tableStyle name="Pregrado-style 24" pivot="0" count="2" xr9:uid="{00000000-0011-0000-FFFF-FFFF46000000}">
      <tableStyleElement type="firstRowStripe" dxfId="43"/>
      <tableStyleElement type="secondRowStripe" dxfId="42"/>
    </tableStyle>
    <tableStyle name="Pregrado-style 25" pivot="0" count="3" xr9:uid="{00000000-0011-0000-FFFF-FFFF47000000}">
      <tableStyleElement type="headerRow" dxfId="41"/>
      <tableStyleElement type="firstRowStripe" dxfId="40"/>
      <tableStyleElement type="secondRowStripe" dxfId="39"/>
    </tableStyle>
    <tableStyle name="Pregrado-style 26" pivot="0" count="2" xr9:uid="{00000000-0011-0000-FFFF-FFFF48000000}">
      <tableStyleElement type="firstRowStripe" dxfId="38"/>
      <tableStyleElement type="secondRowStripe" dxfId="37"/>
    </tableStyle>
    <tableStyle name="Pregrado-style 27" pivot="0" count="3" xr9:uid="{00000000-0011-0000-FFFF-FFFF49000000}">
      <tableStyleElement type="headerRow" dxfId="36"/>
      <tableStyleElement type="firstRowStripe" dxfId="35"/>
      <tableStyleElement type="secondRowStripe" dxfId="34"/>
    </tableStyle>
    <tableStyle name="Pregrado-style 28" pivot="0" count="2" xr9:uid="{00000000-0011-0000-FFFF-FFFF4A000000}">
      <tableStyleElement type="firstRowStripe" dxfId="33"/>
      <tableStyleElement type="secondRowStripe" dxfId="32"/>
    </tableStyle>
    <tableStyle name="Pregrado-style 29" pivot="0" count="3" xr9:uid="{00000000-0011-0000-FFFF-FFFF4B000000}">
      <tableStyleElement type="headerRow" dxfId="31"/>
      <tableStyleElement type="firstRowStripe" dxfId="30"/>
      <tableStyleElement type="secondRowStripe" dxfId="29"/>
    </tableStyle>
    <tableStyle name="Pregrado-style 30" pivot="0" count="2" xr9:uid="{00000000-0011-0000-FFFF-FFFF4C000000}">
      <tableStyleElement type="firstRowStripe" dxfId="28"/>
      <tableStyleElement type="secondRowStripe" dxfId="27"/>
    </tableStyle>
    <tableStyle name="Pregrado-style 31" pivot="0" count="3" xr9:uid="{00000000-0011-0000-FFFF-FFFF4D000000}">
      <tableStyleElement type="headerRow" dxfId="26"/>
      <tableStyleElement type="firstRowStripe" dxfId="25"/>
      <tableStyleElement type="secondRowStripe" dxfId="24"/>
    </tableStyle>
    <tableStyle name="Pregrado-style 32" pivot="0" count="2" xr9:uid="{00000000-0011-0000-FFFF-FFFF4E000000}">
      <tableStyleElement type="firstRowStripe" dxfId="23"/>
      <tableStyleElement type="secondRowStripe" dxfId="22"/>
    </tableStyle>
    <tableStyle name="Pregrado-style 33" pivot="0" count="3" xr9:uid="{00000000-0011-0000-FFFF-FFFF4F000000}">
      <tableStyleElement type="headerRow" dxfId="21"/>
      <tableStyleElement type="firstRowStripe" dxfId="20"/>
      <tableStyleElement type="secondRowStripe" dxfId="19"/>
    </tableStyle>
    <tableStyle name="Pregrado-style 34" pivot="0" count="2" xr9:uid="{00000000-0011-0000-FFFF-FFFF50000000}">
      <tableStyleElement type="firstRowStripe" dxfId="18"/>
      <tableStyleElement type="secondRowStripe" dxfId="17"/>
    </tableStyle>
    <tableStyle name="Pregrado-style 35" pivot="0" count="3" xr9:uid="{00000000-0011-0000-FFFF-FFFF51000000}">
      <tableStyleElement type="headerRow" dxfId="16"/>
      <tableStyleElement type="firstRowStripe" dxfId="15"/>
      <tableStyleElement type="secondRowStripe" dxfId="14"/>
    </tableStyle>
    <tableStyle name="Pregrado-style 36" pivot="0" count="2" xr9:uid="{00000000-0011-0000-FFFF-FFFF52000000}">
      <tableStyleElement type="firstRowStripe" dxfId="13"/>
      <tableStyleElement type="secondRowStripe" dxfId="12"/>
    </tableStyle>
    <tableStyle name="Pregrado-style 37" pivot="0" count="2" xr9:uid="{00000000-0011-0000-FFFF-FFFF53000000}">
      <tableStyleElement type="firstRowStripe" dxfId="11"/>
      <tableStyleElement type="secondRowStripe" dxfId="10"/>
    </tableStyle>
    <tableStyle name="Pregrado-style 38" pivot="0" count="3" xr9:uid="{00000000-0011-0000-FFFF-FFFF54000000}">
      <tableStyleElement type="headerRow" dxfId="9"/>
      <tableStyleElement type="firstRowStripe" dxfId="8"/>
      <tableStyleElement type="secondRowStripe" dxfId="7"/>
    </tableStyle>
    <tableStyle name="Pregrado-style 39" pivot="0" count="2" xr9:uid="{00000000-0011-0000-FFFF-FFFF55000000}">
      <tableStyleElement type="firstRowStripe" dxfId="6"/>
      <tableStyleElement type="secondRowStripe" dxfId="5"/>
    </tableStyle>
    <tableStyle name="Pregrado-style 40" pivot="0" count="3" xr9:uid="{00000000-0011-0000-FFFF-FFFF56000000}">
      <tableStyleElement type="headerRow" dxfId="4"/>
      <tableStyleElement type="firstRowStripe" dxfId="3"/>
      <tableStyleElement type="secondRowStripe" dxfId="2"/>
    </tableStyle>
    <tableStyle name="Pregrado-style 41" pivot="0" count="2" xr9:uid="{00000000-0011-0000-FFFF-FFFF57000000}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s-CO" b="0">
                <a:solidFill>
                  <a:srgbClr val="757575"/>
                </a:solidFill>
                <a:latin typeface="+mn-lt"/>
              </a:rPr>
              <a:t>Participantes por ciudad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Posgrado!$C$6</c:f>
              <c:strCache>
                <c:ptCount val="1"/>
                <c:pt idx="0">
                  <c:v>Cuenta de Departamento 1</c:v>
                </c:pt>
              </c:strCache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Posgrado!$B$7:$B$37</c:f>
              <c:strCache>
                <c:ptCount val="31"/>
                <c:pt idx="0">
                  <c:v>Atlántico</c:v>
                </c:pt>
                <c:pt idx="1">
                  <c:v>Antioquia</c:v>
                </c:pt>
                <c:pt idx="2">
                  <c:v>Boyacá</c:v>
                </c:pt>
                <c:pt idx="3">
                  <c:v>Bolívar</c:v>
                </c:pt>
                <c:pt idx="4">
                  <c:v>Caldas</c:v>
                </c:pt>
                <c:pt idx="5">
                  <c:v>Cauca</c:v>
                </c:pt>
                <c:pt idx="6">
                  <c:v>Cesar</c:v>
                </c:pt>
                <c:pt idx="7">
                  <c:v>Chocó</c:v>
                </c:pt>
                <c:pt idx="8">
                  <c:v>Colombia</c:v>
                </c:pt>
                <c:pt idx="9">
                  <c:v>Córdoba</c:v>
                </c:pt>
                <c:pt idx="10">
                  <c:v>Cundinamarca</c:v>
                </c:pt>
                <c:pt idx="11">
                  <c:v>Guajira</c:v>
                </c:pt>
                <c:pt idx="12">
                  <c:v>Guaviare</c:v>
                </c:pt>
                <c:pt idx="13">
                  <c:v>Herrera</c:v>
                </c:pt>
                <c:pt idx="14">
                  <c:v>Huila</c:v>
                </c:pt>
                <c:pt idx="15">
                  <c:v>Magdalena</c:v>
                </c:pt>
                <c:pt idx="16">
                  <c:v>Meta</c:v>
                </c:pt>
                <c:pt idx="17">
                  <c:v>Nariño</c:v>
                </c:pt>
                <c:pt idx="18">
                  <c:v>Norte de Santander</c:v>
                </c:pt>
                <c:pt idx="19">
                  <c:v>Panamá</c:v>
                </c:pt>
                <c:pt idx="20">
                  <c:v>Putumayo</c:v>
                </c:pt>
                <c:pt idx="21">
                  <c:v>Quindío</c:v>
                </c:pt>
                <c:pt idx="22">
                  <c:v>Risaralda</c:v>
                </c:pt>
                <c:pt idx="23">
                  <c:v>San Andrés y Providencia</c:v>
                </c:pt>
                <c:pt idx="24">
                  <c:v>San José</c:v>
                </c:pt>
                <c:pt idx="25">
                  <c:v>Santander</c:v>
                </c:pt>
                <c:pt idx="26">
                  <c:v>Santo Domingo de los Tsáchilas</c:v>
                </c:pt>
                <c:pt idx="27">
                  <c:v>Sucre</c:v>
                </c:pt>
                <c:pt idx="28">
                  <c:v>Tolima</c:v>
                </c:pt>
                <c:pt idx="29">
                  <c:v>Valle del Cauca</c:v>
                </c:pt>
                <c:pt idx="30">
                  <c:v>(en blanco)</c:v>
                </c:pt>
              </c:strCache>
            </c:strRef>
          </c:cat>
          <c:val>
            <c:numRef>
              <c:f>Posgrado!$C$7:$C$37</c:f>
              <c:numCache>
                <c:formatCode>General</c:formatCode>
                <c:ptCount val="31"/>
                <c:pt idx="0">
                  <c:v>4</c:v>
                </c:pt>
                <c:pt idx="1">
                  <c:v>0</c:v>
                </c:pt>
                <c:pt idx="2">
                  <c:v>3</c:v>
                </c:pt>
                <c:pt idx="3">
                  <c:v>6</c:v>
                </c:pt>
                <c:pt idx="4">
                  <c:v>0</c:v>
                </c:pt>
                <c:pt idx="5">
                  <c:v>14</c:v>
                </c:pt>
                <c:pt idx="6">
                  <c:v>1</c:v>
                </c:pt>
                <c:pt idx="7">
                  <c:v>21</c:v>
                </c:pt>
                <c:pt idx="8">
                  <c:v>1</c:v>
                </c:pt>
                <c:pt idx="9">
                  <c:v>5</c:v>
                </c:pt>
                <c:pt idx="10">
                  <c:v>0</c:v>
                </c:pt>
                <c:pt idx="11">
                  <c:v>221</c:v>
                </c:pt>
                <c:pt idx="12">
                  <c:v>1</c:v>
                </c:pt>
                <c:pt idx="13">
                  <c:v>1</c:v>
                </c:pt>
                <c:pt idx="14">
                  <c:v>27</c:v>
                </c:pt>
                <c:pt idx="15">
                  <c:v>6</c:v>
                </c:pt>
                <c:pt idx="16">
                  <c:v>4</c:v>
                </c:pt>
                <c:pt idx="17">
                  <c:v>48</c:v>
                </c:pt>
                <c:pt idx="18">
                  <c:v>1</c:v>
                </c:pt>
                <c:pt idx="19">
                  <c:v>13</c:v>
                </c:pt>
                <c:pt idx="20">
                  <c:v>4</c:v>
                </c:pt>
                <c:pt idx="21">
                  <c:v>214</c:v>
                </c:pt>
                <c:pt idx="22">
                  <c:v>1835</c:v>
                </c:pt>
                <c:pt idx="23">
                  <c:v>20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18</c:v>
                </c:pt>
                <c:pt idx="28">
                  <c:v>31</c:v>
                </c:pt>
                <c:pt idx="29">
                  <c:v>239</c:v>
                </c:pt>
                <c:pt idx="3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ADE-4657-82EB-4DE9E9EC6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7490909"/>
        <c:axId val="384307290"/>
      </c:barChart>
      <c:catAx>
        <c:axId val="210749090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CO" b="0">
                    <a:solidFill>
                      <a:srgbClr val="000000"/>
                    </a:solidFill>
                    <a:latin typeface="+mn-lt"/>
                  </a:rPr>
                  <a:t>Departamento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384307290"/>
        <c:crosses val="autoZero"/>
        <c:auto val="1"/>
        <c:lblAlgn val="ctr"/>
        <c:lblOffset val="100"/>
        <c:noMultiLvlLbl val="1"/>
      </c:catAx>
      <c:valAx>
        <c:axId val="384307290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CO" b="0">
                    <a:solidFill>
                      <a:srgbClr val="000000"/>
                    </a:solidFill>
                    <a:latin typeface="+mn-lt"/>
                  </a:rPr>
                  <a:t>Cuenta de Departamento 1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07490909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s-CO" b="0">
                <a:solidFill>
                  <a:srgbClr val="757575"/>
                </a:solidFill>
                <a:latin typeface="+mn-lt"/>
              </a:rPr>
              <a:t>Porcentaje  frente a Departamento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Pregrado!$B$6:$B$44</c:f>
              <c:strCache>
                <c:ptCount val="39"/>
                <c:pt idx="0">
                  <c:v>Departamento</c:v>
                </c:pt>
                <c:pt idx="1">
                  <c:v>Amazonas</c:v>
                </c:pt>
                <c:pt idx="2">
                  <c:v>Antioquia</c:v>
                </c:pt>
                <c:pt idx="3">
                  <c:v>Antioquia</c:v>
                </c:pt>
                <c:pt idx="4">
                  <c:v>Antioquia</c:v>
                </c:pt>
                <c:pt idx="5">
                  <c:v>Antioquia</c:v>
                </c:pt>
                <c:pt idx="6">
                  <c:v>Caldas</c:v>
                </c:pt>
                <c:pt idx="7">
                  <c:v>Caldas</c:v>
                </c:pt>
                <c:pt idx="8">
                  <c:v>Boyaca</c:v>
                </c:pt>
                <c:pt idx="9">
                  <c:v>Arauca</c:v>
                </c:pt>
                <c:pt idx="10">
                  <c:v>Atlantico</c:v>
                </c:pt>
                <c:pt idx="11">
                  <c:v>Bolívar</c:v>
                </c:pt>
                <c:pt idx="12">
                  <c:v>Boyaca</c:v>
                </c:pt>
                <c:pt idx="13">
                  <c:v>Caldas</c:v>
                </c:pt>
                <c:pt idx="14">
                  <c:v>Caquetá</c:v>
                </c:pt>
                <c:pt idx="15">
                  <c:v>Casanare</c:v>
                </c:pt>
                <c:pt idx="16">
                  <c:v>Cauca</c:v>
                </c:pt>
                <c:pt idx="17">
                  <c:v>Cesar</c:v>
                </c:pt>
                <c:pt idx="18">
                  <c:v>Chocó</c:v>
                </c:pt>
                <c:pt idx="19">
                  <c:v>Córdoba</c:v>
                </c:pt>
                <c:pt idx="20">
                  <c:v>Cundinamarca</c:v>
                </c:pt>
                <c:pt idx="21">
                  <c:v>Guainía</c:v>
                </c:pt>
                <c:pt idx="22">
                  <c:v>Guajira</c:v>
                </c:pt>
                <c:pt idx="23">
                  <c:v>Guaviare</c:v>
                </c:pt>
                <c:pt idx="24">
                  <c:v>Huila</c:v>
                </c:pt>
                <c:pt idx="25">
                  <c:v>Magdalena</c:v>
                </c:pt>
                <c:pt idx="26">
                  <c:v>Meta</c:v>
                </c:pt>
                <c:pt idx="27">
                  <c:v>Nariño</c:v>
                </c:pt>
                <c:pt idx="28">
                  <c:v>Norte De Santander</c:v>
                </c:pt>
                <c:pt idx="29">
                  <c:v>null</c:v>
                </c:pt>
                <c:pt idx="30">
                  <c:v>Putumayo</c:v>
                </c:pt>
                <c:pt idx="31">
                  <c:v>Quindio</c:v>
                </c:pt>
                <c:pt idx="32">
                  <c:v>Risaralda</c:v>
                </c:pt>
                <c:pt idx="33">
                  <c:v>San Andrés y Providencia</c:v>
                </c:pt>
                <c:pt idx="34">
                  <c:v>Santander</c:v>
                </c:pt>
                <c:pt idx="35">
                  <c:v>Sucre</c:v>
                </c:pt>
                <c:pt idx="36">
                  <c:v>Tolima</c:v>
                </c:pt>
                <c:pt idx="37">
                  <c:v>Valle Del Cauca</c:v>
                </c:pt>
                <c:pt idx="38">
                  <c:v>Vichada</c:v>
                </c:pt>
              </c:strCache>
            </c:strRef>
          </c:cat>
          <c:val>
            <c:numRef>
              <c:f>Pregrado!$D$6:$D$44</c:f>
              <c:numCache>
                <c:formatCode>0.00%</c:formatCode>
                <c:ptCount val="39"/>
                <c:pt idx="0" formatCode="General">
                  <c:v>0</c:v>
                </c:pt>
                <c:pt idx="1">
                  <c:v>7.7297673340032469E-5</c:v>
                </c:pt>
                <c:pt idx="2">
                  <c:v>1.5459534668006494E-4</c:v>
                </c:pt>
                <c:pt idx="3">
                  <c:v>1.5459534668006494E-4</c:v>
                </c:pt>
                <c:pt idx="4">
                  <c:v>1.5459534668006494E-4</c:v>
                </c:pt>
                <c:pt idx="5">
                  <c:v>1.7778464868207467E-3</c:v>
                </c:pt>
                <c:pt idx="6">
                  <c:v>7.7297673340032461E-4</c:v>
                </c:pt>
                <c:pt idx="7">
                  <c:v>2.3189302002009739E-4</c:v>
                </c:pt>
                <c:pt idx="8">
                  <c:v>7.7297673340032469E-5</c:v>
                </c:pt>
                <c:pt idx="9">
                  <c:v>2.3189302002009739E-4</c:v>
                </c:pt>
                <c:pt idx="10">
                  <c:v>7.7297673340032469E-5</c:v>
                </c:pt>
                <c:pt idx="11">
                  <c:v>7.7297673340032469E-5</c:v>
                </c:pt>
                <c:pt idx="12">
                  <c:v>7.7297673340032469E-5</c:v>
                </c:pt>
                <c:pt idx="13">
                  <c:v>2.442606477545026E-2</c:v>
                </c:pt>
                <c:pt idx="14">
                  <c:v>1.7778464868207467E-3</c:v>
                </c:pt>
                <c:pt idx="15">
                  <c:v>3.0919069336012988E-4</c:v>
                </c:pt>
                <c:pt idx="16">
                  <c:v>2.7827162402411687E-3</c:v>
                </c:pt>
                <c:pt idx="17">
                  <c:v>7.7297673340032469E-5</c:v>
                </c:pt>
                <c:pt idx="18">
                  <c:v>6.9567906006029218E-4</c:v>
                </c:pt>
                <c:pt idx="19">
                  <c:v>2.3189302002009739E-4</c:v>
                </c:pt>
                <c:pt idx="20">
                  <c:v>3.2465022802813637E-3</c:v>
                </c:pt>
                <c:pt idx="21">
                  <c:v>7.7297673340032469E-5</c:v>
                </c:pt>
                <c:pt idx="22">
                  <c:v>7.7297673340032469E-5</c:v>
                </c:pt>
                <c:pt idx="23">
                  <c:v>3.0919069336012988E-4</c:v>
                </c:pt>
                <c:pt idx="24">
                  <c:v>4.7151580737419801E-3</c:v>
                </c:pt>
                <c:pt idx="25">
                  <c:v>7.7297673340032469E-5</c:v>
                </c:pt>
                <c:pt idx="26">
                  <c:v>6.9567906006029218E-4</c:v>
                </c:pt>
                <c:pt idx="27">
                  <c:v>2.4735255468810387E-2</c:v>
                </c:pt>
                <c:pt idx="28">
                  <c:v>1.5459534668006494E-4</c:v>
                </c:pt>
                <c:pt idx="29">
                  <c:v>2.3189302002009742E-3</c:v>
                </c:pt>
                <c:pt idx="30">
                  <c:v>4.0967766870217207E-3</c:v>
                </c:pt>
                <c:pt idx="31">
                  <c:v>1.4918450954626265E-2</c:v>
                </c:pt>
                <c:pt idx="32">
                  <c:v>0.8179639792842236</c:v>
                </c:pt>
                <c:pt idx="33">
                  <c:v>1.8551441601607791E-3</c:v>
                </c:pt>
                <c:pt idx="34">
                  <c:v>3.0919069336012988E-4</c:v>
                </c:pt>
                <c:pt idx="35">
                  <c:v>1.5459534668006494E-4</c:v>
                </c:pt>
                <c:pt idx="36">
                  <c:v>3.1692046069413311E-3</c:v>
                </c:pt>
                <c:pt idx="37">
                  <c:v>8.8428538300997145E-2</c:v>
                </c:pt>
                <c:pt idx="38">
                  <c:v>7.7297673340032469E-5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8AC-4D4A-80AF-014DD0A2E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5383088"/>
        <c:axId val="742561159"/>
      </c:barChart>
      <c:catAx>
        <c:axId val="137538308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CO" b="0">
                    <a:solidFill>
                      <a:srgbClr val="000000"/>
                    </a:solidFill>
                    <a:latin typeface="+mn-lt"/>
                  </a:rPr>
                  <a:t>Departamento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742561159"/>
        <c:crosses val="autoZero"/>
        <c:auto val="1"/>
        <c:lblAlgn val="ctr"/>
        <c:lblOffset val="100"/>
        <c:noMultiLvlLbl val="1"/>
      </c:catAx>
      <c:valAx>
        <c:axId val="742561159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CO" b="0">
                    <a:solidFill>
                      <a:srgbClr val="000000"/>
                    </a:solidFill>
                    <a:latin typeface="+mn-lt"/>
                  </a:rPr>
                  <a:t>Porcentaje 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375383088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s-CO" b="0">
                <a:solidFill>
                  <a:srgbClr val="757575"/>
                </a:solidFill>
                <a:latin typeface="+mn-lt"/>
              </a:rPr>
              <a:t>Porcentaje frente a Programa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Pregrado!$B$50:$B$95</c:f>
              <c:strCache>
                <c:ptCount val="46"/>
                <c:pt idx="0">
                  <c:v>Programa</c:v>
                </c:pt>
                <c:pt idx="1">
                  <c:v>ADMINISTRACIÓN AMBIENTAL</c:v>
                </c:pt>
                <c:pt idx="2">
                  <c:v>ADMINISTRACIÓN DEL TURISMO SOSTENIBLE - CICLO I TÉCNICA PROFESIONAL EN PROCESOS DEL TURISMO SOSTENIBLE</c:v>
                </c:pt>
                <c:pt idx="3">
                  <c:v>ADMINISTRACIÓN DEL TURISMO SOSTENIBLE - CICLO II TECNOLOGÍA EN GESTIÓN DEL TURISMO SOSTENIBLE</c:v>
                </c:pt>
                <c:pt idx="4">
                  <c:v>ADMINISTRACIÓN DEL TURISMO SOSTENIBLE JORNADA ESPECIAL NOCTURNA</c:v>
                </c:pt>
                <c:pt idx="5">
                  <c:v>ADMINISTRACIÓN INDUSTRIAL</c:v>
                </c:pt>
                <c:pt idx="6">
                  <c:v>ADMÓN TURISMO SOSTENIBLE (NO ACTIVO)</c:v>
                </c:pt>
                <c:pt idx="7">
                  <c:v>ARTES PLÁSTICAS</c:v>
                </c:pt>
                <c:pt idx="8">
                  <c:v>CIENCIAS DEL DEPORTE Y LA RECREACIÓN</c:v>
                </c:pt>
                <c:pt idx="9">
                  <c:v>FILOSOFÍA</c:v>
                </c:pt>
                <c:pt idx="10">
                  <c:v>INGENIERÍA DE MANUFACTURA</c:v>
                </c:pt>
                <c:pt idx="11">
                  <c:v>INGENIERÍA DE SISTEMAS Y COMPUTACIÓN</c:v>
                </c:pt>
                <c:pt idx="12">
                  <c:v>INGENIERÍA DE SISTEMAS Y COMPUTACIÓN CONVENIO CUBA</c:v>
                </c:pt>
                <c:pt idx="13">
                  <c:v>INGENIERÍA DE SISTEMAS Y COMPUTACIÓN JORNADA ESPECIAL NOCTURNA</c:v>
                </c:pt>
                <c:pt idx="14">
                  <c:v>INGENIERÍA ELÉCTRICA</c:v>
                </c:pt>
                <c:pt idx="15">
                  <c:v>INGENIERÍA ELECTRÓNICA JORNADA ESPECIAL DIURNA</c:v>
                </c:pt>
                <c:pt idx="16">
                  <c:v>INGENIERÍA ELECTRÓNICA JORNADA ESPECIAL NOCTURNA</c:v>
                </c:pt>
                <c:pt idx="17">
                  <c:v>INGENIERÍA EN MECATRÓNICA</c:v>
                </c:pt>
                <c:pt idx="18">
                  <c:v>INGENIERÍA EN MECATRÓNICA- JORNADA ESPECIAL NOCTURNA</c:v>
                </c:pt>
                <c:pt idx="19">
                  <c:v>INGENIERÍA EN MECATRÓNICA-CICLO I TÉCNICO PROFESIONAL EN MECATRÓNICA JORNADA ESPECIAL NOCTURNA</c:v>
                </c:pt>
                <c:pt idx="20">
                  <c:v>INGENIERÍA EN MECATRÓNICA-CICLO II TECNOLOGÍA EN MECATRÓNICA JORNADA ESPECIAL NOCTURNA</c:v>
                </c:pt>
                <c:pt idx="21">
                  <c:v>INGENIERÍA EN MECATRÓNICA-CICLO III INGENIERÍA EN MECATRÓNICA JORNADA ESPECIAL NOCTURNA</c:v>
                </c:pt>
                <c:pt idx="22">
                  <c:v>INGENIERÍA EN PROCESOS AGROINDUSTRIALES</c:v>
                </c:pt>
                <c:pt idx="23">
                  <c:v>INGENIERÍA EN PROCESOS SOSTENIBLES DE LAS MADERAS</c:v>
                </c:pt>
                <c:pt idx="24">
                  <c:v>INGENIERÍA FÍSICA</c:v>
                </c:pt>
                <c:pt idx="25">
                  <c:v>INGENIERÍA INDUSTRIAL</c:v>
                </c:pt>
                <c:pt idx="26">
                  <c:v>INGENIERÍA INDUSTRIAL JE</c:v>
                </c:pt>
                <c:pt idx="27">
                  <c:v>INGENIERÍA INDUSTRIAL JORNADA ESPECIAL NOCTURNA</c:v>
                </c:pt>
                <c:pt idx="28">
                  <c:v>INGENIERÍA MECÁNICA</c:v>
                </c:pt>
                <c:pt idx="29">
                  <c:v>LICENCIATURA EN LENGUA INGLESA</c:v>
                </c:pt>
                <c:pt idx="30">
                  <c:v>LICENCIATURA EN LITERATURA Y LENGUA CASTELLANA</c:v>
                </c:pt>
                <c:pt idx="31">
                  <c:v>LICENCIATURA EN ARTES VISUALES</c:v>
                </c:pt>
                <c:pt idx="32">
                  <c:v>LICENCIATURA EN COMUNICACIÓN E INFORMÁTICA EDUCATIVA</c:v>
                </c:pt>
                <c:pt idx="33">
                  <c:v>LICENCIATURA EN ESPAÑOL Y LITERATURA</c:v>
                </c:pt>
                <c:pt idx="34">
                  <c:v>LICENCIATURA EN ETNOEDUCACIÓN Y DESARROLLO COMUNITARIO</c:v>
                </c:pt>
                <c:pt idx="35">
                  <c:v>MEDICINA</c:v>
                </c:pt>
                <c:pt idx="36">
                  <c:v>MEDICINA VETERINARIA Y ZOOTECNIA JORNADA ESPECIAL DIURNO</c:v>
                </c:pt>
                <c:pt idx="37">
                  <c:v>QUÍMICA INDUSTRIAL</c:v>
                </c:pt>
                <c:pt idx="38">
                  <c:v>TECNOLOGÍA ELÉCTRICA</c:v>
                </c:pt>
                <c:pt idx="39">
                  <c:v>TECNOLOGÍA EN ATENCIÓN PREHOSPITALARIA JORNADA ESPECIAL NOCTURNA</c:v>
                </c:pt>
                <c:pt idx="40">
                  <c:v>TECNOLOGÍA EN GESTIÓN DEL TURISMO SOSTENIBLE NOCTURNA</c:v>
                </c:pt>
                <c:pt idx="41">
                  <c:v>TECNOLOGÍA INDUSTRIAL</c:v>
                </c:pt>
                <c:pt idx="42">
                  <c:v>TECNOLOGÍA INDUSTRIAL - CERES BELÉN DE UMBRÍA</c:v>
                </c:pt>
                <c:pt idx="43">
                  <c:v>TECNOLOGÍA INDUSTRIAL - CERES QUINCHÍA</c:v>
                </c:pt>
                <c:pt idx="44">
                  <c:v>TECNOLOGÍA MECÁNICA</c:v>
                </c:pt>
                <c:pt idx="45">
                  <c:v>TECNOLOGÍA QUÍMICA</c:v>
                </c:pt>
              </c:strCache>
            </c:strRef>
          </c:cat>
          <c:val>
            <c:numRef>
              <c:f>Pregrado!$D$50:$D$95</c:f>
              <c:numCache>
                <c:formatCode>0.00%</c:formatCode>
                <c:ptCount val="46"/>
                <c:pt idx="0" formatCode="General">
                  <c:v>0</c:v>
                </c:pt>
                <c:pt idx="1">
                  <c:v>8.995433789954338E-2</c:v>
                </c:pt>
                <c:pt idx="2">
                  <c:v>9.1324200913242006E-4</c:v>
                </c:pt>
                <c:pt idx="3">
                  <c:v>1.0654490106544901E-3</c:v>
                </c:pt>
                <c:pt idx="4">
                  <c:v>8.6757990867579911E-3</c:v>
                </c:pt>
                <c:pt idx="5">
                  <c:v>2.5570776255707764E-2</c:v>
                </c:pt>
                <c:pt idx="6">
                  <c:v>1.5220700152207003E-4</c:v>
                </c:pt>
                <c:pt idx="7">
                  <c:v>4.5662100456621003E-4</c:v>
                </c:pt>
                <c:pt idx="8">
                  <c:v>7.3972602739726029E-2</c:v>
                </c:pt>
                <c:pt idx="9">
                  <c:v>1.5220700152207003E-4</c:v>
                </c:pt>
                <c:pt idx="10">
                  <c:v>2.4353120243531205E-3</c:v>
                </c:pt>
                <c:pt idx="11">
                  <c:v>0.11019786910197869</c:v>
                </c:pt>
                <c:pt idx="12">
                  <c:v>3.6529680365296802E-3</c:v>
                </c:pt>
                <c:pt idx="13">
                  <c:v>5.6316590563165909E-3</c:v>
                </c:pt>
                <c:pt idx="14">
                  <c:v>0.10761035007610351</c:v>
                </c:pt>
                <c:pt idx="15">
                  <c:v>8.5235920852359207E-3</c:v>
                </c:pt>
                <c:pt idx="16">
                  <c:v>1.4916286149162862E-2</c:v>
                </c:pt>
                <c:pt idx="17">
                  <c:v>1.5220700152207003E-4</c:v>
                </c:pt>
                <c:pt idx="18">
                  <c:v>2.4353120243531205E-3</c:v>
                </c:pt>
                <c:pt idx="19">
                  <c:v>5.7077625570776253E-2</c:v>
                </c:pt>
                <c:pt idx="20">
                  <c:v>1.06544901065449E-2</c:v>
                </c:pt>
                <c:pt idx="21">
                  <c:v>1.7808219178082191E-2</c:v>
                </c:pt>
                <c:pt idx="22">
                  <c:v>1.4459665144596651E-2</c:v>
                </c:pt>
                <c:pt idx="23">
                  <c:v>2.7397260273972603E-3</c:v>
                </c:pt>
                <c:pt idx="24">
                  <c:v>4.0639269406392696E-2</c:v>
                </c:pt>
                <c:pt idx="25">
                  <c:v>0.25799086757990869</c:v>
                </c:pt>
                <c:pt idx="26">
                  <c:v>1.0654490106544901E-3</c:v>
                </c:pt>
                <c:pt idx="27">
                  <c:v>3.2420091324200914E-2</c:v>
                </c:pt>
                <c:pt idx="28">
                  <c:v>5.6773211567732115E-2</c:v>
                </c:pt>
                <c:pt idx="29">
                  <c:v>1.0654490106544901E-3</c:v>
                </c:pt>
                <c:pt idx="30">
                  <c:v>1.6742770167427701E-2</c:v>
                </c:pt>
                <c:pt idx="31">
                  <c:v>1.6742770167427702E-3</c:v>
                </c:pt>
                <c:pt idx="32">
                  <c:v>5.3272450532724502E-3</c:v>
                </c:pt>
                <c:pt idx="33">
                  <c:v>2.1308980213089802E-3</c:v>
                </c:pt>
                <c:pt idx="34">
                  <c:v>2.1308980213089802E-3</c:v>
                </c:pt>
                <c:pt idx="35">
                  <c:v>3.0441400304414001E-3</c:v>
                </c:pt>
                <c:pt idx="36">
                  <c:v>1.0654490106544901E-3</c:v>
                </c:pt>
                <c:pt idx="37">
                  <c:v>4.7184170471841706E-3</c:v>
                </c:pt>
                <c:pt idx="38">
                  <c:v>2.5875190258751904E-3</c:v>
                </c:pt>
                <c:pt idx="39">
                  <c:v>3.0441400304414001E-3</c:v>
                </c:pt>
                <c:pt idx="40">
                  <c:v>7.6103500761035003E-4</c:v>
                </c:pt>
                <c:pt idx="41">
                  <c:v>3.9573820395738205E-3</c:v>
                </c:pt>
                <c:pt idx="42">
                  <c:v>1.5220700152207003E-4</c:v>
                </c:pt>
                <c:pt idx="43">
                  <c:v>1.5220700152207003E-4</c:v>
                </c:pt>
                <c:pt idx="44">
                  <c:v>2.1308980213089802E-3</c:v>
                </c:pt>
                <c:pt idx="45">
                  <c:v>1.2176560121765602E-3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2AA-43A7-BD2C-5F6606A11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938169"/>
        <c:axId val="1132831029"/>
      </c:barChart>
      <c:catAx>
        <c:axId val="165493816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CO" b="0">
                    <a:solidFill>
                      <a:srgbClr val="000000"/>
                    </a:solidFill>
                    <a:latin typeface="+mn-lt"/>
                  </a:rPr>
                  <a:t>Programa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32831029"/>
        <c:crosses val="autoZero"/>
        <c:auto val="1"/>
        <c:lblAlgn val="ctr"/>
        <c:lblOffset val="100"/>
        <c:noMultiLvlLbl val="1"/>
      </c:catAx>
      <c:valAx>
        <c:axId val="1132831029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CO" b="0">
                    <a:solidFill>
                      <a:srgbClr val="000000"/>
                    </a:solidFill>
                    <a:latin typeface="+mn-lt"/>
                  </a:rPr>
                  <a:t>Porcentaje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654938169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3" Type="http://schemas.openxmlformats.org/officeDocument/2006/relationships/image" Target="../media/image14.png"/><Relationship Id="rId21" Type="http://schemas.openxmlformats.org/officeDocument/2006/relationships/image" Target="../media/image32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" Type="http://schemas.openxmlformats.org/officeDocument/2006/relationships/image" Target="../media/image4.png"/><Relationship Id="rId16" Type="http://schemas.openxmlformats.org/officeDocument/2006/relationships/image" Target="../media/image27.png"/><Relationship Id="rId20" Type="http://schemas.openxmlformats.org/officeDocument/2006/relationships/image" Target="../media/image31.png"/><Relationship Id="rId1" Type="http://schemas.openxmlformats.org/officeDocument/2006/relationships/chart" Target="../charts/chart1.xml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5" Type="http://schemas.openxmlformats.org/officeDocument/2006/relationships/image" Target="../media/image26.png"/><Relationship Id="rId10" Type="http://schemas.openxmlformats.org/officeDocument/2006/relationships/image" Target="../media/image21.png"/><Relationship Id="rId19" Type="http://schemas.openxmlformats.org/officeDocument/2006/relationships/image" Target="../media/image30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png"/><Relationship Id="rId22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13" Type="http://schemas.openxmlformats.org/officeDocument/2006/relationships/image" Target="../media/image44.png"/><Relationship Id="rId18" Type="http://schemas.openxmlformats.org/officeDocument/2006/relationships/image" Target="../media/image4.png"/><Relationship Id="rId3" Type="http://schemas.openxmlformats.org/officeDocument/2006/relationships/image" Target="../media/image34.png"/><Relationship Id="rId7" Type="http://schemas.openxmlformats.org/officeDocument/2006/relationships/image" Target="../media/image38.png"/><Relationship Id="rId12" Type="http://schemas.openxmlformats.org/officeDocument/2006/relationships/image" Target="../media/image43.png"/><Relationship Id="rId17" Type="http://schemas.openxmlformats.org/officeDocument/2006/relationships/image" Target="../media/image48.png"/><Relationship Id="rId2" Type="http://schemas.openxmlformats.org/officeDocument/2006/relationships/chart" Target="../charts/chart3.xml"/><Relationship Id="rId16" Type="http://schemas.openxmlformats.org/officeDocument/2006/relationships/image" Target="../media/image47.png"/><Relationship Id="rId1" Type="http://schemas.openxmlformats.org/officeDocument/2006/relationships/chart" Target="../charts/chart2.xml"/><Relationship Id="rId6" Type="http://schemas.openxmlformats.org/officeDocument/2006/relationships/image" Target="../media/image37.png"/><Relationship Id="rId11" Type="http://schemas.openxmlformats.org/officeDocument/2006/relationships/image" Target="../media/image42.png"/><Relationship Id="rId5" Type="http://schemas.openxmlformats.org/officeDocument/2006/relationships/image" Target="../media/image36.png"/><Relationship Id="rId15" Type="http://schemas.openxmlformats.org/officeDocument/2006/relationships/image" Target="../media/image46.png"/><Relationship Id="rId10" Type="http://schemas.openxmlformats.org/officeDocument/2006/relationships/image" Target="../media/image41.png"/><Relationship Id="rId4" Type="http://schemas.openxmlformats.org/officeDocument/2006/relationships/image" Target="../media/image35.png"/><Relationship Id="rId9" Type="http://schemas.openxmlformats.org/officeDocument/2006/relationships/image" Target="../media/image40.png"/><Relationship Id="rId14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666750</xdr:colOff>
      <xdr:row>0</xdr:row>
      <xdr:rowOff>0</xdr:rowOff>
    </xdr:from>
    <xdr:ext cx="2038350" cy="3038475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400050</xdr:colOff>
      <xdr:row>7</xdr:row>
      <xdr:rowOff>38100</xdr:rowOff>
    </xdr:from>
    <xdr:ext cx="3990975" cy="3581400"/>
    <xdr:pic>
      <xdr:nvPicPr>
        <xdr:cNvPr id="3" name="image8.png" title="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371475</xdr:colOff>
      <xdr:row>7</xdr:row>
      <xdr:rowOff>66675</xdr:rowOff>
    </xdr:from>
    <xdr:ext cx="5295900" cy="3533775"/>
    <xdr:pic>
      <xdr:nvPicPr>
        <xdr:cNvPr id="4" name="image11.png" title="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0</xdr:row>
      <xdr:rowOff>0</xdr:rowOff>
    </xdr:from>
    <xdr:ext cx="1785937" cy="2524125"/>
    <xdr:pic>
      <xdr:nvPicPr>
        <xdr:cNvPr id="2" name="image13.png" title="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19188" y="0"/>
          <a:ext cx="1785937" cy="252412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504825</xdr:colOff>
      <xdr:row>4</xdr:row>
      <xdr:rowOff>1</xdr:rowOff>
    </xdr:from>
    <xdr:ext cx="5329237" cy="3833812"/>
    <xdr:pic>
      <xdr:nvPicPr>
        <xdr:cNvPr id="3" name="image4.png" title="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15825" y="4881564"/>
          <a:ext cx="5329237" cy="3833812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161925</xdr:colOff>
      <xdr:row>27</xdr:row>
      <xdr:rowOff>66675</xdr:rowOff>
    </xdr:from>
    <xdr:ext cx="6867525" cy="4286250"/>
    <xdr:pic>
      <xdr:nvPicPr>
        <xdr:cNvPr id="4" name="image9.png" title="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1019175</xdr:colOff>
      <xdr:row>48</xdr:row>
      <xdr:rowOff>95251</xdr:rowOff>
    </xdr:from>
    <xdr:ext cx="8505825" cy="8763000"/>
    <xdr:pic>
      <xdr:nvPicPr>
        <xdr:cNvPr id="5" name="image2.png" title="Imagen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20175" y="16478251"/>
          <a:ext cx="8505825" cy="87630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328614</xdr:colOff>
      <xdr:row>92</xdr:row>
      <xdr:rowOff>80963</xdr:rowOff>
    </xdr:from>
    <xdr:ext cx="4410074" cy="5872162"/>
    <xdr:pic>
      <xdr:nvPicPr>
        <xdr:cNvPr id="6" name="image7.png" title="Imagen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306427" y="27560588"/>
          <a:ext cx="4410074" cy="5872162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504825</xdr:colOff>
      <xdr:row>121</xdr:row>
      <xdr:rowOff>114300</xdr:rowOff>
    </xdr:from>
    <xdr:ext cx="5791200" cy="3629025"/>
    <xdr:pic>
      <xdr:nvPicPr>
        <xdr:cNvPr id="7" name="image3.png" title="Imagen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504825</xdr:colOff>
      <xdr:row>136</xdr:row>
      <xdr:rowOff>76200</xdr:rowOff>
    </xdr:from>
    <xdr:ext cx="5791200" cy="3676650"/>
    <xdr:pic>
      <xdr:nvPicPr>
        <xdr:cNvPr id="8" name="image12.png" title="Imagen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504825</xdr:colOff>
      <xdr:row>150</xdr:row>
      <xdr:rowOff>276225</xdr:rowOff>
    </xdr:from>
    <xdr:ext cx="5610225" cy="3495675"/>
    <xdr:pic>
      <xdr:nvPicPr>
        <xdr:cNvPr id="9" name="image10.png" title="Imagen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866775</xdr:colOff>
      <xdr:row>168</xdr:row>
      <xdr:rowOff>47625</xdr:rowOff>
    </xdr:from>
    <xdr:ext cx="7200900" cy="3886200"/>
    <xdr:pic>
      <xdr:nvPicPr>
        <xdr:cNvPr id="10" name="image6.png" title="Imagen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962025</xdr:colOff>
      <xdr:row>193</xdr:row>
      <xdr:rowOff>180975</xdr:rowOff>
    </xdr:from>
    <xdr:ext cx="5438775" cy="5219700"/>
    <xdr:pic>
      <xdr:nvPicPr>
        <xdr:cNvPr id="11" name="image5.png" title="Imagen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495300</xdr:colOff>
      <xdr:row>4</xdr:row>
      <xdr:rowOff>342900</xdr:rowOff>
    </xdr:from>
    <xdr:ext cx="7334250" cy="9715500"/>
    <xdr:graphicFrame macro="">
      <xdr:nvGraphicFramePr>
        <xdr:cNvPr id="2" name="Chart 1" title="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390525</xdr:colOff>
      <xdr:row>0</xdr:row>
      <xdr:rowOff>0</xdr:rowOff>
    </xdr:from>
    <xdr:ext cx="2428875" cy="3629025"/>
    <xdr:pic>
      <xdr:nvPicPr>
        <xdr:cNvPr id="3" name="image13.png" title="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638175</xdr:colOff>
      <xdr:row>43</xdr:row>
      <xdr:rowOff>161925</xdr:rowOff>
    </xdr:from>
    <xdr:ext cx="6848475" cy="4086225"/>
    <xdr:pic>
      <xdr:nvPicPr>
        <xdr:cNvPr id="4" name="image45.png" title="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762000</xdr:colOff>
      <xdr:row>63</xdr:row>
      <xdr:rowOff>266700</xdr:rowOff>
    </xdr:from>
    <xdr:ext cx="8267700" cy="11610975"/>
    <xdr:pic>
      <xdr:nvPicPr>
        <xdr:cNvPr id="5" name="image48.png" title="Imagen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361950</xdr:colOff>
      <xdr:row>92</xdr:row>
      <xdr:rowOff>-171450</xdr:rowOff>
    </xdr:from>
    <xdr:ext cx="5467350" cy="5657850"/>
    <xdr:pic>
      <xdr:nvPicPr>
        <xdr:cNvPr id="6" name="image47.png" title="Imagen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1285875</xdr:colOff>
      <xdr:row>111</xdr:row>
      <xdr:rowOff>85725</xdr:rowOff>
    </xdr:from>
    <xdr:ext cx="6505575" cy="3886200"/>
    <xdr:pic>
      <xdr:nvPicPr>
        <xdr:cNvPr id="7" name="image46.png" title="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1285875</xdr:colOff>
      <xdr:row>127</xdr:row>
      <xdr:rowOff>76200</xdr:rowOff>
    </xdr:from>
    <xdr:ext cx="6505575" cy="3886200"/>
    <xdr:pic>
      <xdr:nvPicPr>
        <xdr:cNvPr id="8" name="image24.png" title="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790575</xdr:colOff>
      <xdr:row>140</xdr:row>
      <xdr:rowOff>114300</xdr:rowOff>
    </xdr:from>
    <xdr:ext cx="4953000" cy="2952750"/>
    <xdr:pic>
      <xdr:nvPicPr>
        <xdr:cNvPr id="9" name="image26.png" title="Imagen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790575</xdr:colOff>
      <xdr:row>153</xdr:row>
      <xdr:rowOff>438150</xdr:rowOff>
    </xdr:from>
    <xdr:ext cx="5334000" cy="3171825"/>
    <xdr:pic>
      <xdr:nvPicPr>
        <xdr:cNvPr id="10" name="image20.png" title="Imagen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723900</xdr:colOff>
      <xdr:row>166</xdr:row>
      <xdr:rowOff>47625</xdr:rowOff>
    </xdr:from>
    <xdr:ext cx="5467350" cy="3276600"/>
    <xdr:pic>
      <xdr:nvPicPr>
        <xdr:cNvPr id="11" name="image19.png" title="Imagen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933450</xdr:colOff>
      <xdr:row>177</xdr:row>
      <xdr:rowOff>219075</xdr:rowOff>
    </xdr:from>
    <xdr:ext cx="5057775" cy="2952750"/>
    <xdr:pic>
      <xdr:nvPicPr>
        <xdr:cNvPr id="12" name="image25.png" title="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47625</xdr:colOff>
      <xdr:row>190</xdr:row>
      <xdr:rowOff>381000</xdr:rowOff>
    </xdr:from>
    <xdr:ext cx="6448425" cy="3886200"/>
    <xdr:pic>
      <xdr:nvPicPr>
        <xdr:cNvPr id="13" name="image17.png" title="Imagen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323850</xdr:colOff>
      <xdr:row>201</xdr:row>
      <xdr:rowOff>95250</xdr:rowOff>
    </xdr:from>
    <xdr:ext cx="5591175" cy="3333750"/>
    <xdr:pic>
      <xdr:nvPicPr>
        <xdr:cNvPr id="14" name="image15.png" title="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942975</xdr:colOff>
      <xdr:row>219</xdr:row>
      <xdr:rowOff>276225</xdr:rowOff>
    </xdr:from>
    <xdr:ext cx="4953000" cy="2952750"/>
    <xdr:pic>
      <xdr:nvPicPr>
        <xdr:cNvPr id="15" name="image21.png" title="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1228725</xdr:colOff>
      <xdr:row>262</xdr:row>
      <xdr:rowOff>114300</xdr:rowOff>
    </xdr:from>
    <xdr:ext cx="6638925" cy="3886200"/>
    <xdr:pic>
      <xdr:nvPicPr>
        <xdr:cNvPr id="16" name="image27.png" title="Imagen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428625</xdr:colOff>
      <xdr:row>231</xdr:row>
      <xdr:rowOff>19050</xdr:rowOff>
    </xdr:from>
    <xdr:ext cx="5857875" cy="3514725"/>
    <xdr:pic>
      <xdr:nvPicPr>
        <xdr:cNvPr id="17" name="image14.png" title="Imagen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190500</xdr:colOff>
      <xdr:row>243</xdr:row>
      <xdr:rowOff>104775</xdr:rowOff>
    </xdr:from>
    <xdr:ext cx="6734175" cy="4000500"/>
    <xdr:pic>
      <xdr:nvPicPr>
        <xdr:cNvPr id="18" name="image29.png" title="Imagen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285750</xdr:colOff>
      <xdr:row>277</xdr:row>
      <xdr:rowOff>142875</xdr:rowOff>
    </xdr:from>
    <xdr:ext cx="6353175" cy="3790950"/>
    <xdr:pic>
      <xdr:nvPicPr>
        <xdr:cNvPr id="19" name="image16.png" title="Imagen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1304925</xdr:colOff>
      <xdr:row>291</xdr:row>
      <xdr:rowOff>-9525</xdr:rowOff>
    </xdr:from>
    <xdr:ext cx="6505575" cy="3886200"/>
    <xdr:pic>
      <xdr:nvPicPr>
        <xdr:cNvPr id="20" name="image18.png" title="Imagen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1381125</xdr:colOff>
      <xdr:row>303</xdr:row>
      <xdr:rowOff>76200</xdr:rowOff>
    </xdr:from>
    <xdr:ext cx="5153025" cy="3067050"/>
    <xdr:pic>
      <xdr:nvPicPr>
        <xdr:cNvPr id="21" name="image23.png" title="Imagen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76200</xdr:colOff>
      <xdr:row>314</xdr:row>
      <xdr:rowOff>161925</xdr:rowOff>
    </xdr:from>
    <xdr:ext cx="6038850" cy="3514725"/>
    <xdr:pic>
      <xdr:nvPicPr>
        <xdr:cNvPr id="22" name="image28.png" title="Imagen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723900</xdr:colOff>
      <xdr:row>328</xdr:row>
      <xdr:rowOff>333375</xdr:rowOff>
    </xdr:from>
    <xdr:ext cx="5753100" cy="3438525"/>
    <xdr:pic>
      <xdr:nvPicPr>
        <xdr:cNvPr id="23" name="image22.png" title="Imagen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266700</xdr:colOff>
      <xdr:row>4</xdr:row>
      <xdr:rowOff>257175</xdr:rowOff>
    </xdr:from>
    <xdr:ext cx="8267700" cy="9763125"/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266701</xdr:colOff>
      <xdr:row>50</xdr:row>
      <xdr:rowOff>114300</xdr:rowOff>
    </xdr:from>
    <xdr:ext cx="8648700" cy="33337500"/>
    <xdr:graphicFrame macro="">
      <xdr:nvGraphicFramePr>
        <xdr:cNvPr id="3" name="Chart 3" title="Gráfic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8</xdr:col>
      <xdr:colOff>276225</xdr:colOff>
      <xdr:row>100</xdr:row>
      <xdr:rowOff>428625</xdr:rowOff>
    </xdr:from>
    <xdr:ext cx="5667375" cy="3228975"/>
    <xdr:pic>
      <xdr:nvPicPr>
        <xdr:cNvPr id="4" name="image30.png" title="Imagen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63425" y="50796825"/>
          <a:ext cx="5667375" cy="32289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314325</xdr:colOff>
      <xdr:row>120</xdr:row>
      <xdr:rowOff>0</xdr:rowOff>
    </xdr:from>
    <xdr:ext cx="4905375" cy="3257550"/>
    <xdr:pic>
      <xdr:nvPicPr>
        <xdr:cNvPr id="5" name="image31.png" title="Imagen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201525" y="55778400"/>
          <a:ext cx="4905375" cy="32575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514350</xdr:colOff>
      <xdr:row>139</xdr:row>
      <xdr:rowOff>57151</xdr:rowOff>
    </xdr:from>
    <xdr:ext cx="8743950" cy="4400549"/>
    <xdr:pic>
      <xdr:nvPicPr>
        <xdr:cNvPr id="6" name="image33.png" title="Imagen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01050" y="60407551"/>
          <a:ext cx="8743950" cy="4400549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742950</xdr:colOff>
      <xdr:row>163</xdr:row>
      <xdr:rowOff>85725</xdr:rowOff>
    </xdr:from>
    <xdr:ext cx="9315450" cy="5019675"/>
    <xdr:pic>
      <xdr:nvPicPr>
        <xdr:cNvPr id="7" name="image38.png" title="Imagen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29650" y="65998725"/>
          <a:ext cx="9315450" cy="50196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647700</xdr:colOff>
      <xdr:row>188</xdr:row>
      <xdr:rowOff>47625</xdr:rowOff>
    </xdr:from>
    <xdr:ext cx="9963150" cy="6362700"/>
    <xdr:pic>
      <xdr:nvPicPr>
        <xdr:cNvPr id="8" name="image39.png" title="Imagen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1276350</xdr:colOff>
      <xdr:row>213</xdr:row>
      <xdr:rowOff>228600</xdr:rowOff>
    </xdr:from>
    <xdr:ext cx="9096375" cy="5791200"/>
    <xdr:pic>
      <xdr:nvPicPr>
        <xdr:cNvPr id="9" name="image36.png" title="Imagen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285750</xdr:colOff>
      <xdr:row>240</xdr:row>
      <xdr:rowOff>95250</xdr:rowOff>
    </xdr:from>
    <xdr:ext cx="10687050" cy="6362700"/>
    <xdr:pic>
      <xdr:nvPicPr>
        <xdr:cNvPr id="10" name="image43.png" title="Imagen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76200</xdr:colOff>
      <xdr:row>265</xdr:row>
      <xdr:rowOff>104775</xdr:rowOff>
    </xdr:from>
    <xdr:ext cx="6705600" cy="3114675"/>
    <xdr:pic>
      <xdr:nvPicPr>
        <xdr:cNvPr id="11" name="image32.png" title="Imagen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352425</xdr:colOff>
      <xdr:row>278</xdr:row>
      <xdr:rowOff>190500</xdr:rowOff>
    </xdr:from>
    <xdr:ext cx="6210300" cy="3657600"/>
    <xdr:pic>
      <xdr:nvPicPr>
        <xdr:cNvPr id="12" name="image44.png" title="Imagen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76200</xdr:colOff>
      <xdr:row>292</xdr:row>
      <xdr:rowOff>466725</xdr:rowOff>
    </xdr:from>
    <xdr:ext cx="5867400" cy="3505200"/>
    <xdr:pic>
      <xdr:nvPicPr>
        <xdr:cNvPr id="13" name="image35.png" title="Imagen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1200150</xdr:colOff>
      <xdr:row>301</xdr:row>
      <xdr:rowOff>47625</xdr:rowOff>
    </xdr:from>
    <xdr:ext cx="6867525" cy="4076700"/>
    <xdr:pic>
      <xdr:nvPicPr>
        <xdr:cNvPr id="14" name="image37.png" title="Imagen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752475</xdr:colOff>
      <xdr:row>316</xdr:row>
      <xdr:rowOff>209550</xdr:rowOff>
    </xdr:from>
    <xdr:ext cx="5629275" cy="4029075"/>
    <xdr:pic>
      <xdr:nvPicPr>
        <xdr:cNvPr id="15" name="image41.png" title="Imagen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352425</xdr:colOff>
      <xdr:row>333</xdr:row>
      <xdr:rowOff>95250</xdr:rowOff>
    </xdr:from>
    <xdr:ext cx="6429375" cy="3800475"/>
    <xdr:pic>
      <xdr:nvPicPr>
        <xdr:cNvPr id="16" name="image34.png" title="Imagen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428625</xdr:colOff>
      <xdr:row>346</xdr:row>
      <xdr:rowOff>85725</xdr:rowOff>
    </xdr:from>
    <xdr:ext cx="6210300" cy="3724275"/>
    <xdr:pic>
      <xdr:nvPicPr>
        <xdr:cNvPr id="17" name="image42.png" title="Imagen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514350</xdr:colOff>
      <xdr:row>362</xdr:row>
      <xdr:rowOff>66675</xdr:rowOff>
    </xdr:from>
    <xdr:ext cx="5629275" cy="3400425"/>
    <xdr:pic>
      <xdr:nvPicPr>
        <xdr:cNvPr id="18" name="image40.png" title="Imagen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0</xdr:row>
      <xdr:rowOff>0</xdr:rowOff>
    </xdr:from>
    <xdr:ext cx="2428875" cy="3629025"/>
    <xdr:pic>
      <xdr:nvPicPr>
        <xdr:cNvPr id="19" name="image13.png" title="Imagen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5:H7">
  <tableColumns count="7">
    <tableColumn id="1" xr3:uid="{00000000-0010-0000-0000-000001000000}" name="Ciudad "/>
    <tableColumn id="2" xr3:uid="{00000000-0010-0000-0000-000002000000}" name="Pereira"/>
    <tableColumn id="3" xr3:uid="{00000000-0010-0000-0000-000003000000}" name="Dosquebradas "/>
    <tableColumn id="4" xr3:uid="{00000000-0010-0000-0000-000004000000}" name="Cartago "/>
    <tableColumn id="5" xr3:uid="{00000000-0010-0000-0000-000005000000}" name="Bogotá"/>
    <tableColumn id="6" xr3:uid="{00000000-0010-0000-0000-000006000000}" name="Santa Rosa C."/>
    <tableColumn id="7" xr3:uid="{00000000-0010-0000-0000-000007000000}" name="Armenia"/>
  </tableColumns>
  <tableStyleInfo name="Empleadores 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B109:H111">
  <tableColumns count="7">
    <tableColumn id="1" xr3:uid="{00000000-0010-0000-0900-000001000000}" name="Desempeño"/>
    <tableColumn id="2" xr3:uid="{00000000-0010-0000-0900-000002000000}" name="Alto grado"/>
    <tableColumn id="3" xr3:uid="{00000000-0010-0000-0900-000003000000}" name="Mediano grado"/>
    <tableColumn id="4" xr3:uid="{00000000-0010-0000-0900-000004000000}" name="Bajo grado "/>
    <tableColumn id="5" xr3:uid="{00000000-0010-0000-0900-000005000000}" name="Ningún grado "/>
    <tableColumn id="6" xr3:uid="{00000000-0010-0000-0900-000006000000}" name="No sabe "/>
    <tableColumn id="7" xr3:uid="{00000000-0010-0000-0900-000007000000}" name="Sin respuesta "/>
  </tableColumns>
  <tableStyleInfo name="Empleadores -style 10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1" displayName="Table_11" ref="B114:H116">
  <tableColumns count="7">
    <tableColumn id="1" xr3:uid="{00000000-0010-0000-0A00-000001000000}" name="Impacto"/>
    <tableColumn id="2" xr3:uid="{00000000-0010-0000-0A00-000002000000}" name="Alto grado"/>
    <tableColumn id="3" xr3:uid="{00000000-0010-0000-0A00-000003000000}" name="Mediano grado"/>
    <tableColumn id="4" xr3:uid="{00000000-0010-0000-0A00-000004000000}" name="Bajo grado "/>
    <tableColumn id="5" xr3:uid="{00000000-0010-0000-0A00-000005000000}" name="Ningún grado "/>
    <tableColumn id="6" xr3:uid="{00000000-0010-0000-0A00-000006000000}" name="No sabe "/>
    <tableColumn id="7" xr3:uid="{00000000-0010-0000-0A00-000007000000}" name="Sin respuesta "/>
  </tableColumns>
  <tableStyleInfo name="Empleadores -style 11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_12" displayName="Table_12" ref="B122:H124" headerRowCount="0">
  <tableColumns count="7">
    <tableColumn id="1" xr3:uid="{00000000-0010-0000-0B00-000001000000}" name="Column1"/>
    <tableColumn id="2" xr3:uid="{00000000-0010-0000-0B00-000002000000}" name="Column2"/>
    <tableColumn id="3" xr3:uid="{00000000-0010-0000-0B00-000003000000}" name="Column3"/>
    <tableColumn id="4" xr3:uid="{00000000-0010-0000-0B00-000004000000}" name="Column4"/>
    <tableColumn id="5" xr3:uid="{00000000-0010-0000-0B00-000005000000}" name="Column5"/>
    <tableColumn id="6" xr3:uid="{00000000-0010-0000-0B00-000006000000}" name="Column6"/>
    <tableColumn id="7" xr3:uid="{00000000-0010-0000-0B00-000007000000}" name="Column7"/>
  </tableColumns>
  <tableStyleInfo name="Empleadores -style 12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_13" displayName="Table_13" ref="B127:H129" headerRowCount="0">
  <tableColumns count="7">
    <tableColumn id="1" xr3:uid="{00000000-0010-0000-0C00-000001000000}" name="Column1"/>
    <tableColumn id="2" xr3:uid="{00000000-0010-0000-0C00-000002000000}" name="Column2"/>
    <tableColumn id="3" xr3:uid="{00000000-0010-0000-0C00-000003000000}" name="Column3"/>
    <tableColumn id="4" xr3:uid="{00000000-0010-0000-0C00-000004000000}" name="Column4"/>
    <tableColumn id="5" xr3:uid="{00000000-0010-0000-0C00-000005000000}" name="Column5"/>
    <tableColumn id="6" xr3:uid="{00000000-0010-0000-0C00-000006000000}" name="Column6"/>
    <tableColumn id="7" xr3:uid="{00000000-0010-0000-0C00-000007000000}" name="Column7"/>
  </tableColumns>
  <tableStyleInfo name="Empleadores -style 13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_14" displayName="Table_14" ref="B132:H134" headerRowCount="0">
  <tableColumns count="7">
    <tableColumn id="1" xr3:uid="{00000000-0010-0000-0D00-000001000000}" name="Column1"/>
    <tableColumn id="2" xr3:uid="{00000000-0010-0000-0D00-000002000000}" name="Column2"/>
    <tableColumn id="3" xr3:uid="{00000000-0010-0000-0D00-000003000000}" name="Column3"/>
    <tableColumn id="4" xr3:uid="{00000000-0010-0000-0D00-000004000000}" name="Column4"/>
    <tableColumn id="5" xr3:uid="{00000000-0010-0000-0D00-000005000000}" name="Column5"/>
    <tableColumn id="6" xr3:uid="{00000000-0010-0000-0D00-000006000000}" name="Column6"/>
    <tableColumn id="7" xr3:uid="{00000000-0010-0000-0D00-000007000000}" name="Column7"/>
  </tableColumns>
  <tableStyleInfo name="Empleadores -style 14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Table_15" displayName="Table_15" ref="B137:H140" headerRowCount="0">
  <tableColumns count="7">
    <tableColumn id="1" xr3:uid="{00000000-0010-0000-0E00-000001000000}" name="Column1"/>
    <tableColumn id="2" xr3:uid="{00000000-0010-0000-0E00-000002000000}" name="Column2"/>
    <tableColumn id="3" xr3:uid="{00000000-0010-0000-0E00-000003000000}" name="Column3"/>
    <tableColumn id="4" xr3:uid="{00000000-0010-0000-0E00-000004000000}" name="Column4"/>
    <tableColumn id="5" xr3:uid="{00000000-0010-0000-0E00-000005000000}" name="Column5"/>
    <tableColumn id="6" xr3:uid="{00000000-0010-0000-0E00-000006000000}" name="Column6"/>
    <tableColumn id="7" xr3:uid="{00000000-0010-0000-0E00-000007000000}" name="Column7"/>
  </tableColumns>
  <tableStyleInfo name="Empleadores -style 15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_16" displayName="Table_16" ref="B142:H144" headerRowCount="0">
  <tableColumns count="7">
    <tableColumn id="1" xr3:uid="{00000000-0010-0000-0F00-000001000000}" name="Column1"/>
    <tableColumn id="2" xr3:uid="{00000000-0010-0000-0F00-000002000000}" name="Column2"/>
    <tableColumn id="3" xr3:uid="{00000000-0010-0000-0F00-000003000000}" name="Column3"/>
    <tableColumn id="4" xr3:uid="{00000000-0010-0000-0F00-000004000000}" name="Column4"/>
    <tableColumn id="5" xr3:uid="{00000000-0010-0000-0F00-000005000000}" name="Column5"/>
    <tableColumn id="6" xr3:uid="{00000000-0010-0000-0F00-000006000000}" name="Column6"/>
    <tableColumn id="7" xr3:uid="{00000000-0010-0000-0F00-000007000000}" name="Column7"/>
  </tableColumns>
  <tableStyleInfo name="Empleadores -style 16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0000000}" name="Table_17" displayName="Table_17" ref="B147:H149" headerRowCount="0">
  <tableColumns count="7">
    <tableColumn id="1" xr3:uid="{00000000-0010-0000-1000-000001000000}" name="Column1"/>
    <tableColumn id="2" xr3:uid="{00000000-0010-0000-1000-000002000000}" name="Column2"/>
    <tableColumn id="3" xr3:uid="{00000000-0010-0000-1000-000003000000}" name="Column3"/>
    <tableColumn id="4" xr3:uid="{00000000-0010-0000-1000-000004000000}" name="Column4"/>
    <tableColumn id="5" xr3:uid="{00000000-0010-0000-1000-000005000000}" name="Column5"/>
    <tableColumn id="6" xr3:uid="{00000000-0010-0000-1000-000006000000}" name="Column6"/>
    <tableColumn id="7" xr3:uid="{00000000-0010-0000-1000-000007000000}" name="Column7"/>
  </tableColumns>
  <tableStyleInfo name="Empleadores -style 17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1000000}" name="Table_18" displayName="Table_18" ref="B152:H154" headerRowCount="0">
  <tableColumns count="7">
    <tableColumn id="1" xr3:uid="{00000000-0010-0000-1100-000001000000}" name="Column1"/>
    <tableColumn id="2" xr3:uid="{00000000-0010-0000-1100-000002000000}" name="Column2"/>
    <tableColumn id="3" xr3:uid="{00000000-0010-0000-1100-000003000000}" name="Column3"/>
    <tableColumn id="4" xr3:uid="{00000000-0010-0000-1100-000004000000}" name="Column4"/>
    <tableColumn id="5" xr3:uid="{00000000-0010-0000-1100-000005000000}" name="Column5"/>
    <tableColumn id="6" xr3:uid="{00000000-0010-0000-1100-000006000000}" name="Column6"/>
    <tableColumn id="7" xr3:uid="{00000000-0010-0000-1100-000007000000}" name="Column7"/>
  </tableColumns>
  <tableStyleInfo name="Empleadores -style 18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2000000}" name="Table_19" displayName="Table_19" ref="B157:H159" headerRowCount="0">
  <tableColumns count="7">
    <tableColumn id="1" xr3:uid="{00000000-0010-0000-1200-000001000000}" name="Column1"/>
    <tableColumn id="2" xr3:uid="{00000000-0010-0000-1200-000002000000}" name="Column2"/>
    <tableColumn id="3" xr3:uid="{00000000-0010-0000-1200-000003000000}" name="Column3"/>
    <tableColumn id="4" xr3:uid="{00000000-0010-0000-1200-000004000000}" name="Column4"/>
    <tableColumn id="5" xr3:uid="{00000000-0010-0000-1200-000005000000}" name="Column5"/>
    <tableColumn id="6" xr3:uid="{00000000-0010-0000-1200-000006000000}" name="Column6"/>
    <tableColumn id="7" xr3:uid="{00000000-0010-0000-1200-000007000000}" name="Column7"/>
  </tableColumns>
  <tableStyleInfo name="Empleadores -style 19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11:H13">
  <tableColumns count="7">
    <tableColumn id="1" xr3:uid="{00000000-0010-0000-0100-000001000000}" name="Departamento"/>
    <tableColumn id="2" xr3:uid="{00000000-0010-0000-0100-000002000000}" name="Risaralda"/>
    <tableColumn id="3" xr3:uid="{00000000-0010-0000-0100-000003000000}" name="Valle del Cauca"/>
    <tableColumn id="4" xr3:uid="{00000000-0010-0000-0100-000004000000}" name="Quindio"/>
    <tableColumn id="5" xr3:uid="{00000000-0010-0000-0100-000005000000}" name="Cundinamarca"/>
    <tableColumn id="6" xr3:uid="{00000000-0010-0000-0100-000006000000}" name="Caldas"/>
    <tableColumn id="7" xr3:uid="{00000000-0010-0000-0100-000007000000}" name="Antioquia"/>
  </tableColumns>
  <tableStyleInfo name="Empleadores -style 2" showFirstColumn="1" showLastColumn="1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3000000}" name="Table_20" displayName="Table_20" ref="B162:H164" headerRowCount="0">
  <tableColumns count="7">
    <tableColumn id="1" xr3:uid="{00000000-0010-0000-1300-000001000000}" name="Column1"/>
    <tableColumn id="2" xr3:uid="{00000000-0010-0000-1300-000002000000}" name="Column2"/>
    <tableColumn id="3" xr3:uid="{00000000-0010-0000-1300-000003000000}" name="Column3"/>
    <tableColumn id="4" xr3:uid="{00000000-0010-0000-1300-000004000000}" name="Column4"/>
    <tableColumn id="5" xr3:uid="{00000000-0010-0000-1300-000005000000}" name="Column5"/>
    <tableColumn id="6" xr3:uid="{00000000-0010-0000-1300-000006000000}" name="Column6"/>
    <tableColumn id="7" xr3:uid="{00000000-0010-0000-1300-000007000000}" name="Column7"/>
  </tableColumns>
  <tableStyleInfo name="Empleadores -style 20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4000000}" name="Table_21" displayName="Table_21" ref="B170:H172" headerRowCount="0">
  <tableColumns count="7">
    <tableColumn id="1" xr3:uid="{00000000-0010-0000-1400-000001000000}" name="Column1"/>
    <tableColumn id="2" xr3:uid="{00000000-0010-0000-1400-000002000000}" name="Column2"/>
    <tableColumn id="3" xr3:uid="{00000000-0010-0000-1400-000003000000}" name="Column3"/>
    <tableColumn id="4" xr3:uid="{00000000-0010-0000-1400-000004000000}" name="Column4"/>
    <tableColumn id="5" xr3:uid="{00000000-0010-0000-1400-000005000000}" name="Column5"/>
    <tableColumn id="6" xr3:uid="{00000000-0010-0000-1400-000006000000}" name="Column6"/>
    <tableColumn id="7" xr3:uid="{00000000-0010-0000-1400-000007000000}" name="Column7"/>
  </tableColumns>
  <tableStyleInfo name="Empleadores -style 21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5000000}" name="Table_22" displayName="Table_22" ref="B175:H177" headerRowCount="0">
  <tableColumns count="7">
    <tableColumn id="1" xr3:uid="{00000000-0010-0000-1500-000001000000}" name="Column1"/>
    <tableColumn id="2" xr3:uid="{00000000-0010-0000-1500-000002000000}" name="Column2"/>
    <tableColumn id="3" xr3:uid="{00000000-0010-0000-1500-000003000000}" name="Column3"/>
    <tableColumn id="4" xr3:uid="{00000000-0010-0000-1500-000004000000}" name="Column4"/>
    <tableColumn id="5" xr3:uid="{00000000-0010-0000-1500-000005000000}" name="Column5"/>
    <tableColumn id="6" xr3:uid="{00000000-0010-0000-1500-000006000000}" name="Column6"/>
    <tableColumn id="7" xr3:uid="{00000000-0010-0000-1500-000007000000}" name="Column7"/>
  </tableColumns>
  <tableStyleInfo name="Empleadores -style 22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6000000}" name="Table_23" displayName="Table_23" ref="B180:H182" headerRowCount="0">
  <tableColumns count="7">
    <tableColumn id="1" xr3:uid="{00000000-0010-0000-1600-000001000000}" name="Column1"/>
    <tableColumn id="2" xr3:uid="{00000000-0010-0000-1600-000002000000}" name="Column2"/>
    <tableColumn id="3" xr3:uid="{00000000-0010-0000-1600-000003000000}" name="Column3"/>
    <tableColumn id="4" xr3:uid="{00000000-0010-0000-1600-000004000000}" name="Column4"/>
    <tableColumn id="5" xr3:uid="{00000000-0010-0000-1600-000005000000}" name="Column5"/>
    <tableColumn id="6" xr3:uid="{00000000-0010-0000-1600-000006000000}" name="Column6"/>
    <tableColumn id="7" xr3:uid="{00000000-0010-0000-1600-000007000000}" name="Column7"/>
  </tableColumns>
  <tableStyleInfo name="Empleadores -style 23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7000000}" name="Table_24" displayName="Table_24" ref="B188:J190" headerRowCount="0">
  <tableColumns count="9">
    <tableColumn id="1" xr3:uid="{00000000-0010-0000-1700-000001000000}" name="Column1"/>
    <tableColumn id="2" xr3:uid="{00000000-0010-0000-1700-000002000000}" name="Column2"/>
    <tableColumn id="3" xr3:uid="{00000000-0010-0000-1700-000003000000}" name="Column3"/>
    <tableColumn id="4" xr3:uid="{00000000-0010-0000-1700-000004000000}" name="Column4"/>
    <tableColumn id="5" xr3:uid="{00000000-0010-0000-1700-000005000000}" name="Column5"/>
    <tableColumn id="6" xr3:uid="{00000000-0010-0000-1700-000006000000}" name="Column6"/>
    <tableColumn id="7" xr3:uid="{00000000-0010-0000-1700-000007000000}" name="Column7"/>
    <tableColumn id="8" xr3:uid="{00000000-0010-0000-1700-000008000000}" name="Column8"/>
    <tableColumn id="9" xr3:uid="{00000000-0010-0000-1700-000009000000}" name="Column9"/>
  </tableColumns>
  <tableStyleInfo name="Empleadores -style 24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8000000}" name="Table_25" displayName="Table_25" ref="B6:E39">
  <tableColumns count="4">
    <tableColumn id="1" xr3:uid="{00000000-0010-0000-1800-000001000000}" name="Departamento"/>
    <tableColumn id="2" xr3:uid="{00000000-0010-0000-1800-000002000000}" name="Cuenta de Departamento 1"/>
    <tableColumn id="3" xr3:uid="{00000000-0010-0000-1800-000003000000}" name="Cuenta de Departamento 2"/>
    <tableColumn id="4" xr3:uid="{00000000-0010-0000-1800-000004000000}" name="Cuenta de Departamento 3"/>
  </tableColumns>
  <tableStyleInfo name="Posgrado-style" showFirstColumn="1" showLastColumn="1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9000000}" name="Table_26" displayName="Table_26" ref="B44:E58">
  <tableColumns count="4">
    <tableColumn id="1" xr3:uid="{00000000-0010-0000-1900-000001000000}" name="Año de Egreso"/>
    <tableColumn id="2" xr3:uid="{00000000-0010-0000-1900-000002000000}" name="Cuenta de Año Egreso "/>
    <tableColumn id="3" xr3:uid="{00000000-0010-0000-1900-000003000000}" name="Cuenta de Año Egreso 2"/>
    <tableColumn id="4" xr3:uid="{00000000-0010-0000-1900-000004000000}" name="Cuenta de Año Egreso 3"/>
  </tableColumns>
  <tableStyleInfo name="Posgrado-style 2" showFirstColumn="1" showLastColumn="1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A000000}" name="Table_27" displayName="Table_27" ref="B63:D88">
  <tableColumns count="3">
    <tableColumn id="1" xr3:uid="{00000000-0010-0000-1A00-000001000000}" name="Posgrado"/>
    <tableColumn id="2" xr3:uid="{00000000-0010-0000-1A00-000002000000}" name="Momento 1"/>
    <tableColumn id="3" xr3:uid="{00000000-0010-0000-1A00-000003000000}" name="Momento 2"/>
  </tableColumns>
  <tableStyleInfo name="Posgrado-style 3" showFirstColumn="1" showLastColumn="1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B000000}" name="Table_28" displayName="Table_28" ref="B93:G98">
  <tableColumns count="6">
    <tableColumn id="1" xr3:uid="{00000000-0010-0000-1B00-000001000000}" name="Estado Civil "/>
    <tableColumn id="2" xr3:uid="{00000000-0010-0000-1B00-000002000000}" name="Momento 1"/>
    <tableColumn id="3" xr3:uid="{00000000-0010-0000-1B00-000003000000}" name="Momento 2"/>
    <tableColumn id="4" xr3:uid="{00000000-0010-0000-1B00-000004000000}" name="Momento 3"/>
    <tableColumn id="5" xr3:uid="{00000000-0010-0000-1B00-000005000000}" name="Total general"/>
    <tableColumn id="6" xr3:uid="{00000000-0010-0000-1B00-000006000000}" name="Porcentaje"/>
  </tableColumns>
  <tableStyleInfo name="Posgrado-style 4" showFirstColumn="1" showLastColumn="1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C000000}" name="Table_29" displayName="Table_29" ref="B103:G109">
  <tableColumns count="6">
    <tableColumn id="1" xr3:uid="{00000000-0010-0000-1C00-000001000000}" name="Número de hijos"/>
    <tableColumn id="2" xr3:uid="{00000000-0010-0000-1C00-000002000000}" name="Cuenta de Número de hijos 1"/>
    <tableColumn id="3" xr3:uid="{00000000-0010-0000-1C00-000003000000}" name="Cuenta de Número de hijos 2"/>
    <tableColumn id="4" xr3:uid="{00000000-0010-0000-1C00-000004000000}" name="Cuenta de Número de hijos 3"/>
    <tableColumn id="5" xr3:uid="{00000000-0010-0000-1C00-000005000000}" name="Total general"/>
    <tableColumn id="6" xr3:uid="{00000000-0010-0000-1C00-000006000000}" name="Porcentaje"/>
  </tableColumns>
  <tableStyleInfo name="Posgrado-style 5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16:F18">
  <tableColumns count="5">
    <tableColumn id="1" xr3:uid="{00000000-0010-0000-0200-000001000000}" name="Tipo de empresa "/>
    <tableColumn id="2" xr3:uid="{00000000-0010-0000-0200-000002000000}" name="Privada"/>
    <tableColumn id="3" xr3:uid="{00000000-0010-0000-0200-000003000000}" name="Pública"/>
    <tableColumn id="4" xr3:uid="{00000000-0010-0000-0200-000004000000}" name="ONG"/>
    <tableColumn id="5" xr3:uid="{00000000-0010-0000-0200-000005000000}" name="Otra"/>
  </tableColumns>
  <tableStyleInfo name="Empleadores -style 3" showFirstColumn="1" showLastColumn="1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D000000}" name="Table_30" displayName="Table_30" ref="B114:G123">
  <tableColumns count="6">
    <tableColumn id="1" xr3:uid="{00000000-0010-0000-1D00-000001000000}" name="Estrato socioeconómico"/>
    <tableColumn id="2" xr3:uid="{00000000-0010-0000-1D00-000002000000}" name="Cuenta de Estrato socioeconómico 1"/>
    <tableColumn id="3" xr3:uid="{00000000-0010-0000-1D00-000003000000}" name="Cuenta de Estrato socioeconómico 2"/>
    <tableColumn id="4" xr3:uid="{00000000-0010-0000-1D00-000004000000}" name="Cuenta de Estrato socioeconómico 3"/>
    <tableColumn id="5" xr3:uid="{00000000-0010-0000-1D00-000005000000}" name="Total general"/>
    <tableColumn id="6" xr3:uid="{00000000-0010-0000-1D00-000006000000}" name="Porcentaje"/>
  </tableColumns>
  <tableStyleInfo name="Posgrado-style 6" showFirstColumn="1" showLastColumn="1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1E000000}" name="Table_31" displayName="Table_31" ref="B128:G139">
  <tableColumns count="6">
    <tableColumn id="1" xr3:uid="{00000000-0010-0000-1E00-000001000000}" name="Situación Actual"/>
    <tableColumn id="2" xr3:uid="{00000000-0010-0000-1E00-000002000000}" name="Momento 1"/>
    <tableColumn id="3" xr3:uid="{00000000-0010-0000-1E00-000003000000}" name="Momento 2"/>
    <tableColumn id="4" xr3:uid="{00000000-0010-0000-1E00-000004000000}" name="Momento 3"/>
    <tableColumn id="5" xr3:uid="{00000000-0010-0000-1E00-000005000000}" name="Total"/>
    <tableColumn id="6" xr3:uid="{00000000-0010-0000-1E00-000006000000}" name="Porcentaje"/>
  </tableColumns>
  <tableStyleInfo name="Posgrado-style 7" showFirstColumn="1" showLastColumn="1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F000000}" name="Table_32" displayName="Table_32" ref="B143:G150">
  <tableColumns count="6">
    <tableColumn id="1" xr3:uid="{00000000-0010-0000-1F00-000001000000}" name="Ocupación"/>
    <tableColumn id="2" xr3:uid="{00000000-0010-0000-1F00-000002000000}" name="Momento 1"/>
    <tableColumn id="3" xr3:uid="{00000000-0010-0000-1F00-000003000000}" name="Momento 2"/>
    <tableColumn id="4" xr3:uid="{00000000-0010-0000-1F00-000004000000}" name="Momento 3"/>
    <tableColumn id="5" xr3:uid="{00000000-0010-0000-1F00-000005000000}" name="Total"/>
    <tableColumn id="6" xr3:uid="{00000000-0010-0000-1F00-000006000000}" name="Porcentaje"/>
  </tableColumns>
  <tableStyleInfo name="Posgrado-style 8" showFirstColumn="1" showLastColumn="1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20000000}" name="Table_33" displayName="Table_33" ref="B155:G162">
  <tableColumns count="6">
    <tableColumn id="1" xr3:uid="{00000000-0010-0000-2000-000001000000}" name="Duración"/>
    <tableColumn id="2" xr3:uid="{00000000-0010-0000-2000-000002000000}" name="Momento 1"/>
    <tableColumn id="3" xr3:uid="{00000000-0010-0000-2000-000003000000}" name="Momento 2"/>
    <tableColumn id="4" xr3:uid="{00000000-0010-0000-2000-000004000000}" name="Momento 3 "/>
    <tableColumn id="5" xr3:uid="{00000000-0010-0000-2000-000005000000}" name="Total"/>
    <tableColumn id="6" xr3:uid="{00000000-0010-0000-2000-000006000000}" name="Porcentaje"/>
  </tableColumns>
  <tableStyleInfo name="Posgrado-style 9" showFirstColumn="1" showLastColumn="1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21000000}" name="Table_34" displayName="Table_34" ref="B167:G174">
  <tableColumns count="6">
    <tableColumn id="1" xr3:uid="{00000000-0010-0000-2100-000001000000}" name="Método"/>
    <tableColumn id="2" xr3:uid="{00000000-0010-0000-2100-000002000000}" name="Momento 1"/>
    <tableColumn id="3" xr3:uid="{00000000-0010-0000-2100-000003000000}" name="Momento 2"/>
    <tableColumn id="4" xr3:uid="{00000000-0010-0000-2100-000004000000}" name="Momento 3 "/>
    <tableColumn id="5" xr3:uid="{00000000-0010-0000-2100-000005000000}" name="Total"/>
    <tableColumn id="6" xr3:uid="{00000000-0010-0000-2100-000006000000}" name="Porcentaje"/>
  </tableColumns>
  <tableStyleInfo name="Posgrado-style 10" showFirstColumn="1" showLastColumn="1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2000000}" name="Table_35" displayName="Table_35" ref="B179:G185">
  <tableColumns count="6">
    <tableColumn id="1" xr3:uid="{00000000-0010-0000-2200-000001000000}" name="Etiqueta"/>
    <tableColumn id="2" xr3:uid="{00000000-0010-0000-2200-000002000000}" name="Momento 1"/>
    <tableColumn id="3" xr3:uid="{00000000-0010-0000-2200-000003000000}" name="Momento 2"/>
    <tableColumn id="4" xr3:uid="{00000000-0010-0000-2200-000004000000}" name="Momento 3 "/>
    <tableColumn id="5" xr3:uid="{00000000-0010-0000-2200-000005000000}" name="Total"/>
    <tableColumn id="6" xr3:uid="{00000000-0010-0000-2200-000006000000}" name="Porcentaje"/>
  </tableColumns>
  <tableStyleInfo name="Posgrado-style 11" showFirstColumn="1" showLastColumn="1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3000000}" name="Table_36" displayName="Table_36" ref="B190:G200">
  <tableColumns count="6">
    <tableColumn id="1" xr3:uid="{00000000-0010-0000-2300-000001000000}" name="Salario"/>
    <tableColumn id="2" xr3:uid="{00000000-0010-0000-2300-000002000000}" name="Momento 1"/>
    <tableColumn id="3" xr3:uid="{00000000-0010-0000-2300-000003000000}" name="Momento 2"/>
    <tableColumn id="4" xr3:uid="{00000000-0010-0000-2300-000004000000}" name="Momento 3 "/>
    <tableColumn id="5" xr3:uid="{00000000-0010-0000-2300-000005000000}" name="Total"/>
    <tableColumn id="6" xr3:uid="{00000000-0010-0000-2300-000006000000}" name="Porcentaje"/>
  </tableColumns>
  <tableStyleInfo name="Posgrado-style 12" showFirstColumn="1" showLastColumn="1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24000000}" name="Table_37" displayName="Table_37" ref="B205:G212">
  <tableColumns count="6">
    <tableColumn id="1" xr3:uid="{00000000-0010-0000-2400-000001000000}" name="Sector "/>
    <tableColumn id="2" xr3:uid="{00000000-0010-0000-2400-000002000000}" name="Momento 1"/>
    <tableColumn id="3" xr3:uid="{00000000-0010-0000-2400-000003000000}" name="Momento 2"/>
    <tableColumn id="4" xr3:uid="{00000000-0010-0000-2400-000004000000}" name="Momento 3 "/>
    <tableColumn id="5" xr3:uid="{00000000-0010-0000-2400-000005000000}" name="Total"/>
    <tableColumn id="6" xr3:uid="{00000000-0010-0000-2400-000006000000}" name="Porcentaje"/>
  </tableColumns>
  <tableStyleInfo name="Posgrado-style 13" showFirstColumn="1" showLastColumn="1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25000000}" name="Table_38" displayName="Table_38" ref="B221:G228">
  <tableColumns count="6">
    <tableColumn id="1" xr3:uid="{00000000-0010-0000-2500-000001000000}" name="Sistema de Información/Comunicación"/>
    <tableColumn id="2" xr3:uid="{00000000-0010-0000-2500-000002000000}" name="Momento 1"/>
    <tableColumn id="3" xr3:uid="{00000000-0010-0000-2500-000003000000}" name="Momento 2"/>
    <tableColumn id="4" xr3:uid="{00000000-0010-0000-2500-000004000000}" name="Momento 3"/>
    <tableColumn id="5" xr3:uid="{00000000-0010-0000-2500-000005000000}" name="Total"/>
    <tableColumn id="6" xr3:uid="{00000000-0010-0000-2500-000006000000}" name="Porcentaje"/>
  </tableColumns>
  <tableStyleInfo name="Posgrado-style 14" showFirstColumn="1" showLastColumn="1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26000000}" name="Table_39" displayName="Table_39" ref="B233:D239">
  <tableColumns count="3">
    <tableColumn id="1" xr3:uid="{00000000-0010-0000-2600-000001000000}" name="Calificación"/>
    <tableColumn id="2" xr3:uid="{00000000-0010-0000-2600-000002000000}" name="Cantidad "/>
    <tableColumn id="3" xr3:uid="{00000000-0010-0000-2600-000003000000}" name="Porcentaje "/>
  </tableColumns>
  <tableStyleInfo name="Posgrado-style 15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22:J24">
  <tableColumns count="9">
    <tableColumn id="1" xr3:uid="{00000000-0010-0000-0300-000001000000}" name="Sector"/>
    <tableColumn id="2" xr3:uid="{00000000-0010-0000-0300-000002000000}" name="Educación"/>
    <tableColumn id="3" xr3:uid="{00000000-0010-0000-0300-000003000000}" name="Industrial"/>
    <tableColumn id="4" xr3:uid="{00000000-0010-0000-0300-000004000000}" name="Servicios "/>
    <tableColumn id="5" xr3:uid="{00000000-0010-0000-0300-000005000000}" name="Salud"/>
    <tableColumn id="6" xr3:uid="{00000000-0010-0000-0300-000006000000}" name="Comercial"/>
    <tableColumn id="7" xr3:uid="{00000000-0010-0000-0300-000007000000}" name="Agropecuario"/>
    <tableColumn id="8" xr3:uid="{00000000-0010-0000-0300-000008000000}" name="Financiero"/>
    <tableColumn id="9" xr3:uid="{00000000-0010-0000-0300-000009000000}" name="Otro"/>
  </tableColumns>
  <tableStyleInfo name="Empleadores -style 4" showFirstColumn="1" showLastColumn="1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27000000}" name="Table_40" displayName="Table_40" ref="B263:G266">
  <tableColumns count="6">
    <tableColumn id="1" xr3:uid="{00000000-0010-0000-2700-000001000000}" name="¿Considera Usted que el programa académico del cual egresó hace seguimiento a sus egresados?"/>
    <tableColumn id="2" xr3:uid="{00000000-0010-0000-2700-000002000000}" name="Momento 1"/>
    <tableColumn id="3" xr3:uid="{00000000-0010-0000-2700-000003000000}" name="Momento 2"/>
    <tableColumn id="4" xr3:uid="{00000000-0010-0000-2700-000004000000}" name="Momento 3 "/>
    <tableColumn id="5" xr3:uid="{00000000-0010-0000-2700-000005000000}" name="Total"/>
    <tableColumn id="6" xr3:uid="{00000000-0010-0000-2700-000006000000}" name="Porcentaje "/>
  </tableColumns>
  <tableStyleInfo name="Posgrado-style 16" showFirstColumn="1" showLastColumn="1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28000000}" name="Table_41" displayName="Table_41" ref="B271:G275">
  <tableColumns count="6">
    <tableColumn id="1" xr3:uid="{00000000-0010-0000-2800-000001000000}" name="¿Tiene interés por crear un emprendimiento?"/>
    <tableColumn id="2" xr3:uid="{00000000-0010-0000-2800-000002000000}" name="Momento 1"/>
    <tableColumn id="3" xr3:uid="{00000000-0010-0000-2800-000003000000}" name="Momento 2"/>
    <tableColumn id="4" xr3:uid="{00000000-0010-0000-2800-000004000000}" name="Momento 3 "/>
    <tableColumn id="5" xr3:uid="{00000000-0010-0000-2800-000005000000}" name="Total"/>
    <tableColumn id="6" xr3:uid="{00000000-0010-0000-2800-000006000000}" name="Porcentaje "/>
  </tableColumns>
  <tableStyleInfo name="Posgrado-style 17" showFirstColumn="1" showLastColumn="1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29000000}" name="Table_42" displayName="Table_42" ref="B280:G287">
  <tableColumns count="6">
    <tableColumn id="1" xr3:uid="{00000000-0010-0000-2900-000001000000}" name="Qué temas considera que debería mejorar sus competencias, para estar preparado al momento de Emprender?"/>
    <tableColumn id="2" xr3:uid="{00000000-0010-0000-2900-000002000000}" name="Momento 1"/>
    <tableColumn id="3" xr3:uid="{00000000-0010-0000-2900-000003000000}" name="Momento 2"/>
    <tableColumn id="4" xr3:uid="{00000000-0010-0000-2900-000004000000}" name="Momento 3 "/>
    <tableColumn id="5" xr3:uid="{00000000-0010-0000-2900-000005000000}" name="Total"/>
    <tableColumn id="6" xr3:uid="{00000000-0010-0000-2900-000006000000}" name="Porcentaje "/>
  </tableColumns>
  <tableStyleInfo name="Posgrado-style 18" showFirstColumn="1" showLastColumn="1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2A000000}" name="Table_43" displayName="Table_43" ref="B292:G301">
  <tableColumns count="6">
    <tableColumn id="1" xr3:uid="{00000000-0010-0000-2A00-000001000000}" name="¿Cuál considera que es la principal dificultad en la creación de una empresa?"/>
    <tableColumn id="2" xr3:uid="{00000000-0010-0000-2A00-000002000000}" name="Momento 1"/>
    <tableColumn id="3" xr3:uid="{00000000-0010-0000-2A00-000003000000}" name="Momento 2"/>
    <tableColumn id="4" xr3:uid="{00000000-0010-0000-2A00-000004000000}" name="Momento 3"/>
    <tableColumn id="5" xr3:uid="{00000000-0010-0000-2A00-000005000000}" name="Total"/>
    <tableColumn id="6" xr3:uid="{00000000-0010-0000-2A00-000006000000}" name="Porcentaje "/>
  </tableColumns>
  <tableStyleInfo name="Posgrado-style 19" showFirstColumn="1" showLastColumn="1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2B000000}" name="Table_44" displayName="Table_44" ref="B306:G311">
  <tableColumns count="6">
    <tableColumn id="1" xr3:uid="{00000000-0010-0000-2B00-000001000000}" name="En los procesos de educación continuada le gustaría participar como"/>
    <tableColumn id="2" xr3:uid="{00000000-0010-0000-2B00-000002000000}" name="Momento 1"/>
    <tableColumn id="3" xr3:uid="{00000000-0010-0000-2B00-000003000000}" name="Momento 2"/>
    <tableColumn id="4" xr3:uid="{00000000-0010-0000-2B00-000004000000}" name="Momento 3 "/>
    <tableColumn id="5" xr3:uid="{00000000-0010-0000-2B00-000005000000}" name="Total"/>
    <tableColumn id="6" xr3:uid="{00000000-0010-0000-2B00-000006000000}" name="Porcentaje "/>
  </tableColumns>
  <tableStyleInfo name="Posgrado-style 20" showFirstColumn="1" showLastColumn="1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2C000000}" name="Table_45" displayName="Table_45" ref="B316:G324">
  <tableColumns count="6">
    <tableColumn id="1" xr3:uid="{00000000-0010-0000-2C00-000001000000}" name="¿De los siguientes canales de comunicación cuáles utiliza para mantener en contacto con la Universidad?"/>
    <tableColumn id="2" xr3:uid="{00000000-0010-0000-2C00-000002000000}" name="Momento 1"/>
    <tableColumn id="3" xr3:uid="{00000000-0010-0000-2C00-000003000000}" name="Momento 2"/>
    <tableColumn id="4" xr3:uid="{00000000-0010-0000-2C00-000004000000}" name="Momento 3 "/>
    <tableColumn id="5" xr3:uid="{00000000-0010-0000-2C00-000005000000}" name="Total"/>
    <tableColumn id="6" xr3:uid="{00000000-0010-0000-2C00-000006000000}" name="Porcentaje "/>
  </tableColumns>
  <tableStyleInfo name="Posgrado-style 21" showFirstColumn="1" showLastColumn="1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2D000000}" name="Table_46" displayName="Table_46" ref="B329:G333">
  <tableColumns count="6">
    <tableColumn id="1" xr3:uid="{00000000-0010-0000-2D00-000001000000}" name="¿Qué tipo de modalidad en la educación continuada optaría por realizar?"/>
    <tableColumn id="2" xr3:uid="{00000000-0010-0000-2D00-000002000000}" name="Momento 1"/>
    <tableColumn id="3" xr3:uid="{00000000-0010-0000-2D00-000003000000}" name="Momento 2"/>
    <tableColumn id="4" xr3:uid="{00000000-0010-0000-2D00-000004000000}" name="Momento 3 "/>
    <tableColumn id="5" xr3:uid="{00000000-0010-0000-2D00-000005000000}" name="Total"/>
    <tableColumn id="6" xr3:uid="{00000000-0010-0000-2D00-000006000000}" name="Porcentaje "/>
  </tableColumns>
  <tableStyleInfo name="Posgrado-style 22" showFirstColumn="1" showLastColumn="1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2E000000}" name="Table_47" displayName="Table_47" ref="B338:G342">
  <tableColumns count="6">
    <tableColumn id="1" xr3:uid="{00000000-0010-0000-2E00-000001000000}" name="Estaría interesado en pertenecer a la Asociación Nacional de Egresados y/o representarla"/>
    <tableColumn id="2" xr3:uid="{00000000-0010-0000-2E00-000002000000}" name="Momento 1"/>
    <tableColumn id="3" xr3:uid="{00000000-0010-0000-2E00-000003000000}" name="Momento 2"/>
    <tableColumn id="4" xr3:uid="{00000000-0010-0000-2E00-000004000000}" name="Momento 3 "/>
    <tableColumn id="5" xr3:uid="{00000000-0010-0000-2E00-000005000000}" name="Total"/>
    <tableColumn id="6" xr3:uid="{00000000-0010-0000-2E00-000006000000}" name="Porcentaje "/>
  </tableColumns>
  <tableStyleInfo name="Posgrado-style 23" showFirstColumn="1" showLastColumn="1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2F000000}" name="Table_48" displayName="Table_48" ref="B6:D45">
  <tableColumns count="3">
    <tableColumn id="1" xr3:uid="{00000000-0010-0000-2F00-000001000000}" name="Departamento"/>
    <tableColumn id="2" xr3:uid="{00000000-0010-0000-2F00-000002000000}" name="Cuenta"/>
    <tableColumn id="3" xr3:uid="{00000000-0010-0000-2F00-000003000000}" name="Porcentaje "/>
  </tableColumns>
  <tableStyleInfo name="Pregrado-style" showFirstColumn="1" showLastColumn="1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30000000}" name="Table_49" displayName="Table_49" ref="B50:D96">
  <tableColumns count="3">
    <tableColumn id="1" xr3:uid="{00000000-0010-0000-3000-000001000000}" name="Programa"/>
    <tableColumn id="2" xr3:uid="{00000000-0010-0000-3000-000002000000}" name="Cantidad"/>
    <tableColumn id="3" xr3:uid="{00000000-0010-0000-3000-000003000000}" name="Porcentaje"/>
  </tableColumns>
  <tableStyleInfo name="Pregrado-style 2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32:D34">
  <tableColumns count="3">
    <tableColumn id="1" xr3:uid="{00000000-0010-0000-0400-000001000000}" name="En empresa"/>
    <tableColumn id="2" xr3:uid="{00000000-0010-0000-0400-000002000000}" name="Si"/>
    <tableColumn id="3" xr3:uid="{00000000-0010-0000-0400-000003000000}" name="No"/>
  </tableColumns>
  <tableStyleInfo name="Empleadores -style 5" showFirstColumn="1" showLastColumn="1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31000000}" name="Table_50" displayName="Table_50" ref="B102:H106">
  <tableColumns count="7">
    <tableColumn id="1" xr3:uid="{00000000-0010-0000-3100-000001000000}" name="Estado civil "/>
    <tableColumn id="2" xr3:uid="{00000000-0010-0000-3100-000002000000}" name="Momento 1"/>
    <tableColumn id="3" xr3:uid="{00000000-0010-0000-3100-000003000000}" name="Momento 2"/>
    <tableColumn id="4" xr3:uid="{00000000-0010-0000-3100-000004000000}" name="Momento 3"/>
    <tableColumn id="5" xr3:uid="{00000000-0010-0000-3100-000005000000}" name="Momento 4"/>
    <tableColumn id="6" xr3:uid="{00000000-0010-0000-3100-000006000000}" name="Total"/>
    <tableColumn id="7" xr3:uid="{00000000-0010-0000-3100-000007000000}" name="Porcentaje"/>
  </tableColumns>
  <tableStyleInfo name="Pregrado-style 3" showFirstColumn="1" showLastColumn="1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32000000}" name="Table_51" displayName="Table_51" ref="B110:H115">
  <tableColumns count="7">
    <tableColumn id="1" xr3:uid="{00000000-0010-0000-3200-000001000000}" name="Hijos"/>
    <tableColumn id="2" xr3:uid="{00000000-0010-0000-3200-000002000000}" name="Momento 1"/>
    <tableColumn id="3" xr3:uid="{00000000-0010-0000-3200-000003000000}" name="Momento 2"/>
    <tableColumn id="4" xr3:uid="{00000000-0010-0000-3200-000004000000}" name="Momento 3"/>
    <tableColumn id="5" xr3:uid="{00000000-0010-0000-3200-000005000000}" name="Momento 4"/>
    <tableColumn id="6" xr3:uid="{00000000-0010-0000-3200-000006000000}" name="Total"/>
    <tableColumn id="7" xr3:uid="{00000000-0010-0000-3200-000007000000}" name="Porcentaje"/>
  </tableColumns>
  <tableStyleInfo name="Pregrado-style 4" showFirstColumn="1" showLastColumn="1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33000000}" name="Table_52" displayName="Table_52" ref="B121:H129">
  <tableColumns count="7">
    <tableColumn id="1" xr3:uid="{00000000-0010-0000-3300-000001000000}" name="Etiquetas de fila"/>
    <tableColumn id="2" xr3:uid="{00000000-0010-0000-3300-000002000000}" name="Momento 1"/>
    <tableColumn id="3" xr3:uid="{00000000-0010-0000-3300-000003000000}" name="Momento 2"/>
    <tableColumn id="4" xr3:uid="{00000000-0010-0000-3300-000004000000}" name="Momento 3"/>
    <tableColumn id="5" xr3:uid="{00000000-0010-0000-3300-000005000000}" name="Momento 4"/>
    <tableColumn id="6" xr3:uid="{00000000-0010-0000-3300-000006000000}" name="Total"/>
    <tableColumn id="7" xr3:uid="{00000000-0010-0000-3300-000007000000}" name="Porcentaje"/>
  </tableColumns>
  <tableStyleInfo name="Pregrado-style 5" showFirstColumn="1" showLastColumn="1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34000000}" name="Table_53" displayName="Table_53" ref="B133:H136">
  <tableColumns count="7">
    <tableColumn id="1" xr3:uid="{00000000-0010-0000-3400-000001000000}" name="Ha participado"/>
    <tableColumn id="2" xr3:uid="{00000000-0010-0000-3400-000002000000}" name="Momento 1"/>
    <tableColumn id="3" xr3:uid="{00000000-0010-0000-3400-000003000000}" name="Momento 2"/>
    <tableColumn id="4" xr3:uid="{00000000-0010-0000-3400-000004000000}" name="Momento 3"/>
    <tableColumn id="5" xr3:uid="{00000000-0010-0000-3400-000005000000}" name="Momento 4"/>
    <tableColumn id="6" xr3:uid="{00000000-0010-0000-3400-000006000000}" name="Total"/>
    <tableColumn id="7" xr3:uid="{00000000-0010-0000-3400-000007000000}" name="Porcentaje"/>
  </tableColumns>
  <tableStyleInfo name="Pregrado-style 6" showFirstColumn="1" showLastColumn="1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0000000-000C-0000-FFFF-FFFF35000000}" name="Table_54" displayName="Table_54" ref="B143:D150">
  <tableColumns count="3">
    <tableColumn id="1" xr3:uid="{00000000-0010-0000-3500-000001000000}" name="Calificación"/>
    <tableColumn id="2" xr3:uid="{00000000-0010-0000-3500-000002000000}" name="Cantidad "/>
    <tableColumn id="3" xr3:uid="{00000000-0010-0000-3500-000003000000}" name="Porcentaje"/>
  </tableColumns>
  <tableStyleInfo name="Pregrado-style 7" showFirstColumn="1" showLastColumn="1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0000000-000C-0000-FFFF-FFFF36000000}" name="Table_55" displayName="Table_55" ref="B154:D161">
  <tableColumns count="3">
    <tableColumn id="1" xr3:uid="{00000000-0010-0000-3600-000001000000}" name="Calificación"/>
    <tableColumn id="2" xr3:uid="{00000000-0010-0000-3600-000002000000}" name="Cantidad"/>
    <tableColumn id="3" xr3:uid="{00000000-0010-0000-3600-000003000000}" name="Porcentaje"/>
  </tableColumns>
  <tableStyleInfo name="Pregrado-style 8" showFirstColumn="1" showLastColumn="1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0000000-000C-0000-FFFF-FFFF37000000}" name="Table_56" displayName="Table_56" ref="B166:D173">
  <tableColumns count="3">
    <tableColumn id="1" xr3:uid="{00000000-0010-0000-3700-000001000000}" name="Calificación"/>
    <tableColumn id="2" xr3:uid="{00000000-0010-0000-3700-000002000000}" name="Cantidad"/>
    <tableColumn id="3" xr3:uid="{00000000-0010-0000-3700-000003000000}" name="Porcentaje"/>
  </tableColumns>
  <tableStyleInfo name="Pregrado-style 9" showFirstColumn="1" showLastColumn="1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38000000}" name="Table_57" displayName="Table_57" ref="B178:D185">
  <tableColumns count="3">
    <tableColumn id="1" xr3:uid="{00000000-0010-0000-3800-000001000000}" name="Calificación"/>
    <tableColumn id="2" xr3:uid="{00000000-0010-0000-3800-000002000000}" name="Cantidad"/>
    <tableColumn id="3" xr3:uid="{00000000-0010-0000-3800-000003000000}" name="Porcentaje"/>
  </tableColumns>
  <tableStyleInfo name="Pregrado-style 10" showFirstColumn="1" showLastColumn="1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39000000}" name="Table_58" displayName="Table_58" ref="B191:D198">
  <tableColumns count="3">
    <tableColumn id="1" xr3:uid="{00000000-0010-0000-3900-000001000000}" name="Calificación "/>
    <tableColumn id="2" xr3:uid="{00000000-0010-0000-3900-000002000000}" name="Cantidad"/>
    <tableColumn id="3" xr3:uid="{00000000-0010-0000-3900-000003000000}" name="Porcentaje"/>
  </tableColumns>
  <tableStyleInfo name="Pregrado-style 11" showFirstColumn="1" showLastColumn="1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3A000000}" name="Table_59" displayName="Table_59" ref="B202:D209">
  <tableColumns count="3">
    <tableColumn id="1" xr3:uid="{00000000-0010-0000-3A00-000001000000}" name="Calificación "/>
    <tableColumn id="2" xr3:uid="{00000000-0010-0000-3A00-000002000000}" name="Cantidad"/>
    <tableColumn id="3" xr3:uid="{00000000-0010-0000-3A00-000003000000}" name="Porcentaje"/>
  </tableColumns>
  <tableStyleInfo name="Pregrado-style 12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40:E42">
  <tableColumns count="4">
    <tableColumn id="1" xr3:uid="{00000000-0010-0000-0500-000001000000}" name="¿Satisfecho?"/>
    <tableColumn id="2" xr3:uid="{00000000-0010-0000-0500-000002000000}" name="Si"/>
    <tableColumn id="3" xr3:uid="{00000000-0010-0000-0500-000003000000}" name="No"/>
    <tableColumn id="4" xr3:uid="{00000000-0010-0000-0500-000004000000}" name="Sin respuesta"/>
  </tableColumns>
  <tableStyleInfo name="Empleadores -style 6" showFirstColumn="1" showLastColumn="1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3B000000}" name="Table_60" displayName="Table_60" ref="B214:D214" headerRowCount="0">
  <tableColumns count="3">
    <tableColumn id="1" xr3:uid="{00000000-0010-0000-3B00-000001000000}" name="Column1"/>
    <tableColumn id="2" xr3:uid="{00000000-0010-0000-3B00-000002000000}" name="Column2"/>
    <tableColumn id="3" xr3:uid="{00000000-0010-0000-3B00-000003000000}" name="Column3"/>
  </tableColumns>
  <tableStyleInfo name="Pregrado-style 13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3C000000}" name="Table_61" displayName="Table_61" ref="B215:D221" headerRowCount="0">
  <tableColumns count="3">
    <tableColumn id="1" xr3:uid="{00000000-0010-0000-3C00-000001000000}" name="Column1"/>
    <tableColumn id="2" xr3:uid="{00000000-0010-0000-3C00-000002000000}" name="Column2"/>
    <tableColumn id="3" xr3:uid="{00000000-0010-0000-3C00-000003000000}" name="Column3"/>
  </tableColumns>
  <tableStyleInfo name="Pregrado-style 14" showFirstColumn="1" showLastColumn="1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3D000000}" name="Table_62" displayName="Table_62" ref="B226:D226" headerRowCount="0">
  <tableColumns count="3">
    <tableColumn id="1" xr3:uid="{00000000-0010-0000-3D00-000001000000}" name="Column1"/>
    <tableColumn id="2" xr3:uid="{00000000-0010-0000-3D00-000002000000}" name="Column2"/>
    <tableColumn id="3" xr3:uid="{00000000-0010-0000-3D00-000003000000}" name="Column3"/>
  </tableColumns>
  <tableStyleInfo name="Pregrado-style 15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3E000000}" name="Table_63" displayName="Table_63" ref="B227:D232" headerRowCount="0">
  <tableColumns count="3">
    <tableColumn id="1" xr3:uid="{00000000-0010-0000-3E00-000001000000}" name="Column1"/>
    <tableColumn id="2" xr3:uid="{00000000-0010-0000-3E00-000002000000}" name="Column2"/>
    <tableColumn id="3" xr3:uid="{00000000-0010-0000-3E00-000003000000}" name="Column3"/>
  </tableColumns>
  <tableStyleInfo name="Pregrado-style 16" showFirstColumn="1" showLastColumn="1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3F000000}" name="Table_64" displayName="Table_64" ref="B237:D237" headerRowCount="0">
  <tableColumns count="3">
    <tableColumn id="1" xr3:uid="{00000000-0010-0000-3F00-000001000000}" name="Column1"/>
    <tableColumn id="2" xr3:uid="{00000000-0010-0000-3F00-000002000000}" name="Column2"/>
    <tableColumn id="3" xr3:uid="{00000000-0010-0000-3F00-000003000000}" name="Column3"/>
  </tableColumns>
  <tableStyleInfo name="Pregrado-style 17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40000000}" name="Table_65" displayName="Table_65" ref="B238:D242" headerRowCount="0">
  <tableColumns count="3">
    <tableColumn id="1" xr3:uid="{00000000-0010-0000-4000-000001000000}" name="Column1"/>
    <tableColumn id="2" xr3:uid="{00000000-0010-0000-4000-000002000000}" name="Column2"/>
    <tableColumn id="3" xr3:uid="{00000000-0010-0000-4000-000003000000}" name="Column3"/>
  </tableColumns>
  <tableStyleInfo name="Pregrado-style 18" showFirstColumn="1" showLastColumn="1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41000000}" name="Table_66" displayName="Table_66" ref="B247:D247" headerRowCount="0">
  <tableColumns count="3">
    <tableColumn id="1" xr3:uid="{00000000-0010-0000-4100-000001000000}" name="Column1"/>
    <tableColumn id="2" xr3:uid="{00000000-0010-0000-4100-000002000000}" name="Column2"/>
    <tableColumn id="3" xr3:uid="{00000000-0010-0000-4100-000003000000}" name="Column3"/>
  </tableColumns>
  <tableStyleInfo name="Pregrado-style 19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42000000}" name="Table_67" displayName="Table_67" ref="B248:D252" headerRowCount="0">
  <tableColumns count="3">
    <tableColumn id="1" xr3:uid="{00000000-0010-0000-4200-000001000000}" name="Column1"/>
    <tableColumn id="2" xr3:uid="{00000000-0010-0000-4200-000002000000}" name="Column2"/>
    <tableColumn id="3" xr3:uid="{00000000-0010-0000-4200-000003000000}" name="Column3"/>
  </tableColumns>
  <tableStyleInfo name="Pregrado-style 20" showFirstColumn="1" showLastColumn="1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43000000}" name="Table_68" displayName="Table_68" ref="B258:D258" headerRowCount="0">
  <tableColumns count="3">
    <tableColumn id="1" xr3:uid="{00000000-0010-0000-4300-000001000000}" name="Column1"/>
    <tableColumn id="2" xr3:uid="{00000000-0010-0000-4300-000002000000}" name="Column2"/>
    <tableColumn id="3" xr3:uid="{00000000-0010-0000-4300-000003000000}" name="Column3"/>
  </tableColumns>
  <tableStyleInfo name="Pregrado-style 21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44000000}" name="Table_69" displayName="Table_69" ref="B259:D264" headerRowCount="0">
  <tableColumns count="3">
    <tableColumn id="1" xr3:uid="{00000000-0010-0000-4400-000001000000}" name="Column1"/>
    <tableColumn id="2" xr3:uid="{00000000-0010-0000-4400-000002000000}" name="Column2"/>
    <tableColumn id="3" xr3:uid="{00000000-0010-0000-4400-000003000000}" name="Column3"/>
  </tableColumns>
  <tableStyleInfo name="Pregrado-style 22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94:H96">
  <tableColumns count="7">
    <tableColumn id="1" xr3:uid="{00000000-0010-0000-0600-000001000000}" name="Nivel de cumplimiento"/>
    <tableColumn id="2" xr3:uid="{00000000-0010-0000-0600-000002000000}" name="Alto grado"/>
    <tableColumn id="3" xr3:uid="{00000000-0010-0000-0600-000003000000}" name="Mediano grado"/>
    <tableColumn id="4" xr3:uid="{00000000-0010-0000-0600-000004000000}" name="Bajo grado "/>
    <tableColumn id="5" xr3:uid="{00000000-0010-0000-0600-000005000000}" name="Ningún grado "/>
    <tableColumn id="6" xr3:uid="{00000000-0010-0000-0600-000006000000}" name="No sabe "/>
    <tableColumn id="7" xr3:uid="{00000000-0010-0000-0600-000007000000}" name="Sin respuesta "/>
  </tableColumns>
  <tableStyleInfo name="Empleadores -style 7" showFirstColumn="1" showLastColumn="1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45000000}" name="Table_70" displayName="Table_70" ref="B270:H270" headerRowCount="0">
  <tableColumns count="7">
    <tableColumn id="1" xr3:uid="{00000000-0010-0000-4500-000001000000}" name="Column1"/>
    <tableColumn id="2" xr3:uid="{00000000-0010-0000-4500-000002000000}" name="Column2"/>
    <tableColumn id="3" xr3:uid="{00000000-0010-0000-4500-000003000000}" name="Column3"/>
    <tableColumn id="4" xr3:uid="{00000000-0010-0000-4500-000004000000}" name="Column4"/>
    <tableColumn id="5" xr3:uid="{00000000-0010-0000-4500-000005000000}" name="Column5"/>
    <tableColumn id="6" xr3:uid="{00000000-0010-0000-4500-000006000000}" name="Column6"/>
    <tableColumn id="7" xr3:uid="{00000000-0010-0000-4500-000007000000}" name="Column7"/>
  </tableColumns>
  <tableStyleInfo name="Pregrado-style 23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46000000}" name="Table_71" displayName="Table_71" ref="B271:H275" headerRowCount="0">
  <tableColumns count="7">
    <tableColumn id="1" xr3:uid="{00000000-0010-0000-4600-000001000000}" name="Column1"/>
    <tableColumn id="2" xr3:uid="{00000000-0010-0000-4600-000002000000}" name="Column2"/>
    <tableColumn id="3" xr3:uid="{00000000-0010-0000-4600-000003000000}" name="Column3"/>
    <tableColumn id="4" xr3:uid="{00000000-0010-0000-4600-000004000000}" name="Column4"/>
    <tableColumn id="5" xr3:uid="{00000000-0010-0000-4600-000005000000}" name="Column5"/>
    <tableColumn id="6" xr3:uid="{00000000-0010-0000-4600-000006000000}" name="Column6"/>
    <tableColumn id="7" xr3:uid="{00000000-0010-0000-4600-000007000000}" name="Column7"/>
  </tableColumns>
  <tableStyleInfo name="Pregrado-style 24" showFirstColumn="1" showLastColumn="1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47000000}" name="Table_72" displayName="Table_72" ref="B280:H280" headerRowCount="0">
  <tableColumns count="7">
    <tableColumn id="1" xr3:uid="{00000000-0010-0000-4700-000001000000}" name="Column1"/>
    <tableColumn id="2" xr3:uid="{00000000-0010-0000-4700-000002000000}" name="Column2"/>
    <tableColumn id="3" xr3:uid="{00000000-0010-0000-4700-000003000000}" name="Column3"/>
    <tableColumn id="4" xr3:uid="{00000000-0010-0000-4700-000004000000}" name="Column4"/>
    <tableColumn id="5" xr3:uid="{00000000-0010-0000-4700-000005000000}" name="Column5"/>
    <tableColumn id="6" xr3:uid="{00000000-0010-0000-4700-000006000000}" name="Column6"/>
    <tableColumn id="7" xr3:uid="{00000000-0010-0000-4700-000007000000}" name="Column7"/>
  </tableColumns>
  <tableStyleInfo name="Pregrado-style 25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48000000}" name="Table_73" displayName="Table_73" ref="B281:H287" headerRowCount="0">
  <tableColumns count="7">
    <tableColumn id="1" xr3:uid="{00000000-0010-0000-4800-000001000000}" name="Column1"/>
    <tableColumn id="2" xr3:uid="{00000000-0010-0000-4800-000002000000}" name="Column2"/>
    <tableColumn id="3" xr3:uid="{00000000-0010-0000-4800-000003000000}" name="Column3"/>
    <tableColumn id="4" xr3:uid="{00000000-0010-0000-4800-000004000000}" name="Column4"/>
    <tableColumn id="5" xr3:uid="{00000000-0010-0000-4800-000005000000}" name="Column5"/>
    <tableColumn id="6" xr3:uid="{00000000-0010-0000-4800-000006000000}" name="Column6"/>
    <tableColumn id="7" xr3:uid="{00000000-0010-0000-4800-000007000000}" name="Column7"/>
  </tableColumns>
  <tableStyleInfo name="Pregrado-style 26" showFirstColumn="1" showLastColumn="1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000000-000C-0000-FFFF-FFFF49000000}" name="Table_74" displayName="Table_74" ref="B291:H291" headerRowCount="0">
  <tableColumns count="7">
    <tableColumn id="1" xr3:uid="{00000000-0010-0000-4900-000001000000}" name="Column1"/>
    <tableColumn id="2" xr3:uid="{00000000-0010-0000-4900-000002000000}" name="Column2"/>
    <tableColumn id="3" xr3:uid="{00000000-0010-0000-4900-000003000000}" name="Column3"/>
    <tableColumn id="4" xr3:uid="{00000000-0010-0000-4900-000004000000}" name="Column4"/>
    <tableColumn id="5" xr3:uid="{00000000-0010-0000-4900-000005000000}" name="Column5"/>
    <tableColumn id="6" xr3:uid="{00000000-0010-0000-4900-000006000000}" name="Column6"/>
    <tableColumn id="7" xr3:uid="{00000000-0010-0000-4900-000007000000}" name="Column7"/>
  </tableColumns>
  <tableStyleInfo name="Pregrado-style 27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4A000000}" name="Table_75" displayName="Table_75" ref="B292:H297" headerRowCount="0">
  <tableColumns count="7">
    <tableColumn id="1" xr3:uid="{00000000-0010-0000-4A00-000001000000}" name="Column1"/>
    <tableColumn id="2" xr3:uid="{00000000-0010-0000-4A00-000002000000}" name="Column2"/>
    <tableColumn id="3" xr3:uid="{00000000-0010-0000-4A00-000003000000}" name="Column3"/>
    <tableColumn id="4" xr3:uid="{00000000-0010-0000-4A00-000004000000}" name="Column4"/>
    <tableColumn id="5" xr3:uid="{00000000-0010-0000-4A00-000005000000}" name="Column5"/>
    <tableColumn id="6" xr3:uid="{00000000-0010-0000-4A00-000006000000}" name="Column6"/>
    <tableColumn id="7" xr3:uid="{00000000-0010-0000-4A00-000007000000}" name="Column7"/>
  </tableColumns>
  <tableStyleInfo name="Pregrado-style 28" showFirstColumn="1" showLastColumn="1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4B000000}" name="Table_76" displayName="Table_76" ref="B303:N303" headerRowCount="0">
  <tableColumns count="13">
    <tableColumn id="1" xr3:uid="{00000000-0010-0000-4B00-000001000000}" name="Column1"/>
    <tableColumn id="2" xr3:uid="{00000000-0010-0000-4B00-000002000000}" name="Column2"/>
    <tableColumn id="3" xr3:uid="{00000000-0010-0000-4B00-000003000000}" name="Column3"/>
    <tableColumn id="4" xr3:uid="{00000000-0010-0000-4B00-000004000000}" name="Column4"/>
    <tableColumn id="5" xr3:uid="{00000000-0010-0000-4B00-000005000000}" name="Column5"/>
    <tableColumn id="6" xr3:uid="{00000000-0010-0000-4B00-000006000000}" name="Column6"/>
    <tableColumn id="7" xr3:uid="{00000000-0010-0000-4B00-000007000000}" name="Column7"/>
    <tableColumn id="8" xr3:uid="{00000000-0010-0000-4B00-000008000000}" name="Column8"/>
    <tableColumn id="9" xr3:uid="{00000000-0010-0000-4B00-000009000000}" name="Column9"/>
    <tableColumn id="10" xr3:uid="{00000000-0010-0000-4B00-00000A000000}" name="Column10"/>
    <tableColumn id="11" xr3:uid="{00000000-0010-0000-4B00-00000B000000}" name="Column11"/>
    <tableColumn id="12" xr3:uid="{00000000-0010-0000-4B00-00000C000000}" name="Column12"/>
    <tableColumn id="13" xr3:uid="{00000000-0010-0000-4B00-00000D000000}" name="Column13"/>
  </tableColumns>
  <tableStyleInfo name="Pregrado-style 29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4C000000}" name="Table_77" displayName="Table_77" ref="B304:N314" headerRowCount="0">
  <tableColumns count="13">
    <tableColumn id="1" xr3:uid="{00000000-0010-0000-4C00-000001000000}" name="Column1"/>
    <tableColumn id="2" xr3:uid="{00000000-0010-0000-4C00-000002000000}" name="Column2"/>
    <tableColumn id="3" xr3:uid="{00000000-0010-0000-4C00-000003000000}" name="Column3"/>
    <tableColumn id="4" xr3:uid="{00000000-0010-0000-4C00-000004000000}" name="Column4"/>
    <tableColumn id="5" xr3:uid="{00000000-0010-0000-4C00-000005000000}" name="Column5"/>
    <tableColumn id="6" xr3:uid="{00000000-0010-0000-4C00-000006000000}" name="Column6"/>
    <tableColumn id="7" xr3:uid="{00000000-0010-0000-4C00-000007000000}" name="Column7"/>
    <tableColumn id="8" xr3:uid="{00000000-0010-0000-4C00-000008000000}" name="Column8"/>
    <tableColumn id="9" xr3:uid="{00000000-0010-0000-4C00-000009000000}" name="Column9"/>
    <tableColumn id="10" xr3:uid="{00000000-0010-0000-4C00-00000A000000}" name="Column10"/>
    <tableColumn id="11" xr3:uid="{00000000-0010-0000-4C00-00000B000000}" name="Column11"/>
    <tableColumn id="12" xr3:uid="{00000000-0010-0000-4C00-00000C000000}" name="Column12"/>
    <tableColumn id="13" xr3:uid="{00000000-0010-0000-4C00-00000D000000}" name="Column13"/>
  </tableColumns>
  <tableStyleInfo name="Pregrado-style 30" showFirstColumn="1" showLastColumn="1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4D000000}" name="Table_78" displayName="Table_78" ref="B320:H320" headerRowCount="0">
  <tableColumns count="7">
    <tableColumn id="1" xr3:uid="{00000000-0010-0000-4D00-000001000000}" name="Column1"/>
    <tableColumn id="2" xr3:uid="{00000000-0010-0000-4D00-000002000000}" name="Column2"/>
    <tableColumn id="3" xr3:uid="{00000000-0010-0000-4D00-000003000000}" name="Column3"/>
    <tableColumn id="4" xr3:uid="{00000000-0010-0000-4D00-000004000000}" name="Column4"/>
    <tableColumn id="5" xr3:uid="{00000000-0010-0000-4D00-000005000000}" name="Column5"/>
    <tableColumn id="6" xr3:uid="{00000000-0010-0000-4D00-000006000000}" name="Column6"/>
    <tableColumn id="7" xr3:uid="{00000000-0010-0000-4D00-000007000000}" name="Column7"/>
  </tableColumns>
  <tableStyleInfo name="Pregrado-style 31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4E000000}" name="Table_79" displayName="Table_79" ref="B321:H327" headerRowCount="0">
  <tableColumns count="7">
    <tableColumn id="1" xr3:uid="{00000000-0010-0000-4E00-000001000000}" name="Column1"/>
    <tableColumn id="2" xr3:uid="{00000000-0010-0000-4E00-000002000000}" name="Column2"/>
    <tableColumn id="3" xr3:uid="{00000000-0010-0000-4E00-000003000000}" name="Column3"/>
    <tableColumn id="4" xr3:uid="{00000000-0010-0000-4E00-000004000000}" name="Column4"/>
    <tableColumn id="5" xr3:uid="{00000000-0010-0000-4E00-000005000000}" name="Column5"/>
    <tableColumn id="6" xr3:uid="{00000000-0010-0000-4E00-000006000000}" name="Column6"/>
    <tableColumn id="7" xr3:uid="{00000000-0010-0000-4E00-000007000000}" name="Column7"/>
  </tableColumns>
  <tableStyleInfo name="Pregrado-style 32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99:H101">
  <tableColumns count="7">
    <tableColumn id="1" xr3:uid="{00000000-0010-0000-0700-000001000000}" name="Nivel de impacto"/>
    <tableColumn id="2" xr3:uid="{00000000-0010-0000-0700-000002000000}" name="Alto grado"/>
    <tableColumn id="3" xr3:uid="{00000000-0010-0000-0700-000003000000}" name="Mediano grado"/>
    <tableColumn id="4" xr3:uid="{00000000-0010-0000-0700-000004000000}" name="Bajo grado "/>
    <tableColumn id="5" xr3:uid="{00000000-0010-0000-0700-000005000000}" name="Ningún grado "/>
    <tableColumn id="6" xr3:uid="{00000000-0010-0000-0700-000006000000}" name="No sabe "/>
    <tableColumn id="7" xr3:uid="{00000000-0010-0000-0700-000007000000}" name="Sin respuesta "/>
  </tableColumns>
  <tableStyleInfo name="Empleadores -style 8" showFirstColumn="1" showLastColumn="1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4F000000}" name="Table_80" displayName="Table_80" ref="B333:H333" headerRowCount="0">
  <tableColumns count="7">
    <tableColumn id="1" xr3:uid="{00000000-0010-0000-4F00-000001000000}" name="Column1"/>
    <tableColumn id="2" xr3:uid="{00000000-0010-0000-4F00-000002000000}" name="Column2"/>
    <tableColumn id="3" xr3:uid="{00000000-0010-0000-4F00-000003000000}" name="Column3"/>
    <tableColumn id="4" xr3:uid="{00000000-0010-0000-4F00-000004000000}" name="Column4"/>
    <tableColumn id="5" xr3:uid="{00000000-0010-0000-4F00-000005000000}" name="Column5"/>
    <tableColumn id="6" xr3:uid="{00000000-0010-0000-4F00-000006000000}" name="Column6"/>
    <tableColumn id="7" xr3:uid="{00000000-0010-0000-4F00-000007000000}" name="Column7"/>
  </tableColumns>
  <tableStyleInfo name="Pregrado-style 33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50000000}" name="Table_81" displayName="Table_81" ref="B334:H342" headerRowCount="0">
  <tableColumns count="7">
    <tableColumn id="1" xr3:uid="{00000000-0010-0000-5000-000001000000}" name="Column1"/>
    <tableColumn id="2" xr3:uid="{00000000-0010-0000-5000-000002000000}" name="Column2"/>
    <tableColumn id="3" xr3:uid="{00000000-0010-0000-5000-000003000000}" name="Column3"/>
    <tableColumn id="4" xr3:uid="{00000000-0010-0000-5000-000004000000}" name="Column4"/>
    <tableColumn id="5" xr3:uid="{00000000-0010-0000-5000-000005000000}" name="Column5"/>
    <tableColumn id="6" xr3:uid="{00000000-0010-0000-5000-000006000000}" name="Column6"/>
    <tableColumn id="7" xr3:uid="{00000000-0010-0000-5000-000007000000}" name="Column7"/>
  </tableColumns>
  <tableStyleInfo name="Pregrado-style 34" showFirstColumn="1" showLastColumn="1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51000000}" name="Table_82" displayName="Table_82" ref="B348:H348" headerRowCount="0">
  <tableColumns count="7">
    <tableColumn id="1" xr3:uid="{00000000-0010-0000-5100-000001000000}" name="Column1"/>
    <tableColumn id="2" xr3:uid="{00000000-0010-0000-5100-000002000000}" name="Column2"/>
    <tableColumn id="3" xr3:uid="{00000000-0010-0000-5100-000003000000}" name="Column3"/>
    <tableColumn id="4" xr3:uid="{00000000-0010-0000-5100-000004000000}" name="Column4"/>
    <tableColumn id="5" xr3:uid="{00000000-0010-0000-5100-000005000000}" name="Column5"/>
    <tableColumn id="6" xr3:uid="{00000000-0010-0000-5100-000006000000}" name="Column6"/>
    <tableColumn id="7" xr3:uid="{00000000-0010-0000-5100-000007000000}" name="Column7"/>
  </tableColumns>
  <tableStyleInfo name="Pregrado-style 35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52000000}" name="Table_83" displayName="Table_83" ref="B349:D352" headerRowCount="0">
  <tableColumns count="3">
    <tableColumn id="1" xr3:uid="{00000000-0010-0000-5200-000001000000}" name="Column1"/>
    <tableColumn id="2" xr3:uid="{00000000-0010-0000-5200-000002000000}" name="Column2"/>
    <tableColumn id="3" xr3:uid="{00000000-0010-0000-5200-000003000000}" name="Column3"/>
  </tableColumns>
  <tableStyleInfo name="Pregrado-style 36" showFirstColumn="1" showLastColumn="1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53000000}" name="Table_84" displayName="Table_84" ref="E349:E352" headerRowCount="0">
  <tableColumns count="1">
    <tableColumn id="1" xr3:uid="{00000000-0010-0000-5300-000001000000}" name="Column1"/>
  </tableColumns>
  <tableStyleInfo name="Pregrado-style 37" showFirstColumn="1" showLastColumn="1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54000000}" name="Table_85" displayName="Table_85" ref="B358:H358" headerRowCount="0">
  <tableColumns count="7">
    <tableColumn id="1" xr3:uid="{00000000-0010-0000-5400-000001000000}" name="Column1"/>
    <tableColumn id="2" xr3:uid="{00000000-0010-0000-5400-000002000000}" name="Column2"/>
    <tableColumn id="3" xr3:uid="{00000000-0010-0000-5400-000003000000}" name="Column3"/>
    <tableColumn id="4" xr3:uid="{00000000-0010-0000-5400-000004000000}" name="Column4"/>
    <tableColumn id="5" xr3:uid="{00000000-0010-0000-5400-000005000000}" name="Column5"/>
    <tableColumn id="6" xr3:uid="{00000000-0010-0000-5400-000006000000}" name="Column6"/>
    <tableColumn id="7" xr3:uid="{00000000-0010-0000-5400-000007000000}" name="Column7"/>
  </tableColumns>
  <tableStyleInfo name="Pregrado-style 38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55000000}" name="Table_86" displayName="Table_86" ref="B359:H362" headerRowCount="0">
  <tableColumns count="7">
    <tableColumn id="1" xr3:uid="{00000000-0010-0000-5500-000001000000}" name="Column1"/>
    <tableColumn id="2" xr3:uid="{00000000-0010-0000-5500-000002000000}" name="Column2"/>
    <tableColumn id="3" xr3:uid="{00000000-0010-0000-5500-000003000000}" name="Column3"/>
    <tableColumn id="4" xr3:uid="{00000000-0010-0000-5500-000004000000}" name="Column4"/>
    <tableColumn id="5" xr3:uid="{00000000-0010-0000-5500-000005000000}" name="Column5"/>
    <tableColumn id="6" xr3:uid="{00000000-0010-0000-5500-000006000000}" name="Column6"/>
    <tableColumn id="7" xr3:uid="{00000000-0010-0000-5500-000007000000}" name="Column7"/>
  </tableColumns>
  <tableStyleInfo name="Pregrado-style 39" showFirstColumn="1" showLastColumn="1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56000000}" name="Table_87" displayName="Table_87" ref="B368:H368" headerRowCount="0">
  <tableColumns count="7">
    <tableColumn id="1" xr3:uid="{00000000-0010-0000-5600-000001000000}" name="Column1"/>
    <tableColumn id="2" xr3:uid="{00000000-0010-0000-5600-000002000000}" name="Column2"/>
    <tableColumn id="3" xr3:uid="{00000000-0010-0000-5600-000003000000}" name="Column3"/>
    <tableColumn id="4" xr3:uid="{00000000-0010-0000-5600-000004000000}" name="Column4"/>
    <tableColumn id="5" xr3:uid="{00000000-0010-0000-5600-000005000000}" name="Column5"/>
    <tableColumn id="6" xr3:uid="{00000000-0010-0000-5600-000006000000}" name="Column6"/>
    <tableColumn id="7" xr3:uid="{00000000-0010-0000-5600-000007000000}" name="Column7"/>
  </tableColumns>
  <tableStyleInfo name="Pregrado-style 40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57000000}" name="Table_88" displayName="Table_88" ref="B369:H374" headerRowCount="0">
  <tableColumns count="7">
    <tableColumn id="1" xr3:uid="{00000000-0010-0000-5700-000001000000}" name="Column1"/>
    <tableColumn id="2" xr3:uid="{00000000-0010-0000-5700-000002000000}" name="Column2"/>
    <tableColumn id="3" xr3:uid="{00000000-0010-0000-5700-000003000000}" name="Column3"/>
    <tableColumn id="4" xr3:uid="{00000000-0010-0000-5700-000004000000}" name="Column4"/>
    <tableColumn id="5" xr3:uid="{00000000-0010-0000-5700-000005000000}" name="Column5"/>
    <tableColumn id="6" xr3:uid="{00000000-0010-0000-5700-000006000000}" name="Column6"/>
    <tableColumn id="7" xr3:uid="{00000000-0010-0000-5700-000007000000}" name="Column7"/>
  </tableColumns>
  <tableStyleInfo name="Pregrado-style 41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B104:H106">
  <tableColumns count="7">
    <tableColumn id="1" xr3:uid="{00000000-0010-0000-0800-000001000000}" name="Corresponde"/>
    <tableColumn id="2" xr3:uid="{00000000-0010-0000-0800-000002000000}" name="Alto grado"/>
    <tableColumn id="3" xr3:uid="{00000000-0010-0000-0800-000003000000}" name="Mediano grado"/>
    <tableColumn id="4" xr3:uid="{00000000-0010-0000-0800-000004000000}" name="Bajo grado "/>
    <tableColumn id="5" xr3:uid="{00000000-0010-0000-0800-000005000000}" name="Ningún grado "/>
    <tableColumn id="6" xr3:uid="{00000000-0010-0000-0800-000006000000}" name="No sabe "/>
    <tableColumn id="7" xr3:uid="{00000000-0010-0000-0800-000007000000}" name="Sin respuesta "/>
  </tableColumns>
  <tableStyleInfo name="Empleadores -style 9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1" Type="http://schemas.openxmlformats.org/officeDocument/2006/relationships/drawing" Target="../drawings/drawing2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1.xml"/><Relationship Id="rId13" Type="http://schemas.openxmlformats.org/officeDocument/2006/relationships/table" Target="../tables/table36.xml"/><Relationship Id="rId18" Type="http://schemas.openxmlformats.org/officeDocument/2006/relationships/table" Target="../tables/table41.xml"/><Relationship Id="rId3" Type="http://schemas.openxmlformats.org/officeDocument/2006/relationships/table" Target="../tables/table26.xml"/><Relationship Id="rId21" Type="http://schemas.openxmlformats.org/officeDocument/2006/relationships/table" Target="../tables/table44.xml"/><Relationship Id="rId7" Type="http://schemas.openxmlformats.org/officeDocument/2006/relationships/table" Target="../tables/table30.xml"/><Relationship Id="rId12" Type="http://schemas.openxmlformats.org/officeDocument/2006/relationships/table" Target="../tables/table35.xml"/><Relationship Id="rId17" Type="http://schemas.openxmlformats.org/officeDocument/2006/relationships/table" Target="../tables/table40.xml"/><Relationship Id="rId2" Type="http://schemas.openxmlformats.org/officeDocument/2006/relationships/table" Target="../tables/table25.xml"/><Relationship Id="rId16" Type="http://schemas.openxmlformats.org/officeDocument/2006/relationships/table" Target="../tables/table39.xml"/><Relationship Id="rId20" Type="http://schemas.openxmlformats.org/officeDocument/2006/relationships/table" Target="../tables/table43.xml"/><Relationship Id="rId1" Type="http://schemas.openxmlformats.org/officeDocument/2006/relationships/drawing" Target="../drawings/drawing3.xml"/><Relationship Id="rId6" Type="http://schemas.openxmlformats.org/officeDocument/2006/relationships/table" Target="../tables/table29.xml"/><Relationship Id="rId11" Type="http://schemas.openxmlformats.org/officeDocument/2006/relationships/table" Target="../tables/table34.xml"/><Relationship Id="rId24" Type="http://schemas.openxmlformats.org/officeDocument/2006/relationships/table" Target="../tables/table47.xml"/><Relationship Id="rId5" Type="http://schemas.openxmlformats.org/officeDocument/2006/relationships/table" Target="../tables/table28.xml"/><Relationship Id="rId15" Type="http://schemas.openxmlformats.org/officeDocument/2006/relationships/table" Target="../tables/table38.xml"/><Relationship Id="rId23" Type="http://schemas.openxmlformats.org/officeDocument/2006/relationships/table" Target="../tables/table46.xml"/><Relationship Id="rId10" Type="http://schemas.openxmlformats.org/officeDocument/2006/relationships/table" Target="../tables/table33.xml"/><Relationship Id="rId19" Type="http://schemas.openxmlformats.org/officeDocument/2006/relationships/table" Target="../tables/table42.xml"/><Relationship Id="rId4" Type="http://schemas.openxmlformats.org/officeDocument/2006/relationships/table" Target="../tables/table27.xml"/><Relationship Id="rId9" Type="http://schemas.openxmlformats.org/officeDocument/2006/relationships/table" Target="../tables/table32.xml"/><Relationship Id="rId14" Type="http://schemas.openxmlformats.org/officeDocument/2006/relationships/table" Target="../tables/table37.xml"/><Relationship Id="rId22" Type="http://schemas.openxmlformats.org/officeDocument/2006/relationships/table" Target="../tables/table45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59.xml"/><Relationship Id="rId18" Type="http://schemas.openxmlformats.org/officeDocument/2006/relationships/table" Target="../tables/table64.xml"/><Relationship Id="rId26" Type="http://schemas.openxmlformats.org/officeDocument/2006/relationships/table" Target="../tables/table72.xml"/><Relationship Id="rId39" Type="http://schemas.openxmlformats.org/officeDocument/2006/relationships/table" Target="../tables/table85.xml"/><Relationship Id="rId21" Type="http://schemas.openxmlformats.org/officeDocument/2006/relationships/table" Target="../tables/table67.xml"/><Relationship Id="rId34" Type="http://schemas.openxmlformats.org/officeDocument/2006/relationships/table" Target="../tables/table80.xml"/><Relationship Id="rId42" Type="http://schemas.openxmlformats.org/officeDocument/2006/relationships/table" Target="../tables/table88.xml"/><Relationship Id="rId7" Type="http://schemas.openxmlformats.org/officeDocument/2006/relationships/table" Target="../tables/table53.xml"/><Relationship Id="rId2" Type="http://schemas.openxmlformats.org/officeDocument/2006/relationships/table" Target="../tables/table48.xml"/><Relationship Id="rId16" Type="http://schemas.openxmlformats.org/officeDocument/2006/relationships/table" Target="../tables/table62.xml"/><Relationship Id="rId20" Type="http://schemas.openxmlformats.org/officeDocument/2006/relationships/table" Target="../tables/table66.xml"/><Relationship Id="rId29" Type="http://schemas.openxmlformats.org/officeDocument/2006/relationships/table" Target="../tables/table75.xml"/><Relationship Id="rId41" Type="http://schemas.openxmlformats.org/officeDocument/2006/relationships/table" Target="../tables/table87.xml"/><Relationship Id="rId1" Type="http://schemas.openxmlformats.org/officeDocument/2006/relationships/drawing" Target="../drawings/drawing4.xml"/><Relationship Id="rId6" Type="http://schemas.openxmlformats.org/officeDocument/2006/relationships/table" Target="../tables/table52.xml"/><Relationship Id="rId11" Type="http://schemas.openxmlformats.org/officeDocument/2006/relationships/table" Target="../tables/table57.xml"/><Relationship Id="rId24" Type="http://schemas.openxmlformats.org/officeDocument/2006/relationships/table" Target="../tables/table70.xml"/><Relationship Id="rId32" Type="http://schemas.openxmlformats.org/officeDocument/2006/relationships/table" Target="../tables/table78.xml"/><Relationship Id="rId37" Type="http://schemas.openxmlformats.org/officeDocument/2006/relationships/table" Target="../tables/table83.xml"/><Relationship Id="rId40" Type="http://schemas.openxmlformats.org/officeDocument/2006/relationships/table" Target="../tables/table86.xml"/><Relationship Id="rId5" Type="http://schemas.openxmlformats.org/officeDocument/2006/relationships/table" Target="../tables/table51.xml"/><Relationship Id="rId15" Type="http://schemas.openxmlformats.org/officeDocument/2006/relationships/table" Target="../tables/table61.xml"/><Relationship Id="rId23" Type="http://schemas.openxmlformats.org/officeDocument/2006/relationships/table" Target="../tables/table69.xml"/><Relationship Id="rId28" Type="http://schemas.openxmlformats.org/officeDocument/2006/relationships/table" Target="../tables/table74.xml"/><Relationship Id="rId36" Type="http://schemas.openxmlformats.org/officeDocument/2006/relationships/table" Target="../tables/table82.xml"/><Relationship Id="rId10" Type="http://schemas.openxmlformats.org/officeDocument/2006/relationships/table" Target="../tables/table56.xml"/><Relationship Id="rId19" Type="http://schemas.openxmlformats.org/officeDocument/2006/relationships/table" Target="../tables/table65.xml"/><Relationship Id="rId31" Type="http://schemas.openxmlformats.org/officeDocument/2006/relationships/table" Target="../tables/table77.xml"/><Relationship Id="rId4" Type="http://schemas.openxmlformats.org/officeDocument/2006/relationships/table" Target="../tables/table50.xml"/><Relationship Id="rId9" Type="http://schemas.openxmlformats.org/officeDocument/2006/relationships/table" Target="../tables/table55.xml"/><Relationship Id="rId14" Type="http://schemas.openxmlformats.org/officeDocument/2006/relationships/table" Target="../tables/table60.xml"/><Relationship Id="rId22" Type="http://schemas.openxmlformats.org/officeDocument/2006/relationships/table" Target="../tables/table68.xml"/><Relationship Id="rId27" Type="http://schemas.openxmlformats.org/officeDocument/2006/relationships/table" Target="../tables/table73.xml"/><Relationship Id="rId30" Type="http://schemas.openxmlformats.org/officeDocument/2006/relationships/table" Target="../tables/table76.xml"/><Relationship Id="rId35" Type="http://schemas.openxmlformats.org/officeDocument/2006/relationships/table" Target="../tables/table81.xml"/><Relationship Id="rId8" Type="http://schemas.openxmlformats.org/officeDocument/2006/relationships/table" Target="../tables/table54.xml"/><Relationship Id="rId3" Type="http://schemas.openxmlformats.org/officeDocument/2006/relationships/table" Target="../tables/table49.xml"/><Relationship Id="rId12" Type="http://schemas.openxmlformats.org/officeDocument/2006/relationships/table" Target="../tables/table58.xml"/><Relationship Id="rId17" Type="http://schemas.openxmlformats.org/officeDocument/2006/relationships/table" Target="../tables/table63.xml"/><Relationship Id="rId25" Type="http://schemas.openxmlformats.org/officeDocument/2006/relationships/table" Target="../tables/table71.xml"/><Relationship Id="rId33" Type="http://schemas.openxmlformats.org/officeDocument/2006/relationships/table" Target="../tables/table79.xml"/><Relationship Id="rId38" Type="http://schemas.openxmlformats.org/officeDocument/2006/relationships/table" Target="../tables/table8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O45"/>
  <sheetViews>
    <sheetView zoomScale="70" zoomScaleNormal="70" workbookViewId="0"/>
  </sheetViews>
  <sheetFormatPr baseColWidth="10" defaultColWidth="12.5703125" defaultRowHeight="15.75" customHeight="1"/>
  <sheetData>
    <row r="1" spans="1:15">
      <c r="A1" s="1"/>
      <c r="B1" s="2"/>
      <c r="C1" s="2"/>
      <c r="D1" s="165" t="s">
        <v>0</v>
      </c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50"/>
    </row>
    <row r="2" spans="1:15">
      <c r="A2" s="2"/>
      <c r="B2" s="2"/>
      <c r="C2" s="2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3"/>
    </row>
    <row r="3" spans="1:15">
      <c r="A3" s="2"/>
      <c r="B3" s="2"/>
      <c r="C3" s="2"/>
      <c r="D3" s="151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3"/>
    </row>
    <row r="4" spans="1:15">
      <c r="A4" s="2"/>
      <c r="B4" s="2"/>
      <c r="C4" s="2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3"/>
    </row>
    <row r="5" spans="1:15">
      <c r="A5" s="2"/>
      <c r="B5" s="2"/>
      <c r="C5" s="2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3"/>
    </row>
    <row r="6" spans="1:15">
      <c r="A6" s="2"/>
      <c r="B6" s="2"/>
      <c r="C6" s="2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3"/>
    </row>
    <row r="7" spans="1:15">
      <c r="A7" s="2"/>
      <c r="B7" s="2"/>
      <c r="C7" s="2"/>
      <c r="D7" s="154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6"/>
    </row>
    <row r="8" spans="1:1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>
      <c r="A13" s="2"/>
      <c r="B13" s="2"/>
      <c r="C13" s="1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>
      <c r="A14" s="2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</row>
    <row r="15" spans="1:15">
      <c r="A15" s="2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</row>
    <row r="16" spans="1:15">
      <c r="A16" s="2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</row>
    <row r="17" spans="1:15">
      <c r="A17" s="2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</row>
    <row r="18" spans="1:15">
      <c r="A18" s="2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</row>
    <row r="19" spans="1:15">
      <c r="A19" s="2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</row>
    <row r="20" spans="1:15">
      <c r="A20" s="2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</row>
    <row r="21" spans="1:15">
      <c r="A21" s="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</row>
    <row r="22" spans="1:15">
      <c r="A22" s="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</row>
    <row r="23" spans="1:15">
      <c r="A23" s="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</row>
    <row r="24" spans="1:15">
      <c r="A24" s="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</row>
    <row r="25" spans="1:15">
      <c r="A25" s="2"/>
      <c r="B25" s="160" t="s">
        <v>1</v>
      </c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9"/>
      <c r="O25" s="2"/>
    </row>
    <row r="26" spans="1:15">
      <c r="A26" s="2"/>
      <c r="B26" s="161" t="s">
        <v>2</v>
      </c>
      <c r="C26" s="158"/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158"/>
      <c r="O26" s="159"/>
    </row>
    <row r="27" spans="1:15">
      <c r="A27" s="2"/>
      <c r="B27" s="161" t="s">
        <v>3</v>
      </c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9"/>
    </row>
    <row r="28" spans="1:15">
      <c r="A28" s="2"/>
      <c r="B28" s="162" t="s">
        <v>4</v>
      </c>
      <c r="C28" s="158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9"/>
    </row>
    <row r="29" spans="1:15">
      <c r="A29" s="2"/>
      <c r="B29" s="163" t="s">
        <v>5</v>
      </c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9"/>
    </row>
    <row r="30" spans="1:15">
      <c r="A30" s="2"/>
      <c r="B30" s="163" t="s">
        <v>6</v>
      </c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9"/>
    </row>
    <row r="31" spans="1:1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1:15">
      <c r="A32" s="2"/>
      <c r="B32" s="164" t="s">
        <v>7</v>
      </c>
      <c r="C32" s="159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2"/>
    </row>
    <row r="33" spans="1:15">
      <c r="A33" s="2"/>
      <c r="B33" s="148" t="s">
        <v>8</v>
      </c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50"/>
      <c r="O33" s="2"/>
    </row>
    <row r="34" spans="1:15">
      <c r="A34" s="2"/>
      <c r="B34" s="151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3"/>
      <c r="O34" s="2"/>
    </row>
    <row r="35" spans="1:15">
      <c r="A35" s="2"/>
      <c r="B35" s="151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3"/>
      <c r="O35" s="2"/>
    </row>
    <row r="36" spans="1:15">
      <c r="A36" s="2"/>
      <c r="B36" s="151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3"/>
      <c r="O36" s="2"/>
    </row>
    <row r="37" spans="1:15">
      <c r="A37" s="2"/>
      <c r="B37" s="151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3"/>
      <c r="O37" s="2"/>
    </row>
    <row r="38" spans="1:15">
      <c r="A38" s="2"/>
      <c r="B38" s="151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3"/>
      <c r="O38" s="2"/>
    </row>
    <row r="39" spans="1:15">
      <c r="A39" s="2"/>
      <c r="B39" s="151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3"/>
      <c r="O39" s="2"/>
    </row>
    <row r="40" spans="1:15">
      <c r="A40" s="2"/>
      <c r="B40" s="151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3"/>
      <c r="O40" s="2"/>
    </row>
    <row r="41" spans="1:15">
      <c r="A41" s="2"/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3"/>
      <c r="O41" s="2"/>
    </row>
    <row r="42" spans="1:15">
      <c r="A42" s="2"/>
      <c r="B42" s="154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6"/>
      <c r="O42" s="2"/>
    </row>
    <row r="43" spans="1:1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>
      <c r="A44" s="2"/>
      <c r="B44" s="157" t="s">
        <v>9</v>
      </c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9"/>
      <c r="O44" s="2"/>
    </row>
    <row r="45" spans="1:15">
      <c r="A45" s="2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</row>
  </sheetData>
  <mergeCells count="10">
    <mergeCell ref="D1:O7"/>
    <mergeCell ref="B33:N42"/>
    <mergeCell ref="B44:N44"/>
    <mergeCell ref="B25:N25"/>
    <mergeCell ref="B26:O26"/>
    <mergeCell ref="B27:O27"/>
    <mergeCell ref="B28:O28"/>
    <mergeCell ref="B29:O29"/>
    <mergeCell ref="B30:O30"/>
    <mergeCell ref="B32:C3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O216"/>
  <sheetViews>
    <sheetView topLeftCell="A75" zoomScale="40" zoomScaleNormal="40" workbookViewId="0">
      <selection activeCell="R1" sqref="R1"/>
    </sheetView>
  </sheetViews>
  <sheetFormatPr baseColWidth="10" defaultColWidth="12.5703125" defaultRowHeight="15.75" customHeight="1"/>
  <cols>
    <col min="2" max="2" width="31.85546875" customWidth="1"/>
    <col min="3" max="3" width="30.42578125" customWidth="1"/>
    <col min="4" max="4" width="24.5703125" customWidth="1"/>
    <col min="5" max="5" width="20.85546875" customWidth="1"/>
    <col min="6" max="6" width="18.140625" customWidth="1"/>
    <col min="7" max="7" width="20.28515625" customWidth="1"/>
    <col min="8" max="8" width="18.5703125" customWidth="1"/>
    <col min="9" max="9" width="17.42578125" customWidth="1"/>
  </cols>
  <sheetData>
    <row r="1" spans="1:15" ht="304.5" customHeight="1">
      <c r="A1" s="174" t="s">
        <v>10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9"/>
    </row>
    <row r="2" spans="1:15" ht="36" customHeight="1">
      <c r="A2" s="170" t="s">
        <v>11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9"/>
    </row>
    <row r="3" spans="1:15" ht="18.7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</row>
    <row r="4" spans="1:15" ht="26.25">
      <c r="A4" s="5"/>
      <c r="B4" s="175" t="s">
        <v>12</v>
      </c>
      <c r="C4" s="158"/>
      <c r="D4" s="158"/>
      <c r="E4" s="158"/>
      <c r="F4" s="158"/>
      <c r="G4" s="158"/>
      <c r="H4" s="159"/>
      <c r="I4" s="5"/>
      <c r="J4" s="5"/>
      <c r="K4" s="5"/>
      <c r="L4" s="5"/>
      <c r="M4" s="5"/>
      <c r="N4" s="5"/>
      <c r="O4" s="5"/>
    </row>
    <row r="5" spans="1:15" ht="18.75">
      <c r="A5" s="5"/>
      <c r="B5" s="5" t="s">
        <v>13</v>
      </c>
      <c r="C5" s="5" t="s">
        <v>14</v>
      </c>
      <c r="D5" s="5" t="s">
        <v>15</v>
      </c>
      <c r="E5" s="5" t="s">
        <v>16</v>
      </c>
      <c r="F5" s="5" t="s">
        <v>17</v>
      </c>
      <c r="G5" s="5" t="s">
        <v>18</v>
      </c>
      <c r="H5" s="5" t="s">
        <v>19</v>
      </c>
      <c r="I5" s="5"/>
      <c r="J5" s="5"/>
      <c r="K5" s="5"/>
      <c r="L5" s="5"/>
      <c r="M5" s="5"/>
      <c r="N5" s="5"/>
      <c r="O5" s="5"/>
    </row>
    <row r="6" spans="1:15" ht="18.75">
      <c r="A6" s="5"/>
      <c r="B6" s="6" t="s">
        <v>20</v>
      </c>
      <c r="C6" s="6">
        <v>220</v>
      </c>
      <c r="D6" s="6">
        <v>54</v>
      </c>
      <c r="E6" s="6">
        <v>9</v>
      </c>
      <c r="F6" s="6">
        <v>8</v>
      </c>
      <c r="G6" s="6">
        <v>8</v>
      </c>
      <c r="H6" s="6">
        <v>7</v>
      </c>
      <c r="I6" s="6"/>
      <c r="J6" s="5"/>
      <c r="K6" s="5"/>
      <c r="L6" s="5"/>
      <c r="M6" s="5"/>
      <c r="N6" s="5"/>
      <c r="O6" s="5"/>
    </row>
    <row r="7" spans="1:15" ht="18.75">
      <c r="A7" s="7"/>
      <c r="B7" s="5" t="s">
        <v>21</v>
      </c>
      <c r="C7" s="8">
        <v>0.64900000000000002</v>
      </c>
      <c r="D7" s="9">
        <v>0.1593</v>
      </c>
      <c r="E7" s="9">
        <v>2.6499999999999999E-2</v>
      </c>
      <c r="F7" s="9">
        <v>2.3599999999999999E-2</v>
      </c>
      <c r="G7" s="9">
        <v>2.3599999999999999E-2</v>
      </c>
      <c r="H7" s="9">
        <v>2.06E-2</v>
      </c>
      <c r="I7" s="5"/>
      <c r="J7" s="10"/>
      <c r="K7" s="5"/>
      <c r="L7" s="5"/>
      <c r="M7" s="5"/>
      <c r="N7" s="5"/>
      <c r="O7" s="5"/>
    </row>
    <row r="8" spans="1:15" ht="18.75">
      <c r="A8" s="7"/>
      <c r="B8" s="5"/>
      <c r="C8" s="5"/>
      <c r="D8" s="5"/>
      <c r="E8" s="5"/>
      <c r="F8" s="5"/>
      <c r="G8" s="5"/>
      <c r="H8" s="5"/>
      <c r="I8" s="5"/>
      <c r="J8" s="10"/>
      <c r="K8" s="5"/>
      <c r="L8" s="5"/>
      <c r="M8" s="5"/>
      <c r="N8" s="5"/>
      <c r="O8" s="5"/>
    </row>
    <row r="9" spans="1:15" ht="18.75">
      <c r="A9" s="7"/>
      <c r="B9" s="5"/>
      <c r="C9" s="5"/>
      <c r="D9" s="5"/>
      <c r="E9" s="5"/>
      <c r="F9" s="5"/>
      <c r="G9" s="5"/>
      <c r="H9" s="5"/>
      <c r="I9" s="5"/>
      <c r="J9" s="10"/>
      <c r="K9" s="5"/>
      <c r="L9" s="5"/>
      <c r="M9" s="5"/>
      <c r="N9" s="5"/>
      <c r="O9" s="5"/>
    </row>
    <row r="10" spans="1:15" ht="23.25">
      <c r="A10" s="7"/>
      <c r="B10" s="176" t="s">
        <v>22</v>
      </c>
      <c r="C10" s="158"/>
      <c r="D10" s="158"/>
      <c r="E10" s="158"/>
      <c r="F10" s="158"/>
      <c r="G10" s="158"/>
      <c r="H10" s="159"/>
      <c r="I10" s="5"/>
      <c r="J10" s="10"/>
      <c r="K10" s="5"/>
      <c r="L10" s="5"/>
      <c r="M10" s="5"/>
      <c r="N10" s="5"/>
      <c r="O10" s="5"/>
    </row>
    <row r="11" spans="1:15" ht="18.75">
      <c r="A11" s="7"/>
      <c r="B11" s="5" t="s">
        <v>23</v>
      </c>
      <c r="C11" s="5" t="s">
        <v>24</v>
      </c>
      <c r="D11" s="5" t="s">
        <v>25</v>
      </c>
      <c r="E11" s="5" t="s">
        <v>26</v>
      </c>
      <c r="F11" s="5" t="s">
        <v>27</v>
      </c>
      <c r="G11" s="5" t="s">
        <v>28</v>
      </c>
      <c r="H11" s="5" t="s">
        <v>29</v>
      </c>
      <c r="I11" s="5"/>
      <c r="J11" s="10"/>
      <c r="K11" s="5"/>
      <c r="L11" s="5"/>
      <c r="M11" s="5"/>
      <c r="N11" s="5"/>
      <c r="O11" s="5"/>
    </row>
    <row r="12" spans="1:15" ht="18.75">
      <c r="A12" s="7"/>
      <c r="B12" s="5" t="s">
        <v>20</v>
      </c>
      <c r="C12" s="5">
        <v>289</v>
      </c>
      <c r="D12" s="5">
        <v>14</v>
      </c>
      <c r="E12" s="5">
        <v>10</v>
      </c>
      <c r="F12" s="5">
        <v>9</v>
      </c>
      <c r="G12" s="5">
        <v>7</v>
      </c>
      <c r="H12" s="5">
        <v>2</v>
      </c>
      <c r="I12" s="5"/>
      <c r="J12" s="10"/>
      <c r="K12" s="5"/>
      <c r="L12" s="5"/>
      <c r="M12" s="5"/>
      <c r="N12" s="5"/>
      <c r="O12" s="5"/>
    </row>
    <row r="13" spans="1:15" ht="18.75">
      <c r="A13" s="7"/>
      <c r="B13" s="5" t="s">
        <v>21</v>
      </c>
      <c r="C13" s="8">
        <v>0.85250000000000004</v>
      </c>
      <c r="D13" s="9">
        <v>4.1300000000000003E-2</v>
      </c>
      <c r="E13" s="9">
        <v>2.9499999999999998E-2</v>
      </c>
      <c r="F13" s="9">
        <v>2.6499999999999999E-2</v>
      </c>
      <c r="G13" s="9">
        <v>2.06E-2</v>
      </c>
      <c r="H13" s="9">
        <v>5.8999999999999999E-3</v>
      </c>
      <c r="I13" s="5"/>
      <c r="J13" s="10"/>
      <c r="K13" s="5"/>
      <c r="L13" s="5"/>
      <c r="M13" s="5"/>
      <c r="N13" s="5"/>
      <c r="O13" s="5"/>
    </row>
    <row r="14" spans="1:15" ht="21.7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11"/>
      <c r="O14" s="5"/>
    </row>
    <row r="15" spans="1:15" ht="23.25">
      <c r="A15" s="12"/>
      <c r="B15" s="177" t="s">
        <v>30</v>
      </c>
      <c r="C15" s="158"/>
      <c r="D15" s="158"/>
      <c r="E15" s="158"/>
      <c r="F15" s="159"/>
      <c r="G15" s="12"/>
      <c r="H15" s="12"/>
      <c r="I15" s="12"/>
      <c r="J15" s="5"/>
      <c r="K15" s="5"/>
      <c r="L15" s="5"/>
      <c r="M15" s="5"/>
      <c r="N15" s="5"/>
      <c r="O15" s="5"/>
    </row>
    <row r="16" spans="1:15" ht="18.75">
      <c r="A16" s="12"/>
      <c r="B16" s="13" t="s">
        <v>30</v>
      </c>
      <c r="C16" s="13" t="s">
        <v>31</v>
      </c>
      <c r="D16" s="13" t="s">
        <v>32</v>
      </c>
      <c r="E16" s="13" t="s">
        <v>33</v>
      </c>
      <c r="F16" s="13" t="s">
        <v>34</v>
      </c>
      <c r="G16" s="12"/>
      <c r="H16" s="12"/>
      <c r="I16" s="12"/>
      <c r="J16" s="5"/>
      <c r="K16" s="5"/>
      <c r="L16" s="5"/>
      <c r="M16" s="5"/>
      <c r="N16" s="5"/>
      <c r="O16" s="5"/>
    </row>
    <row r="17" spans="1:15" ht="18.75">
      <c r="A17" s="12"/>
      <c r="B17" s="14" t="s">
        <v>20</v>
      </c>
      <c r="C17" s="14">
        <v>223</v>
      </c>
      <c r="D17" s="14">
        <v>100</v>
      </c>
      <c r="E17" s="14">
        <v>6</v>
      </c>
      <c r="F17" s="14">
        <v>10</v>
      </c>
      <c r="G17" s="12"/>
      <c r="H17" s="12"/>
      <c r="I17" s="12"/>
      <c r="J17" s="5"/>
      <c r="K17" s="5"/>
      <c r="L17" s="5"/>
      <c r="M17" s="5"/>
      <c r="N17" s="5"/>
      <c r="O17" s="5"/>
    </row>
    <row r="18" spans="1:15" ht="18.75">
      <c r="A18" s="12"/>
      <c r="B18" s="15" t="s">
        <v>21</v>
      </c>
      <c r="C18" s="16">
        <v>0.65780000000000005</v>
      </c>
      <c r="D18" s="17">
        <v>0.29499999999999998</v>
      </c>
      <c r="E18" s="17">
        <v>1.77E-2</v>
      </c>
      <c r="F18" s="17">
        <v>2.9499999999999998E-2</v>
      </c>
      <c r="G18" s="12"/>
      <c r="H18" s="12"/>
      <c r="I18" s="12"/>
      <c r="J18" s="5"/>
      <c r="K18" s="5"/>
      <c r="L18" s="5"/>
      <c r="M18" s="5"/>
      <c r="N18" s="5"/>
      <c r="O18" s="5"/>
    </row>
    <row r="19" spans="1:15" ht="18.75">
      <c r="A19" s="12"/>
      <c r="B19" s="12"/>
      <c r="C19" s="12"/>
      <c r="D19" s="12"/>
      <c r="E19" s="12"/>
      <c r="F19" s="12"/>
      <c r="G19" s="12"/>
      <c r="H19" s="12"/>
      <c r="I19" s="12"/>
      <c r="J19" s="5"/>
      <c r="K19" s="5"/>
      <c r="L19" s="5"/>
      <c r="M19" s="5"/>
      <c r="N19" s="5"/>
      <c r="O19" s="5"/>
    </row>
    <row r="20" spans="1:15" ht="18.75">
      <c r="A20" s="12"/>
      <c r="B20" s="12"/>
      <c r="C20" s="12"/>
      <c r="D20" s="12"/>
      <c r="E20" s="12"/>
      <c r="F20" s="12"/>
      <c r="G20" s="12"/>
      <c r="H20" s="12"/>
      <c r="I20" s="12"/>
      <c r="J20" s="5"/>
      <c r="K20" s="5"/>
      <c r="L20" s="5"/>
      <c r="M20" s="5"/>
      <c r="N20" s="5"/>
      <c r="O20" s="5"/>
    </row>
    <row r="21" spans="1:15" ht="26.25">
      <c r="A21" s="12"/>
      <c r="B21" s="175" t="s">
        <v>35</v>
      </c>
      <c r="C21" s="158"/>
      <c r="D21" s="158"/>
      <c r="E21" s="158"/>
      <c r="F21" s="158"/>
      <c r="G21" s="158"/>
      <c r="H21" s="158"/>
      <c r="I21" s="158"/>
      <c r="J21" s="159"/>
      <c r="K21" s="18"/>
      <c r="L21" s="12"/>
      <c r="M21" s="5"/>
      <c r="N21" s="5"/>
      <c r="O21" s="5"/>
    </row>
    <row r="22" spans="1:15" ht="18.75">
      <c r="A22" s="5"/>
      <c r="B22" s="5" t="s">
        <v>36</v>
      </c>
      <c r="C22" s="5" t="s">
        <v>37</v>
      </c>
      <c r="D22" s="5" t="s">
        <v>38</v>
      </c>
      <c r="E22" s="5" t="s">
        <v>39</v>
      </c>
      <c r="F22" s="5" t="s">
        <v>40</v>
      </c>
      <c r="G22" s="5" t="s">
        <v>41</v>
      </c>
      <c r="H22" s="5" t="s">
        <v>42</v>
      </c>
      <c r="I22" s="5" t="s">
        <v>43</v>
      </c>
      <c r="J22" s="5" t="s">
        <v>44</v>
      </c>
      <c r="K22" s="5"/>
      <c r="L22" s="12"/>
      <c r="M22" s="5"/>
      <c r="N22" s="5"/>
      <c r="O22" s="5"/>
    </row>
    <row r="23" spans="1:15" ht="18.75">
      <c r="A23" s="5"/>
      <c r="B23" s="5" t="s">
        <v>20</v>
      </c>
      <c r="C23" s="5">
        <v>107</v>
      </c>
      <c r="D23" s="5">
        <v>72</v>
      </c>
      <c r="E23" s="5">
        <v>52</v>
      </c>
      <c r="F23" s="5">
        <v>46</v>
      </c>
      <c r="G23" s="5">
        <v>17</v>
      </c>
      <c r="H23" s="5">
        <v>8</v>
      </c>
      <c r="I23" s="5">
        <v>6</v>
      </c>
      <c r="J23" s="5">
        <v>31</v>
      </c>
      <c r="K23" s="5"/>
      <c r="L23" s="12"/>
      <c r="M23" s="5"/>
      <c r="N23" s="5"/>
      <c r="O23" s="5"/>
    </row>
    <row r="24" spans="1:15" ht="18.75">
      <c r="A24" s="5"/>
      <c r="B24" s="5" t="s">
        <v>21</v>
      </c>
      <c r="C24" s="8">
        <v>0.31559999999999999</v>
      </c>
      <c r="D24" s="9">
        <v>0.21240000000000001</v>
      </c>
      <c r="E24" s="9">
        <v>0.15340000000000001</v>
      </c>
      <c r="F24" s="9">
        <v>0.13569999999999999</v>
      </c>
      <c r="G24" s="9">
        <v>5.0099999999999999E-2</v>
      </c>
      <c r="H24" s="9">
        <v>2.3599999999999999E-2</v>
      </c>
      <c r="I24" s="9">
        <v>1.77E-2</v>
      </c>
      <c r="J24" s="9">
        <v>9.1399999999999995E-2</v>
      </c>
      <c r="K24" s="5"/>
      <c r="L24" s="12"/>
      <c r="M24" s="5"/>
      <c r="N24" s="5"/>
      <c r="O24" s="5"/>
    </row>
    <row r="25" spans="1:15" ht="18.7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</row>
    <row r="26" spans="1:15" ht="18.7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</row>
    <row r="27" spans="1:15" ht="51" customHeight="1">
      <c r="A27" s="170" t="s">
        <v>45</v>
      </c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9"/>
    </row>
    <row r="28" spans="1:15" ht="18.7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</row>
    <row r="29" spans="1:15" ht="18.7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</row>
    <row r="30" spans="1:15" ht="18.7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</row>
    <row r="31" spans="1:15" ht="23.25">
      <c r="A31" s="5"/>
      <c r="B31" s="176" t="s">
        <v>46</v>
      </c>
      <c r="C31" s="158"/>
      <c r="D31" s="159"/>
      <c r="E31" s="12"/>
      <c r="F31" s="5"/>
      <c r="G31" s="5"/>
      <c r="H31" s="5"/>
      <c r="I31" s="5"/>
      <c r="J31" s="5"/>
      <c r="K31" s="5"/>
      <c r="L31" s="5"/>
      <c r="M31" s="5"/>
      <c r="N31" s="5"/>
      <c r="O31" s="5"/>
    </row>
    <row r="32" spans="1:15" ht="18.75">
      <c r="A32" s="5"/>
      <c r="B32" s="5" t="s">
        <v>47</v>
      </c>
      <c r="C32" s="5" t="s">
        <v>48</v>
      </c>
      <c r="D32" s="5" t="s">
        <v>49</v>
      </c>
      <c r="E32" s="12"/>
      <c r="F32" s="5"/>
      <c r="G32" s="5"/>
      <c r="H32" s="5"/>
      <c r="I32" s="5"/>
      <c r="J32" s="5"/>
      <c r="K32" s="5"/>
      <c r="L32" s="5"/>
      <c r="M32" s="5"/>
      <c r="N32" s="5"/>
      <c r="O32" s="5"/>
    </row>
    <row r="33" spans="1:15" ht="18.75">
      <c r="A33" s="5"/>
      <c r="B33" s="5" t="s">
        <v>50</v>
      </c>
      <c r="C33" s="5">
        <v>310</v>
      </c>
      <c r="D33" s="5">
        <v>29</v>
      </c>
      <c r="E33" s="12"/>
      <c r="F33" s="5"/>
      <c r="G33" s="5"/>
      <c r="H33" s="5"/>
      <c r="I33" s="5"/>
      <c r="J33" s="5"/>
      <c r="K33" s="5"/>
      <c r="L33" s="5"/>
      <c r="M33" s="5"/>
      <c r="N33" s="5"/>
      <c r="O33" s="5"/>
    </row>
    <row r="34" spans="1:15" ht="19.5">
      <c r="A34" s="5"/>
      <c r="B34" s="5" t="s">
        <v>21</v>
      </c>
      <c r="C34" s="8">
        <v>0.91449999999999998</v>
      </c>
      <c r="D34" s="9">
        <v>8.5500000000000007E-2</v>
      </c>
      <c r="E34" s="12"/>
      <c r="F34" s="19"/>
      <c r="G34" s="19"/>
      <c r="H34" s="19"/>
      <c r="I34" s="19"/>
      <c r="J34" s="19"/>
      <c r="K34" s="19"/>
      <c r="L34" s="19"/>
      <c r="M34" s="20"/>
      <c r="N34" s="5"/>
      <c r="O34" s="5"/>
    </row>
    <row r="35" spans="1:15" ht="18.7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</row>
    <row r="36" spans="1:15" ht="18.7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</row>
    <row r="37" spans="1:15" ht="18.7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</row>
    <row r="38" spans="1:15" ht="18.7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</row>
    <row r="39" spans="1:15" ht="23.25">
      <c r="A39" s="176" t="s">
        <v>51</v>
      </c>
      <c r="B39" s="158"/>
      <c r="C39" s="158"/>
      <c r="D39" s="158"/>
      <c r="E39" s="158"/>
      <c r="F39" s="159"/>
      <c r="G39" s="12"/>
      <c r="H39" s="5"/>
      <c r="I39" s="5"/>
      <c r="J39" s="5"/>
      <c r="K39" s="5"/>
      <c r="L39" s="5"/>
      <c r="M39" s="5"/>
      <c r="N39" s="5"/>
      <c r="O39" s="5"/>
    </row>
    <row r="40" spans="1:15" ht="18.75">
      <c r="A40" s="5"/>
      <c r="B40" s="5" t="s">
        <v>52</v>
      </c>
      <c r="C40" s="5" t="s">
        <v>48</v>
      </c>
      <c r="D40" s="5" t="s">
        <v>49</v>
      </c>
      <c r="E40" s="5" t="s">
        <v>53</v>
      </c>
      <c r="F40" s="5"/>
      <c r="G40" s="12"/>
      <c r="H40" s="5"/>
      <c r="I40" s="5"/>
      <c r="J40" s="5"/>
      <c r="K40" s="5"/>
      <c r="L40" s="5"/>
      <c r="M40" s="5"/>
      <c r="N40" s="5"/>
      <c r="O40" s="5"/>
    </row>
    <row r="41" spans="1:15" ht="18.75">
      <c r="A41" s="5"/>
      <c r="B41" s="5" t="s">
        <v>54</v>
      </c>
      <c r="C41" s="5">
        <v>308</v>
      </c>
      <c r="D41" s="5">
        <v>3</v>
      </c>
      <c r="E41" s="5">
        <v>28</v>
      </c>
      <c r="F41" s="5"/>
      <c r="G41" s="12"/>
      <c r="H41" s="5"/>
      <c r="I41" s="5"/>
      <c r="J41" s="5"/>
      <c r="K41" s="5"/>
      <c r="L41" s="5"/>
      <c r="M41" s="5"/>
      <c r="N41" s="5"/>
      <c r="O41" s="5"/>
    </row>
    <row r="42" spans="1:15" ht="18.75">
      <c r="A42" s="5"/>
      <c r="B42" s="5" t="s">
        <v>21</v>
      </c>
      <c r="C42" s="8">
        <v>0.90859999999999996</v>
      </c>
      <c r="D42" s="9">
        <v>8.8000000000000005E-3</v>
      </c>
      <c r="E42" s="9">
        <v>8.2600000000000007E-2</v>
      </c>
      <c r="F42" s="5"/>
      <c r="G42" s="12"/>
      <c r="H42" s="5"/>
      <c r="I42" s="5"/>
      <c r="J42" s="5"/>
      <c r="K42" s="5"/>
      <c r="L42" s="5"/>
      <c r="M42" s="5"/>
      <c r="N42" s="5"/>
      <c r="O42" s="5"/>
    </row>
    <row r="43" spans="1:15" ht="18.7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</row>
    <row r="44" spans="1:15" ht="18.7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</row>
    <row r="45" spans="1:15" ht="18.7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</row>
    <row r="46" spans="1:15" ht="42" customHeight="1">
      <c r="A46" s="173" t="s">
        <v>55</v>
      </c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9"/>
    </row>
    <row r="47" spans="1:15" ht="18.75">
      <c r="A47" s="5"/>
      <c r="B47" s="12"/>
      <c r="C47" s="12"/>
      <c r="D47" s="12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</row>
    <row r="48" spans="1:15" ht="18.75">
      <c r="A48" s="5"/>
      <c r="B48" s="12"/>
      <c r="C48" s="12"/>
      <c r="D48" s="12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</row>
    <row r="49" spans="1:15" ht="18.75">
      <c r="A49" s="5"/>
      <c r="B49" s="178" t="s">
        <v>56</v>
      </c>
      <c r="C49" s="179"/>
      <c r="D49" s="21" t="s">
        <v>57</v>
      </c>
      <c r="E49" s="21" t="s">
        <v>58</v>
      </c>
      <c r="F49" s="5"/>
      <c r="G49" s="5"/>
      <c r="H49" s="5"/>
      <c r="I49" s="5"/>
      <c r="J49" s="5"/>
      <c r="K49" s="5"/>
      <c r="L49" s="5"/>
      <c r="M49" s="5"/>
      <c r="N49" s="5"/>
      <c r="O49" s="5"/>
    </row>
    <row r="50" spans="1:15" ht="18.75">
      <c r="A50" s="5"/>
      <c r="B50" s="168" t="s">
        <v>59</v>
      </c>
      <c r="C50" s="169"/>
      <c r="D50" s="22">
        <v>106</v>
      </c>
      <c r="E50" s="8">
        <v>0.10390000000000001</v>
      </c>
      <c r="F50" s="5"/>
      <c r="G50" s="5"/>
      <c r="H50" s="5"/>
      <c r="I50" s="5"/>
      <c r="J50" s="5"/>
      <c r="K50" s="5"/>
      <c r="L50" s="5"/>
      <c r="M50" s="5"/>
      <c r="N50" s="5"/>
      <c r="O50" s="5"/>
    </row>
    <row r="51" spans="1:15" ht="18.75">
      <c r="A51" s="5"/>
      <c r="B51" s="166" t="s">
        <v>60</v>
      </c>
      <c r="C51" s="167"/>
      <c r="D51" s="23">
        <v>75</v>
      </c>
      <c r="E51" s="24">
        <v>7.3499999999999996E-2</v>
      </c>
      <c r="F51" s="5"/>
      <c r="G51" s="5"/>
      <c r="H51" s="5"/>
      <c r="I51" s="5"/>
      <c r="J51" s="5"/>
      <c r="K51" s="5"/>
      <c r="L51" s="5"/>
      <c r="M51" s="5"/>
      <c r="N51" s="5"/>
      <c r="O51" s="5"/>
    </row>
    <row r="52" spans="1:15" ht="18.75">
      <c r="A52" s="5"/>
      <c r="B52" s="168" t="s">
        <v>61</v>
      </c>
      <c r="C52" s="169"/>
      <c r="D52" s="22">
        <v>48</v>
      </c>
      <c r="E52" s="25">
        <v>4.7100000000000003E-2</v>
      </c>
      <c r="F52" s="5"/>
      <c r="G52" s="5"/>
      <c r="H52" s="5"/>
      <c r="I52" s="5"/>
      <c r="J52" s="5"/>
      <c r="K52" s="5"/>
      <c r="L52" s="5"/>
      <c r="M52" s="5"/>
      <c r="N52" s="5"/>
      <c r="O52" s="5"/>
    </row>
    <row r="53" spans="1:15" ht="18.75">
      <c r="A53" s="5"/>
      <c r="B53" s="166" t="s">
        <v>62</v>
      </c>
      <c r="C53" s="167"/>
      <c r="D53" s="23">
        <v>43</v>
      </c>
      <c r="E53" s="24">
        <v>4.2200000000000001E-2</v>
      </c>
      <c r="F53" s="5"/>
      <c r="G53" s="5"/>
      <c r="H53" s="5"/>
      <c r="I53" s="5"/>
      <c r="J53" s="5"/>
      <c r="K53" s="5"/>
      <c r="L53" s="5"/>
      <c r="M53" s="5"/>
      <c r="N53" s="5"/>
      <c r="O53" s="5"/>
    </row>
    <row r="54" spans="1:15" ht="25.5">
      <c r="A54" s="5"/>
      <c r="B54" s="168" t="s">
        <v>63</v>
      </c>
      <c r="C54" s="169"/>
      <c r="D54" s="22">
        <v>37</v>
      </c>
      <c r="E54" s="25">
        <v>3.6299999999999999E-2</v>
      </c>
      <c r="F54" s="5"/>
      <c r="G54" s="5"/>
      <c r="H54" s="5"/>
      <c r="I54" s="5"/>
      <c r="J54" s="5"/>
      <c r="K54" s="5"/>
      <c r="L54" s="5"/>
      <c r="M54" s="5"/>
      <c r="N54" s="26"/>
      <c r="O54" s="5"/>
    </row>
    <row r="55" spans="1:15" ht="18.75">
      <c r="A55" s="5"/>
      <c r="B55" s="166" t="s">
        <v>64</v>
      </c>
      <c r="C55" s="167"/>
      <c r="D55" s="23">
        <v>34</v>
      </c>
      <c r="E55" s="24">
        <v>3.3300000000000003E-2</v>
      </c>
      <c r="F55" s="5"/>
      <c r="G55" s="5"/>
      <c r="H55" s="5"/>
      <c r="I55" s="5"/>
      <c r="J55" s="5"/>
      <c r="K55" s="5"/>
      <c r="L55" s="5"/>
      <c r="M55" s="5"/>
      <c r="N55" s="5"/>
      <c r="O55" s="5"/>
    </row>
    <row r="56" spans="1:15" ht="18.75">
      <c r="A56" s="5"/>
      <c r="B56" s="168" t="s">
        <v>65</v>
      </c>
      <c r="C56" s="169"/>
      <c r="D56" s="22">
        <v>34</v>
      </c>
      <c r="E56" s="25">
        <v>3.3300000000000003E-2</v>
      </c>
      <c r="F56" s="5"/>
      <c r="G56" s="5"/>
      <c r="H56" s="5"/>
      <c r="I56" s="5"/>
      <c r="J56" s="5"/>
      <c r="K56" s="5"/>
      <c r="L56" s="5"/>
      <c r="M56" s="5"/>
      <c r="N56" s="5"/>
      <c r="O56" s="5"/>
    </row>
    <row r="57" spans="1:15" ht="23.25">
      <c r="A57" s="5"/>
      <c r="B57" s="166" t="s">
        <v>66</v>
      </c>
      <c r="C57" s="167"/>
      <c r="D57" s="23">
        <v>30</v>
      </c>
      <c r="E57" s="24">
        <v>2.9399999999999999E-2</v>
      </c>
      <c r="F57" s="5"/>
      <c r="G57" s="5"/>
      <c r="H57" s="5"/>
      <c r="I57" s="5"/>
      <c r="J57" s="5"/>
      <c r="K57" s="5"/>
      <c r="L57" s="5"/>
      <c r="M57" s="5"/>
      <c r="N57" s="27"/>
      <c r="O57" s="5"/>
    </row>
    <row r="58" spans="1:15" ht="18.75">
      <c r="A58" s="5"/>
      <c r="B58" s="168" t="s">
        <v>67</v>
      </c>
      <c r="C58" s="169"/>
      <c r="D58" s="22">
        <v>30</v>
      </c>
      <c r="E58" s="25">
        <v>2.9399999999999999E-2</v>
      </c>
      <c r="F58" s="5"/>
      <c r="G58" s="5"/>
      <c r="H58" s="5"/>
      <c r="I58" s="5"/>
      <c r="J58" s="5"/>
      <c r="K58" s="5"/>
      <c r="L58" s="5"/>
      <c r="M58" s="5"/>
      <c r="N58" s="5"/>
      <c r="O58" s="5"/>
    </row>
    <row r="59" spans="1:15" ht="18.75">
      <c r="A59" s="5"/>
      <c r="B59" s="166" t="s">
        <v>68</v>
      </c>
      <c r="C59" s="167"/>
      <c r="D59" s="23">
        <v>30</v>
      </c>
      <c r="E59" s="24">
        <v>2.9399999999999999E-2</v>
      </c>
      <c r="F59" s="5"/>
      <c r="G59" s="5"/>
      <c r="H59" s="5"/>
      <c r="I59" s="5"/>
      <c r="J59" s="5"/>
      <c r="K59" s="5"/>
      <c r="L59" s="5"/>
      <c r="M59" s="5"/>
      <c r="N59" s="5"/>
      <c r="O59" s="5"/>
    </row>
    <row r="60" spans="1:15" ht="18.75">
      <c r="A60" s="5"/>
      <c r="B60" s="168" t="s">
        <v>69</v>
      </c>
      <c r="C60" s="169"/>
      <c r="D60" s="22">
        <v>29</v>
      </c>
      <c r="E60" s="25">
        <v>2.8400000000000002E-2</v>
      </c>
      <c r="F60" s="5"/>
      <c r="G60" s="5"/>
      <c r="H60" s="5"/>
      <c r="I60" s="5"/>
      <c r="J60" s="5"/>
      <c r="K60" s="5"/>
      <c r="L60" s="5"/>
      <c r="M60" s="5"/>
      <c r="N60" s="5"/>
      <c r="O60" s="5"/>
    </row>
    <row r="61" spans="1:15" ht="18.75">
      <c r="A61" s="5"/>
      <c r="B61" s="166" t="s">
        <v>70</v>
      </c>
      <c r="C61" s="167"/>
      <c r="D61" s="23">
        <v>28</v>
      </c>
      <c r="E61" s="24">
        <v>2.75E-2</v>
      </c>
      <c r="F61" s="5"/>
      <c r="G61" s="5"/>
      <c r="H61" s="5"/>
      <c r="I61" s="5"/>
      <c r="J61" s="5"/>
      <c r="K61" s="5"/>
      <c r="L61" s="5"/>
      <c r="M61" s="5"/>
      <c r="N61" s="5"/>
      <c r="O61" s="5"/>
    </row>
    <row r="62" spans="1:15" ht="18.75">
      <c r="A62" s="5"/>
      <c r="B62" s="168" t="s">
        <v>71</v>
      </c>
      <c r="C62" s="169"/>
      <c r="D62" s="22">
        <v>25</v>
      </c>
      <c r="E62" s="25">
        <v>2.4500000000000001E-2</v>
      </c>
      <c r="F62" s="5"/>
      <c r="G62" s="5"/>
      <c r="H62" s="5"/>
      <c r="I62" s="5"/>
      <c r="J62" s="5"/>
      <c r="K62" s="5"/>
      <c r="L62" s="5"/>
      <c r="M62" s="5"/>
      <c r="N62" s="5"/>
      <c r="O62" s="5"/>
    </row>
    <row r="63" spans="1:15" ht="18.75">
      <c r="A63" s="5"/>
      <c r="B63" s="166" t="s">
        <v>72</v>
      </c>
      <c r="C63" s="167"/>
      <c r="D63" s="23">
        <v>25</v>
      </c>
      <c r="E63" s="24">
        <v>2.4500000000000001E-2</v>
      </c>
      <c r="F63" s="5"/>
      <c r="G63" s="5"/>
      <c r="H63" s="5"/>
      <c r="I63" s="5"/>
      <c r="J63" s="5"/>
      <c r="K63" s="5"/>
      <c r="L63" s="5"/>
      <c r="M63" s="5"/>
      <c r="N63" s="5"/>
      <c r="O63" s="5"/>
    </row>
    <row r="64" spans="1:15" ht="18.75">
      <c r="A64" s="5"/>
      <c r="B64" s="168" t="s">
        <v>73</v>
      </c>
      <c r="C64" s="169"/>
      <c r="D64" s="22">
        <v>24</v>
      </c>
      <c r="E64" s="25">
        <v>2.35E-2</v>
      </c>
      <c r="F64" s="5"/>
      <c r="G64" s="5"/>
      <c r="H64" s="5"/>
      <c r="I64" s="5"/>
      <c r="J64" s="5"/>
      <c r="K64" s="5"/>
      <c r="L64" s="5"/>
      <c r="M64" s="5"/>
      <c r="N64" s="5"/>
      <c r="O64" s="5"/>
    </row>
    <row r="65" spans="1:15" ht="18.75">
      <c r="A65" s="5"/>
      <c r="B65" s="166" t="s">
        <v>74</v>
      </c>
      <c r="C65" s="167"/>
      <c r="D65" s="23">
        <v>23</v>
      </c>
      <c r="E65" s="24">
        <v>2.2499999999999999E-2</v>
      </c>
      <c r="F65" s="5"/>
      <c r="G65" s="5"/>
      <c r="H65" s="5"/>
      <c r="I65" s="5"/>
      <c r="J65" s="5"/>
      <c r="K65" s="5"/>
      <c r="L65" s="5"/>
      <c r="M65" s="5"/>
      <c r="N65" s="5"/>
      <c r="O65" s="5"/>
    </row>
    <row r="66" spans="1:15" ht="18.75">
      <c r="A66" s="5"/>
      <c r="B66" s="168" t="s">
        <v>75</v>
      </c>
      <c r="C66" s="169"/>
      <c r="D66" s="22">
        <v>22</v>
      </c>
      <c r="E66" s="25">
        <v>2.1600000000000001E-2</v>
      </c>
      <c r="F66" s="5"/>
      <c r="G66" s="5"/>
      <c r="H66" s="5"/>
      <c r="I66" s="5"/>
      <c r="J66" s="5"/>
      <c r="K66" s="5"/>
      <c r="L66" s="5"/>
      <c r="M66" s="5"/>
      <c r="N66" s="5"/>
      <c r="O66" s="5"/>
    </row>
    <row r="67" spans="1:15" ht="18.75">
      <c r="A67" s="5"/>
      <c r="B67" s="166" t="s">
        <v>76</v>
      </c>
      <c r="C67" s="167"/>
      <c r="D67" s="23">
        <v>21</v>
      </c>
      <c r="E67" s="24">
        <v>2.06E-2</v>
      </c>
      <c r="F67" s="5"/>
      <c r="G67" s="5"/>
      <c r="H67" s="5"/>
      <c r="I67" s="5"/>
      <c r="J67" s="5"/>
      <c r="K67" s="5"/>
      <c r="L67" s="5"/>
      <c r="M67" s="5"/>
      <c r="N67" s="5"/>
      <c r="O67" s="5"/>
    </row>
    <row r="68" spans="1:15" ht="18.75">
      <c r="A68" s="5"/>
      <c r="B68" s="168" t="s">
        <v>77</v>
      </c>
      <c r="C68" s="169"/>
      <c r="D68" s="22">
        <v>20</v>
      </c>
      <c r="E68" s="25">
        <v>1.9599999999999999E-2</v>
      </c>
      <c r="F68" s="5"/>
      <c r="G68" s="5"/>
      <c r="H68" s="5"/>
      <c r="I68" s="5"/>
      <c r="J68" s="5"/>
      <c r="K68" s="5"/>
      <c r="L68" s="5"/>
      <c r="M68" s="5"/>
      <c r="N68" s="5"/>
      <c r="O68" s="5"/>
    </row>
    <row r="69" spans="1:15" ht="18.75">
      <c r="A69" s="5"/>
      <c r="B69" s="166" t="s">
        <v>78</v>
      </c>
      <c r="C69" s="167"/>
      <c r="D69" s="23">
        <v>18</v>
      </c>
      <c r="E69" s="24">
        <v>1.7600000000000001E-2</v>
      </c>
      <c r="F69" s="5"/>
      <c r="G69" s="5"/>
      <c r="H69" s="5"/>
      <c r="I69" s="5"/>
      <c r="J69" s="5"/>
      <c r="K69" s="5"/>
      <c r="L69" s="5"/>
      <c r="M69" s="5"/>
      <c r="N69" s="5"/>
      <c r="O69" s="5"/>
    </row>
    <row r="70" spans="1:15" ht="18.75">
      <c r="A70" s="5"/>
      <c r="B70" s="168" t="s">
        <v>79</v>
      </c>
      <c r="C70" s="169"/>
      <c r="D70" s="22">
        <v>18</v>
      </c>
      <c r="E70" s="25">
        <v>1.7600000000000001E-2</v>
      </c>
      <c r="F70" s="5"/>
      <c r="G70" s="5"/>
      <c r="H70" s="5"/>
      <c r="I70" s="5"/>
      <c r="J70" s="5"/>
      <c r="K70" s="5"/>
      <c r="L70" s="5"/>
      <c r="M70" s="5"/>
      <c r="N70" s="5"/>
      <c r="O70" s="5"/>
    </row>
    <row r="71" spans="1:15" ht="18.75">
      <c r="A71" s="5"/>
      <c r="B71" s="166" t="s">
        <v>80</v>
      </c>
      <c r="C71" s="167"/>
      <c r="D71" s="23">
        <v>17</v>
      </c>
      <c r="E71" s="24">
        <v>1.67E-2</v>
      </c>
      <c r="F71" s="5"/>
      <c r="G71" s="5"/>
      <c r="H71" s="5"/>
      <c r="I71" s="5"/>
      <c r="J71" s="5"/>
      <c r="K71" s="5"/>
      <c r="L71" s="5"/>
      <c r="M71" s="5"/>
      <c r="N71" s="5"/>
      <c r="O71" s="5"/>
    </row>
    <row r="72" spans="1:15" ht="18.75">
      <c r="A72" s="5"/>
      <c r="B72" s="168" t="s">
        <v>81</v>
      </c>
      <c r="C72" s="169"/>
      <c r="D72" s="22">
        <v>16</v>
      </c>
      <c r="E72" s="25">
        <v>1.5699999999999999E-2</v>
      </c>
      <c r="F72" s="5"/>
      <c r="G72" s="5"/>
      <c r="H72" s="5"/>
      <c r="I72" s="5"/>
      <c r="J72" s="5"/>
      <c r="K72" s="5"/>
      <c r="L72" s="5"/>
      <c r="M72" s="5"/>
      <c r="N72" s="5"/>
      <c r="O72" s="5"/>
    </row>
    <row r="73" spans="1:15" ht="18.75">
      <c r="A73" s="5"/>
      <c r="B73" s="166" t="s">
        <v>82</v>
      </c>
      <c r="C73" s="167"/>
      <c r="D73" s="23">
        <v>14</v>
      </c>
      <c r="E73" s="24">
        <v>1.37E-2</v>
      </c>
      <c r="F73" s="5"/>
      <c r="G73" s="5"/>
      <c r="H73" s="5"/>
      <c r="I73" s="5"/>
      <c r="J73" s="5"/>
      <c r="K73" s="5"/>
      <c r="L73" s="5"/>
      <c r="M73" s="5"/>
      <c r="N73" s="5"/>
      <c r="O73" s="5"/>
    </row>
    <row r="74" spans="1:15" ht="18.75">
      <c r="A74" s="5"/>
      <c r="B74" s="168" t="s">
        <v>83</v>
      </c>
      <c r="C74" s="169"/>
      <c r="D74" s="22">
        <v>14</v>
      </c>
      <c r="E74" s="25">
        <v>1.37E-2</v>
      </c>
      <c r="F74" s="5"/>
      <c r="G74" s="5"/>
      <c r="H74" s="5"/>
      <c r="I74" s="5"/>
      <c r="J74" s="5"/>
      <c r="K74" s="5"/>
      <c r="L74" s="5"/>
      <c r="M74" s="5"/>
      <c r="N74" s="5"/>
      <c r="O74" s="5"/>
    </row>
    <row r="75" spans="1:15" ht="18.75">
      <c r="A75" s="5"/>
      <c r="B75" s="166" t="s">
        <v>84</v>
      </c>
      <c r="C75" s="167"/>
      <c r="D75" s="23">
        <v>14</v>
      </c>
      <c r="E75" s="24">
        <v>1.37E-2</v>
      </c>
      <c r="F75" s="5"/>
      <c r="G75" s="5"/>
      <c r="H75" s="5"/>
      <c r="I75" s="5"/>
      <c r="J75" s="5"/>
      <c r="K75" s="5"/>
      <c r="L75" s="5"/>
      <c r="M75" s="5"/>
      <c r="N75" s="5"/>
      <c r="O75" s="5"/>
    </row>
    <row r="76" spans="1:15" ht="18.75">
      <c r="A76" s="5"/>
      <c r="B76" s="168" t="s">
        <v>85</v>
      </c>
      <c r="C76" s="169"/>
      <c r="D76" s="22">
        <v>13</v>
      </c>
      <c r="E76" s="25">
        <v>1.2699999999999999E-2</v>
      </c>
      <c r="F76" s="5"/>
      <c r="G76" s="5"/>
      <c r="H76" s="5"/>
      <c r="I76" s="5"/>
      <c r="J76" s="5"/>
      <c r="K76" s="5"/>
      <c r="L76" s="5"/>
      <c r="M76" s="5"/>
      <c r="N76" s="5"/>
      <c r="O76" s="5"/>
    </row>
    <row r="77" spans="1:15" ht="18.75">
      <c r="A77" s="5"/>
      <c r="B77" s="166" t="s">
        <v>86</v>
      </c>
      <c r="C77" s="167"/>
      <c r="D77" s="23">
        <v>13</v>
      </c>
      <c r="E77" s="24">
        <v>1.2699999999999999E-2</v>
      </c>
      <c r="F77" s="5"/>
      <c r="G77" s="5"/>
      <c r="H77" s="5"/>
      <c r="I77" s="5"/>
      <c r="J77" s="5"/>
      <c r="K77" s="5"/>
      <c r="L77" s="5"/>
      <c r="M77" s="5"/>
      <c r="N77" s="5"/>
      <c r="O77" s="5"/>
    </row>
    <row r="78" spans="1:15" ht="18.75">
      <c r="A78" s="5"/>
      <c r="B78" s="168" t="s">
        <v>87</v>
      </c>
      <c r="C78" s="169"/>
      <c r="D78" s="22">
        <v>12</v>
      </c>
      <c r="E78" s="25">
        <v>1.18E-2</v>
      </c>
      <c r="F78" s="5"/>
      <c r="G78" s="5"/>
      <c r="H78" s="5"/>
      <c r="I78" s="5"/>
      <c r="J78" s="5"/>
      <c r="K78" s="5"/>
      <c r="L78" s="5"/>
      <c r="M78" s="5"/>
      <c r="N78" s="5"/>
      <c r="O78" s="5"/>
    </row>
    <row r="79" spans="1:15" ht="18.75">
      <c r="A79" s="5"/>
      <c r="B79" s="166" t="s">
        <v>88</v>
      </c>
      <c r="C79" s="167"/>
      <c r="D79" s="23">
        <v>12</v>
      </c>
      <c r="E79" s="24">
        <v>1.18E-2</v>
      </c>
      <c r="F79" s="5"/>
      <c r="G79" s="5"/>
      <c r="H79" s="5"/>
      <c r="I79" s="5"/>
      <c r="J79" s="5"/>
      <c r="K79" s="5"/>
      <c r="L79" s="5"/>
      <c r="M79" s="5"/>
      <c r="N79" s="5"/>
      <c r="O79" s="5"/>
    </row>
    <row r="80" spans="1:15" ht="18.75">
      <c r="A80" s="5"/>
      <c r="B80" s="168" t="s">
        <v>89</v>
      </c>
      <c r="C80" s="169"/>
      <c r="D80" s="22">
        <v>11</v>
      </c>
      <c r="E80" s="25">
        <v>1.0800000000000001E-2</v>
      </c>
      <c r="F80" s="5"/>
      <c r="G80" s="5"/>
      <c r="H80" s="5"/>
      <c r="I80" s="5"/>
      <c r="J80" s="5"/>
      <c r="K80" s="5"/>
      <c r="L80" s="5"/>
      <c r="M80" s="5"/>
      <c r="N80" s="5"/>
      <c r="O80" s="5"/>
    </row>
    <row r="81" spans="1:15" ht="18.75">
      <c r="A81" s="5"/>
      <c r="B81" s="166" t="s">
        <v>90</v>
      </c>
      <c r="C81" s="167"/>
      <c r="D81" s="23">
        <v>11</v>
      </c>
      <c r="E81" s="24">
        <v>1.0800000000000001E-2</v>
      </c>
      <c r="F81" s="5"/>
      <c r="G81" s="5"/>
      <c r="H81" s="5"/>
      <c r="I81" s="5"/>
      <c r="J81" s="5"/>
      <c r="K81" s="5"/>
      <c r="L81" s="5"/>
      <c r="M81" s="5"/>
      <c r="N81" s="5"/>
      <c r="O81" s="5"/>
    </row>
    <row r="82" spans="1:15" ht="18.75">
      <c r="A82" s="5"/>
      <c r="B82" s="168" t="s">
        <v>91</v>
      </c>
      <c r="C82" s="169"/>
      <c r="D82" s="22">
        <v>11</v>
      </c>
      <c r="E82" s="25">
        <v>1.0800000000000001E-2</v>
      </c>
      <c r="F82" s="5"/>
      <c r="G82" s="5"/>
      <c r="H82" s="5"/>
      <c r="I82" s="5"/>
      <c r="J82" s="5"/>
      <c r="K82" s="5"/>
      <c r="L82" s="5"/>
      <c r="M82" s="5"/>
      <c r="N82" s="5"/>
      <c r="O82" s="5"/>
    </row>
    <row r="83" spans="1:15" ht="18.7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</row>
    <row r="84" spans="1:15" ht="18.7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</row>
    <row r="85" spans="1:15" ht="18.7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</row>
    <row r="86" spans="1:15" ht="18.7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</row>
    <row r="87" spans="1:15" ht="18.7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</row>
    <row r="88" spans="1:15" ht="18.7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</row>
    <row r="89" spans="1:15" ht="57" customHeight="1">
      <c r="A89" s="170" t="s">
        <v>92</v>
      </c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9"/>
    </row>
    <row r="90" spans="1:15" ht="18.7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</row>
    <row r="91" spans="1:15" ht="18.75">
      <c r="A91" s="171" t="s">
        <v>93</v>
      </c>
      <c r="B91" s="152"/>
      <c r="C91" s="152"/>
      <c r="D91" s="152"/>
      <c r="E91" s="152"/>
      <c r="F91" s="152"/>
      <c r="G91" s="152"/>
      <c r="H91" s="152"/>
      <c r="I91" s="153"/>
      <c r="J91" s="5"/>
      <c r="K91" s="5"/>
      <c r="L91" s="5"/>
      <c r="M91" s="5"/>
      <c r="N91" s="5"/>
      <c r="O91" s="5"/>
    </row>
    <row r="92" spans="1:15" ht="18.75">
      <c r="A92" s="152"/>
      <c r="B92" s="152"/>
      <c r="C92" s="152"/>
      <c r="D92" s="152"/>
      <c r="E92" s="152"/>
      <c r="F92" s="152"/>
      <c r="G92" s="152"/>
      <c r="H92" s="152"/>
      <c r="I92" s="153"/>
      <c r="J92" s="5"/>
      <c r="K92" s="5"/>
      <c r="L92" s="5"/>
      <c r="M92" s="5"/>
      <c r="N92" s="5"/>
      <c r="O92" s="5"/>
    </row>
    <row r="93" spans="1:15" ht="24" customHeight="1">
      <c r="A93" s="155"/>
      <c r="B93" s="155"/>
      <c r="C93" s="155"/>
      <c r="D93" s="155"/>
      <c r="E93" s="155"/>
      <c r="F93" s="155"/>
      <c r="G93" s="155"/>
      <c r="H93" s="155"/>
      <c r="I93" s="156"/>
      <c r="J93" s="5"/>
      <c r="K93" s="5"/>
      <c r="L93" s="5"/>
      <c r="M93" s="5"/>
      <c r="N93" s="5"/>
      <c r="O93" s="5"/>
    </row>
    <row r="94" spans="1:15" ht="18.75">
      <c r="A94" s="5"/>
      <c r="B94" s="5" t="s">
        <v>94</v>
      </c>
      <c r="C94" s="5" t="s">
        <v>95</v>
      </c>
      <c r="D94" s="5" t="s">
        <v>96</v>
      </c>
      <c r="E94" s="5" t="s">
        <v>97</v>
      </c>
      <c r="F94" s="5" t="s">
        <v>98</v>
      </c>
      <c r="G94" s="5" t="s">
        <v>99</v>
      </c>
      <c r="H94" s="5" t="s">
        <v>100</v>
      </c>
      <c r="I94" s="5"/>
      <c r="J94" s="5"/>
      <c r="K94" s="5"/>
      <c r="L94" s="5"/>
      <c r="M94" s="5"/>
      <c r="N94" s="5"/>
      <c r="O94" s="5"/>
    </row>
    <row r="95" spans="1:15" ht="18.75">
      <c r="A95" s="5"/>
      <c r="B95" s="5" t="s">
        <v>101</v>
      </c>
      <c r="C95" s="5">
        <v>209</v>
      </c>
      <c r="D95" s="5">
        <v>87</v>
      </c>
      <c r="E95" s="5">
        <v>5</v>
      </c>
      <c r="F95" s="5">
        <v>0</v>
      </c>
      <c r="G95" s="5">
        <v>9</v>
      </c>
      <c r="H95" s="5">
        <v>29</v>
      </c>
      <c r="I95" s="5"/>
      <c r="J95" s="5"/>
      <c r="K95" s="5"/>
      <c r="L95" s="5"/>
      <c r="M95" s="5"/>
      <c r="N95" s="5"/>
      <c r="O95" s="5"/>
    </row>
    <row r="96" spans="1:15" ht="18.75">
      <c r="A96" s="5"/>
      <c r="B96" s="5" t="s">
        <v>21</v>
      </c>
      <c r="C96" s="8">
        <v>0.61650000000000005</v>
      </c>
      <c r="D96" s="9">
        <v>0.25650000000000001</v>
      </c>
      <c r="E96" s="9">
        <v>1.47E-2</v>
      </c>
      <c r="F96" s="5">
        <v>0</v>
      </c>
      <c r="G96" s="9">
        <v>2.6499999999999999E-2</v>
      </c>
      <c r="H96" s="9">
        <v>8.5500000000000007E-2</v>
      </c>
      <c r="I96" s="5"/>
      <c r="J96" s="5"/>
      <c r="K96" s="5"/>
      <c r="L96" s="5"/>
      <c r="M96" s="5"/>
      <c r="N96" s="5"/>
      <c r="O96" s="5"/>
    </row>
    <row r="97" spans="1:15" ht="18.7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</row>
    <row r="98" spans="1:15" ht="28.5" customHeight="1">
      <c r="A98" s="172" t="s">
        <v>102</v>
      </c>
      <c r="B98" s="158"/>
      <c r="C98" s="158"/>
      <c r="D98" s="158"/>
      <c r="E98" s="158"/>
      <c r="F98" s="158"/>
      <c r="G98" s="158"/>
      <c r="H98" s="158"/>
      <c r="I98" s="159"/>
      <c r="J98" s="5"/>
      <c r="K98" s="5"/>
      <c r="L98" s="5"/>
      <c r="M98" s="5"/>
      <c r="N98" s="5"/>
      <c r="O98" s="5"/>
    </row>
    <row r="99" spans="1:15" ht="18.75">
      <c r="A99" s="5"/>
      <c r="B99" s="5" t="s">
        <v>103</v>
      </c>
      <c r="C99" s="5" t="s">
        <v>95</v>
      </c>
      <c r="D99" s="5" t="s">
        <v>96</v>
      </c>
      <c r="E99" s="5" t="s">
        <v>97</v>
      </c>
      <c r="F99" s="5" t="s">
        <v>98</v>
      </c>
      <c r="G99" s="5" t="s">
        <v>99</v>
      </c>
      <c r="H99" s="5" t="s">
        <v>100</v>
      </c>
      <c r="I99" s="5"/>
      <c r="J99" s="5"/>
      <c r="K99" s="5"/>
      <c r="L99" s="5"/>
      <c r="M99" s="5"/>
      <c r="N99" s="5"/>
      <c r="O99" s="5"/>
    </row>
    <row r="100" spans="1:15" ht="18.75">
      <c r="A100" s="5"/>
      <c r="B100" s="5" t="s">
        <v>101</v>
      </c>
      <c r="C100" s="5">
        <v>200</v>
      </c>
      <c r="D100" s="5">
        <v>62</v>
      </c>
      <c r="E100" s="5">
        <v>5</v>
      </c>
      <c r="F100" s="5">
        <v>0</v>
      </c>
      <c r="G100" s="5">
        <v>43</v>
      </c>
      <c r="H100" s="5">
        <v>29</v>
      </c>
      <c r="I100" s="5"/>
      <c r="J100" s="5"/>
      <c r="K100" s="5"/>
      <c r="L100" s="5"/>
      <c r="M100" s="5"/>
      <c r="N100" s="5"/>
      <c r="O100" s="5"/>
    </row>
    <row r="101" spans="1:15" ht="18.75">
      <c r="A101" s="5"/>
      <c r="B101" s="5" t="s">
        <v>21</v>
      </c>
      <c r="C101" s="8">
        <v>0.59</v>
      </c>
      <c r="D101" s="9">
        <v>0.18290000000000001</v>
      </c>
      <c r="E101" s="9">
        <v>1.47E-2</v>
      </c>
      <c r="F101" s="5">
        <v>0</v>
      </c>
      <c r="G101" s="9">
        <v>0.1268</v>
      </c>
      <c r="H101" s="9">
        <v>8.5500000000000007E-2</v>
      </c>
      <c r="I101" s="5"/>
      <c r="J101" s="5"/>
      <c r="K101" s="5"/>
      <c r="L101" s="5"/>
      <c r="M101" s="5"/>
      <c r="N101" s="5"/>
      <c r="O101" s="5"/>
    </row>
    <row r="102" spans="1:15" ht="18.7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</row>
    <row r="103" spans="1:15" ht="28.5" customHeight="1">
      <c r="A103" s="172" t="s">
        <v>104</v>
      </c>
      <c r="B103" s="158"/>
      <c r="C103" s="158"/>
      <c r="D103" s="158"/>
      <c r="E103" s="158"/>
      <c r="F103" s="158"/>
      <c r="G103" s="158"/>
      <c r="H103" s="158"/>
      <c r="I103" s="159"/>
      <c r="J103" s="5"/>
      <c r="K103" s="5"/>
      <c r="L103" s="5"/>
      <c r="M103" s="5"/>
      <c r="N103" s="5"/>
      <c r="O103" s="5"/>
    </row>
    <row r="104" spans="1:15" ht="18.75">
      <c r="A104" s="5"/>
      <c r="B104" s="5" t="s">
        <v>105</v>
      </c>
      <c r="C104" s="5" t="s">
        <v>95</v>
      </c>
      <c r="D104" s="5" t="s">
        <v>96</v>
      </c>
      <c r="E104" s="5" t="s">
        <v>97</v>
      </c>
      <c r="F104" s="5" t="s">
        <v>98</v>
      </c>
      <c r="G104" s="5" t="s">
        <v>99</v>
      </c>
      <c r="H104" s="5" t="s">
        <v>100</v>
      </c>
      <c r="I104" s="5"/>
      <c r="J104" s="5"/>
      <c r="K104" s="5"/>
      <c r="L104" s="5"/>
      <c r="M104" s="5"/>
      <c r="N104" s="5"/>
      <c r="O104" s="5"/>
    </row>
    <row r="105" spans="1:15" ht="18.75">
      <c r="A105" s="5"/>
      <c r="B105" s="5" t="s">
        <v>101</v>
      </c>
      <c r="C105" s="5">
        <v>193</v>
      </c>
      <c r="D105" s="5">
        <v>91</v>
      </c>
      <c r="E105" s="5">
        <v>6</v>
      </c>
      <c r="F105" s="5">
        <v>1</v>
      </c>
      <c r="G105" s="5">
        <v>19</v>
      </c>
      <c r="H105" s="5">
        <v>29</v>
      </c>
      <c r="I105" s="5"/>
      <c r="J105" s="5"/>
      <c r="K105" s="5"/>
      <c r="L105" s="5"/>
      <c r="M105" s="5"/>
      <c r="N105" s="5"/>
      <c r="O105" s="5"/>
    </row>
    <row r="106" spans="1:15" ht="18.75">
      <c r="A106" s="5"/>
      <c r="B106" s="5" t="s">
        <v>21</v>
      </c>
      <c r="C106" s="8">
        <v>0.56930000000000003</v>
      </c>
      <c r="D106" s="9">
        <v>0.26840000000000003</v>
      </c>
      <c r="E106" s="9">
        <v>1.77E-2</v>
      </c>
      <c r="F106" s="9">
        <v>2.8999999999999998E-3</v>
      </c>
      <c r="G106" s="9">
        <v>5.6000000000000001E-2</v>
      </c>
      <c r="H106" s="9">
        <v>8.5500000000000007E-2</v>
      </c>
      <c r="I106" s="5"/>
      <c r="J106" s="5"/>
      <c r="K106" s="5"/>
      <c r="L106" s="5"/>
      <c r="M106" s="5"/>
      <c r="N106" s="5"/>
      <c r="O106" s="5"/>
    </row>
    <row r="107" spans="1:15" ht="18.7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</row>
    <row r="108" spans="1:15" ht="33" customHeight="1">
      <c r="A108" s="172" t="s">
        <v>106</v>
      </c>
      <c r="B108" s="158"/>
      <c r="C108" s="158"/>
      <c r="D108" s="158"/>
      <c r="E108" s="158"/>
      <c r="F108" s="158"/>
      <c r="G108" s="158"/>
      <c r="H108" s="158"/>
      <c r="I108" s="159"/>
      <c r="J108" s="5"/>
      <c r="K108" s="5"/>
      <c r="L108" s="5"/>
      <c r="M108" s="5"/>
      <c r="N108" s="5"/>
      <c r="O108" s="5"/>
    </row>
    <row r="109" spans="1:15" ht="18.75">
      <c r="A109" s="5"/>
      <c r="B109" s="5" t="s">
        <v>107</v>
      </c>
      <c r="C109" s="5" t="s">
        <v>95</v>
      </c>
      <c r="D109" s="5" t="s">
        <v>96</v>
      </c>
      <c r="E109" s="5" t="s">
        <v>97</v>
      </c>
      <c r="F109" s="5" t="s">
        <v>98</v>
      </c>
      <c r="G109" s="5" t="s">
        <v>99</v>
      </c>
      <c r="H109" s="5" t="s">
        <v>100</v>
      </c>
      <c r="I109" s="5"/>
      <c r="J109" s="5"/>
      <c r="K109" s="5"/>
      <c r="L109" s="5"/>
      <c r="M109" s="5"/>
      <c r="N109" s="5"/>
      <c r="O109" s="5"/>
    </row>
    <row r="110" spans="1:15" ht="18.75">
      <c r="A110" s="5"/>
      <c r="B110" s="5" t="s">
        <v>101</v>
      </c>
      <c r="C110" s="5">
        <v>197</v>
      </c>
      <c r="D110" s="5">
        <v>95</v>
      </c>
      <c r="E110" s="5">
        <v>3</v>
      </c>
      <c r="F110" s="5">
        <v>0</v>
      </c>
      <c r="G110" s="5">
        <v>15</v>
      </c>
      <c r="H110" s="5">
        <v>29</v>
      </c>
      <c r="I110" s="5"/>
      <c r="J110" s="5"/>
      <c r="K110" s="5"/>
      <c r="L110" s="5"/>
      <c r="M110" s="5"/>
      <c r="N110" s="5"/>
      <c r="O110" s="5"/>
    </row>
    <row r="111" spans="1:15" ht="18.75">
      <c r="A111" s="5"/>
      <c r="B111" s="5" t="s">
        <v>21</v>
      </c>
      <c r="C111" s="8">
        <v>0.58109999999999995</v>
      </c>
      <c r="D111" s="9">
        <v>0.2802</v>
      </c>
      <c r="E111" s="5" t="s">
        <v>108</v>
      </c>
      <c r="F111" s="9">
        <v>0</v>
      </c>
      <c r="G111" s="9">
        <v>4.4200000000000003E-2</v>
      </c>
      <c r="H111" s="9">
        <v>8.5500000000000007E-2</v>
      </c>
      <c r="I111" s="5"/>
      <c r="J111" s="5"/>
      <c r="K111" s="5"/>
      <c r="L111" s="5"/>
      <c r="M111" s="5"/>
      <c r="N111" s="5"/>
      <c r="O111" s="5"/>
    </row>
    <row r="112" spans="1:15" ht="18.7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</row>
    <row r="113" spans="1:15" ht="20.25">
      <c r="A113" s="172" t="s">
        <v>109</v>
      </c>
      <c r="B113" s="158"/>
      <c r="C113" s="158"/>
      <c r="D113" s="158"/>
      <c r="E113" s="158"/>
      <c r="F113" s="158"/>
      <c r="G113" s="158"/>
      <c r="H113" s="158"/>
      <c r="I113" s="159"/>
      <c r="J113" s="5"/>
      <c r="K113" s="5"/>
      <c r="L113" s="5"/>
      <c r="M113" s="5"/>
      <c r="N113" s="5"/>
      <c r="O113" s="5"/>
    </row>
    <row r="114" spans="1:15" ht="18.75">
      <c r="A114" s="5"/>
      <c r="B114" s="5" t="s">
        <v>110</v>
      </c>
      <c r="C114" s="5" t="s">
        <v>95</v>
      </c>
      <c r="D114" s="5" t="s">
        <v>96</v>
      </c>
      <c r="E114" s="5" t="s">
        <v>97</v>
      </c>
      <c r="F114" s="5" t="s">
        <v>98</v>
      </c>
      <c r="G114" s="5" t="s">
        <v>99</v>
      </c>
      <c r="H114" s="5" t="s">
        <v>100</v>
      </c>
      <c r="I114" s="5"/>
      <c r="J114" s="5"/>
      <c r="K114" s="5"/>
      <c r="L114" s="5"/>
      <c r="M114" s="5"/>
      <c r="N114" s="5"/>
      <c r="O114" s="5"/>
    </row>
    <row r="115" spans="1:15" ht="18.75">
      <c r="A115" s="5"/>
      <c r="B115" s="5" t="s">
        <v>101</v>
      </c>
      <c r="C115" s="5">
        <v>228</v>
      </c>
      <c r="D115" s="5">
        <v>61</v>
      </c>
      <c r="E115" s="5">
        <v>3</v>
      </c>
      <c r="F115" s="5">
        <v>2</v>
      </c>
      <c r="G115" s="5">
        <v>16</v>
      </c>
      <c r="H115" s="5">
        <v>29</v>
      </c>
      <c r="I115" s="5"/>
      <c r="J115" s="5"/>
      <c r="K115" s="5"/>
      <c r="L115" s="5"/>
      <c r="M115" s="5"/>
      <c r="N115" s="5"/>
      <c r="O115" s="5"/>
    </row>
    <row r="116" spans="1:15" ht="18.75">
      <c r="A116" s="5"/>
      <c r="B116" s="5" t="s">
        <v>21</v>
      </c>
      <c r="C116" s="8">
        <v>0.67259999999999998</v>
      </c>
      <c r="D116" s="9">
        <v>0.1799</v>
      </c>
      <c r="E116" s="5" t="s">
        <v>108</v>
      </c>
      <c r="F116" s="9">
        <v>5.8999999999999999E-3</v>
      </c>
      <c r="G116" s="9">
        <v>4.7199999999999999E-2</v>
      </c>
      <c r="H116" s="9">
        <v>8.5500000000000007E-2</v>
      </c>
      <c r="I116" s="5"/>
      <c r="J116" s="5"/>
      <c r="K116" s="5"/>
      <c r="L116" s="5"/>
      <c r="M116" s="5"/>
      <c r="N116" s="5"/>
      <c r="O116" s="5"/>
    </row>
    <row r="117" spans="1:15" ht="18.7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</row>
    <row r="118" spans="1:15" ht="18.7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</row>
    <row r="119" spans="1:15" ht="42" customHeight="1">
      <c r="A119" s="173" t="s">
        <v>111</v>
      </c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9"/>
    </row>
    <row r="120" spans="1:15" ht="18.7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</row>
    <row r="121" spans="1:15" ht="20.25">
      <c r="A121" s="172" t="s">
        <v>112</v>
      </c>
      <c r="B121" s="158"/>
      <c r="C121" s="158"/>
      <c r="D121" s="158"/>
      <c r="E121" s="158"/>
      <c r="F121" s="158"/>
      <c r="G121" s="158"/>
      <c r="H121" s="158"/>
      <c r="I121" s="159"/>
      <c r="J121" s="5"/>
      <c r="K121" s="5"/>
      <c r="L121" s="5"/>
      <c r="M121" s="5"/>
      <c r="N121" s="5"/>
      <c r="O121" s="5"/>
    </row>
    <row r="122" spans="1:15" ht="18.75">
      <c r="A122" s="5"/>
      <c r="B122" s="5" t="s">
        <v>113</v>
      </c>
      <c r="C122" s="5">
        <v>5</v>
      </c>
      <c r="D122" s="5">
        <v>4</v>
      </c>
      <c r="E122" s="5">
        <v>3</v>
      </c>
      <c r="F122" s="5">
        <v>2</v>
      </c>
      <c r="G122" s="5">
        <v>1</v>
      </c>
      <c r="H122" s="5" t="s">
        <v>100</v>
      </c>
      <c r="I122" s="5"/>
      <c r="J122" s="5"/>
      <c r="K122" s="5"/>
      <c r="L122" s="5"/>
      <c r="M122" s="5"/>
      <c r="N122" s="5"/>
      <c r="O122" s="5"/>
    </row>
    <row r="123" spans="1:15" ht="18.75">
      <c r="A123" s="5"/>
      <c r="B123" s="5" t="s">
        <v>114</v>
      </c>
      <c r="C123" s="5">
        <v>166</v>
      </c>
      <c r="D123" s="5">
        <v>126</v>
      </c>
      <c r="E123" s="5">
        <v>13</v>
      </c>
      <c r="F123" s="5">
        <v>1</v>
      </c>
      <c r="G123" s="5">
        <v>4</v>
      </c>
      <c r="H123" s="5">
        <v>29</v>
      </c>
      <c r="I123" s="5"/>
      <c r="J123" s="5"/>
      <c r="K123" s="5"/>
      <c r="L123" s="5"/>
      <c r="M123" s="5"/>
      <c r="N123" s="5"/>
      <c r="O123" s="5"/>
    </row>
    <row r="124" spans="1:15" ht="18.75">
      <c r="A124" s="5"/>
      <c r="B124" s="5" t="s">
        <v>21</v>
      </c>
      <c r="C124" s="8">
        <v>0.48970000000000002</v>
      </c>
      <c r="D124" s="9">
        <v>0.37169999999999997</v>
      </c>
      <c r="E124" s="9">
        <v>3.8300000000000001E-2</v>
      </c>
      <c r="F124" s="9">
        <v>2.8999999999999998E-3</v>
      </c>
      <c r="G124" s="9">
        <v>1.18E-2</v>
      </c>
      <c r="H124" s="9">
        <v>8.5500000000000007E-2</v>
      </c>
      <c r="I124" s="5"/>
      <c r="J124" s="5"/>
      <c r="K124" s="5"/>
      <c r="L124" s="5"/>
      <c r="M124" s="5"/>
      <c r="N124" s="5"/>
      <c r="O124" s="5"/>
    </row>
    <row r="125" spans="1:15" ht="18.7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</row>
    <row r="126" spans="1:15" ht="20.25">
      <c r="A126" s="172"/>
      <c r="B126" s="158"/>
      <c r="C126" s="158"/>
      <c r="D126" s="158"/>
      <c r="E126" s="158"/>
      <c r="F126" s="158"/>
      <c r="G126" s="158"/>
      <c r="H126" s="158"/>
      <c r="I126" s="159"/>
      <c r="J126" s="5"/>
      <c r="K126" s="5"/>
      <c r="L126" s="5"/>
      <c r="M126" s="5"/>
      <c r="N126" s="5"/>
      <c r="O126" s="5"/>
    </row>
    <row r="127" spans="1:15" ht="18.75">
      <c r="A127" s="5"/>
      <c r="B127" s="5" t="s">
        <v>113</v>
      </c>
      <c r="C127" s="5">
        <v>5</v>
      </c>
      <c r="D127" s="5">
        <v>4</v>
      </c>
      <c r="E127" s="5">
        <v>3</v>
      </c>
      <c r="F127" s="5">
        <v>2</v>
      </c>
      <c r="G127" s="5">
        <v>1</v>
      </c>
      <c r="H127" s="5" t="s">
        <v>100</v>
      </c>
      <c r="I127" s="5"/>
      <c r="J127" s="5"/>
      <c r="K127" s="5"/>
      <c r="L127" s="5"/>
      <c r="M127" s="5"/>
      <c r="N127" s="5"/>
      <c r="O127" s="5"/>
    </row>
    <row r="128" spans="1:15" ht="18.75">
      <c r="A128" s="5"/>
      <c r="B128" s="5" t="s">
        <v>114</v>
      </c>
      <c r="C128" s="5">
        <v>101</v>
      </c>
      <c r="D128" s="5">
        <v>169</v>
      </c>
      <c r="E128" s="5">
        <v>36</v>
      </c>
      <c r="F128" s="5">
        <v>2</v>
      </c>
      <c r="G128" s="5">
        <v>2</v>
      </c>
      <c r="H128" s="5">
        <v>29</v>
      </c>
      <c r="I128" s="5"/>
      <c r="J128" s="5"/>
      <c r="K128" s="5"/>
      <c r="L128" s="5"/>
      <c r="M128" s="5"/>
      <c r="N128" s="5"/>
      <c r="O128" s="5"/>
    </row>
    <row r="129" spans="1:15" ht="18.75">
      <c r="A129" s="5"/>
      <c r="B129" s="5" t="s">
        <v>21</v>
      </c>
      <c r="C129" s="9">
        <v>0.2979</v>
      </c>
      <c r="D129" s="8">
        <v>0.4985</v>
      </c>
      <c r="E129" s="9">
        <v>0.1062</v>
      </c>
      <c r="F129" s="9">
        <v>5.8999999999999999E-3</v>
      </c>
      <c r="G129" s="9">
        <v>5.8999999999999999E-3</v>
      </c>
      <c r="H129" s="9">
        <v>8.5500000000000007E-2</v>
      </c>
      <c r="I129" s="5"/>
      <c r="J129" s="5"/>
      <c r="K129" s="5"/>
      <c r="L129" s="5"/>
      <c r="M129" s="5"/>
      <c r="N129" s="5"/>
      <c r="O129" s="5"/>
    </row>
    <row r="130" spans="1:15" ht="18.75">
      <c r="A130" s="5"/>
      <c r="B130" s="5"/>
      <c r="C130" s="12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</row>
    <row r="131" spans="1:15" ht="20.25">
      <c r="A131" s="172" t="s">
        <v>115</v>
      </c>
      <c r="B131" s="158"/>
      <c r="C131" s="158"/>
      <c r="D131" s="158"/>
      <c r="E131" s="158"/>
      <c r="F131" s="158"/>
      <c r="G131" s="158"/>
      <c r="H131" s="158"/>
      <c r="I131" s="159"/>
      <c r="J131" s="5"/>
      <c r="K131" s="5"/>
      <c r="L131" s="5"/>
      <c r="M131" s="5"/>
      <c r="N131" s="5"/>
      <c r="O131" s="5"/>
    </row>
    <row r="132" spans="1:15" ht="18.75">
      <c r="A132" s="5"/>
      <c r="B132" s="5" t="s">
        <v>113</v>
      </c>
      <c r="C132" s="5">
        <v>5</v>
      </c>
      <c r="D132" s="5">
        <v>4</v>
      </c>
      <c r="E132" s="5">
        <v>3</v>
      </c>
      <c r="F132" s="5">
        <v>2</v>
      </c>
      <c r="G132" s="5">
        <v>1</v>
      </c>
      <c r="H132" s="5" t="s">
        <v>100</v>
      </c>
      <c r="I132" s="5"/>
      <c r="J132" s="5"/>
      <c r="K132" s="5"/>
      <c r="L132" s="5"/>
      <c r="M132" s="5"/>
      <c r="N132" s="5"/>
      <c r="O132" s="5"/>
    </row>
    <row r="133" spans="1:15" ht="18.75">
      <c r="A133" s="5"/>
      <c r="B133" s="5" t="s">
        <v>114</v>
      </c>
      <c r="C133" s="5">
        <v>86</v>
      </c>
      <c r="D133" s="5">
        <v>158</v>
      </c>
      <c r="E133" s="5">
        <v>56</v>
      </c>
      <c r="F133" s="5">
        <v>7</v>
      </c>
      <c r="G133" s="5">
        <v>3</v>
      </c>
      <c r="H133" s="5">
        <v>29</v>
      </c>
      <c r="I133" s="5"/>
      <c r="J133" s="5"/>
      <c r="K133" s="5"/>
      <c r="L133" s="5"/>
      <c r="M133" s="5"/>
      <c r="N133" s="5"/>
      <c r="O133" s="5"/>
    </row>
    <row r="134" spans="1:15" ht="18.75">
      <c r="A134" s="5"/>
      <c r="B134" s="5" t="s">
        <v>21</v>
      </c>
      <c r="C134" s="5">
        <v>25.37</v>
      </c>
      <c r="D134" s="29">
        <v>46.61</v>
      </c>
      <c r="E134" s="5">
        <v>16.52</v>
      </c>
      <c r="F134" s="5">
        <v>2.06</v>
      </c>
      <c r="G134" s="5">
        <v>0.88</v>
      </c>
      <c r="H134" s="9">
        <v>8.5500000000000007E-2</v>
      </c>
      <c r="I134" s="5"/>
      <c r="J134" s="5"/>
      <c r="K134" s="5"/>
      <c r="L134" s="5"/>
      <c r="M134" s="5"/>
      <c r="N134" s="5"/>
      <c r="O134" s="5"/>
    </row>
    <row r="135" spans="1:15" ht="18.7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</row>
    <row r="136" spans="1:15" ht="20.25">
      <c r="A136" s="172" t="s">
        <v>116</v>
      </c>
      <c r="B136" s="158"/>
      <c r="C136" s="158"/>
      <c r="D136" s="158"/>
      <c r="E136" s="158"/>
      <c r="F136" s="158"/>
      <c r="G136" s="158"/>
      <c r="H136" s="158"/>
      <c r="I136" s="159"/>
      <c r="J136" s="5"/>
      <c r="K136" s="5"/>
      <c r="L136" s="5"/>
      <c r="M136" s="5"/>
      <c r="N136" s="5"/>
      <c r="O136" s="5"/>
    </row>
    <row r="137" spans="1:15" ht="18.75">
      <c r="A137" s="5"/>
      <c r="B137" s="5" t="s">
        <v>113</v>
      </c>
      <c r="C137" s="5">
        <v>5</v>
      </c>
      <c r="D137" s="5">
        <v>4</v>
      </c>
      <c r="E137" s="5">
        <v>3</v>
      </c>
      <c r="F137" s="5">
        <v>2</v>
      </c>
      <c r="G137" s="5">
        <v>1</v>
      </c>
      <c r="H137" s="5" t="s">
        <v>100</v>
      </c>
      <c r="I137" s="5"/>
      <c r="J137" s="5"/>
      <c r="K137" s="5"/>
      <c r="L137" s="5"/>
      <c r="M137" s="5"/>
      <c r="N137" s="5"/>
      <c r="O137" s="5"/>
    </row>
    <row r="138" spans="1:15" ht="18.75">
      <c r="A138" s="5"/>
      <c r="B138" s="5" t="s">
        <v>114</v>
      </c>
      <c r="C138" s="5">
        <v>77</v>
      </c>
      <c r="D138" s="5">
        <v>139</v>
      </c>
      <c r="E138" s="5">
        <v>80</v>
      </c>
      <c r="F138" s="5">
        <v>10</v>
      </c>
      <c r="G138" s="5">
        <v>4</v>
      </c>
      <c r="H138" s="5">
        <v>29</v>
      </c>
      <c r="I138" s="5"/>
      <c r="J138" s="5"/>
      <c r="K138" s="5"/>
      <c r="L138" s="5"/>
      <c r="M138" s="5"/>
      <c r="N138" s="5"/>
      <c r="O138" s="5"/>
    </row>
    <row r="139" spans="1:15" ht="18.75">
      <c r="A139" s="5"/>
      <c r="B139" s="5" t="s">
        <v>21</v>
      </c>
      <c r="C139" s="9">
        <v>0.2271</v>
      </c>
      <c r="D139" s="30">
        <v>0.41</v>
      </c>
      <c r="E139" s="9">
        <v>0.23599999999999999</v>
      </c>
      <c r="F139" s="9">
        <v>2.9499999999999998E-2</v>
      </c>
      <c r="G139" s="9">
        <v>1.18E-2</v>
      </c>
      <c r="H139" s="9">
        <v>8.5500000000000007E-2</v>
      </c>
      <c r="I139" s="5"/>
      <c r="J139" s="5"/>
      <c r="K139" s="5"/>
      <c r="L139" s="5"/>
      <c r="M139" s="5"/>
      <c r="N139" s="5"/>
      <c r="O139" s="5"/>
    </row>
    <row r="140" spans="1:15" ht="18.7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</row>
    <row r="141" spans="1:15" ht="20.25">
      <c r="A141" s="172" t="s">
        <v>117</v>
      </c>
      <c r="B141" s="158"/>
      <c r="C141" s="158"/>
      <c r="D141" s="158"/>
      <c r="E141" s="158"/>
      <c r="F141" s="158"/>
      <c r="G141" s="158"/>
      <c r="H141" s="158"/>
      <c r="I141" s="159"/>
      <c r="J141" s="5"/>
      <c r="K141" s="5"/>
      <c r="L141" s="5"/>
      <c r="M141" s="5"/>
      <c r="N141" s="5"/>
      <c r="O141" s="5"/>
    </row>
    <row r="142" spans="1:15" ht="18.75">
      <c r="A142" s="5"/>
      <c r="B142" s="5" t="s">
        <v>113</v>
      </c>
      <c r="C142" s="5">
        <v>5</v>
      </c>
      <c r="D142" s="5">
        <v>4</v>
      </c>
      <c r="E142" s="5">
        <v>3</v>
      </c>
      <c r="F142" s="5">
        <v>2</v>
      </c>
      <c r="G142" s="5">
        <v>1</v>
      </c>
      <c r="H142" s="5" t="s">
        <v>100</v>
      </c>
      <c r="I142" s="5"/>
      <c r="J142" s="5"/>
      <c r="K142" s="5"/>
      <c r="L142" s="5"/>
      <c r="M142" s="5"/>
      <c r="N142" s="5"/>
      <c r="O142" s="5"/>
    </row>
    <row r="143" spans="1:15" ht="18.75">
      <c r="A143" s="5"/>
      <c r="B143" s="5" t="s">
        <v>114</v>
      </c>
      <c r="C143" s="5">
        <v>140</v>
      </c>
      <c r="D143" s="5">
        <v>132</v>
      </c>
      <c r="E143" s="5">
        <v>34</v>
      </c>
      <c r="F143" s="5">
        <v>2</v>
      </c>
      <c r="G143" s="5">
        <v>2</v>
      </c>
      <c r="H143" s="5">
        <v>29</v>
      </c>
      <c r="I143" s="5"/>
      <c r="J143" s="5"/>
      <c r="K143" s="5"/>
      <c r="L143" s="5"/>
      <c r="M143" s="5"/>
      <c r="N143" s="5"/>
      <c r="O143" s="5"/>
    </row>
    <row r="144" spans="1:15" ht="18.75">
      <c r="A144" s="5"/>
      <c r="B144" s="5" t="s">
        <v>21</v>
      </c>
      <c r="C144" s="8">
        <v>0.41299999999999998</v>
      </c>
      <c r="D144" s="9">
        <v>0.38940000000000002</v>
      </c>
      <c r="E144" s="9">
        <v>0.1003</v>
      </c>
      <c r="F144" s="9">
        <v>5.8999999999999999E-3</v>
      </c>
      <c r="G144" s="9">
        <v>5.8999999999999999E-3</v>
      </c>
      <c r="H144" s="9">
        <v>8.5500000000000007E-2</v>
      </c>
      <c r="I144" s="5"/>
      <c r="J144" s="5"/>
      <c r="K144" s="5"/>
      <c r="L144" s="5"/>
      <c r="M144" s="5"/>
      <c r="N144" s="5"/>
      <c r="O144" s="5"/>
    </row>
    <row r="145" spans="1:15" ht="18.7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</row>
    <row r="146" spans="1:15" ht="20.25">
      <c r="A146" s="172" t="s">
        <v>118</v>
      </c>
      <c r="B146" s="158"/>
      <c r="C146" s="158"/>
      <c r="D146" s="158"/>
      <c r="E146" s="158"/>
      <c r="F146" s="158"/>
      <c r="G146" s="158"/>
      <c r="H146" s="158"/>
      <c r="I146" s="159"/>
      <c r="J146" s="5"/>
      <c r="K146" s="5"/>
      <c r="L146" s="5"/>
      <c r="M146" s="5"/>
      <c r="N146" s="5"/>
      <c r="O146" s="5"/>
    </row>
    <row r="147" spans="1:15" ht="18.75">
      <c r="A147" s="5"/>
      <c r="B147" s="5" t="s">
        <v>113</v>
      </c>
      <c r="C147" s="5">
        <v>5</v>
      </c>
      <c r="D147" s="5">
        <v>4</v>
      </c>
      <c r="E147" s="5">
        <v>3</v>
      </c>
      <c r="F147" s="5">
        <v>2</v>
      </c>
      <c r="G147" s="5">
        <v>1</v>
      </c>
      <c r="H147" s="5" t="s">
        <v>100</v>
      </c>
      <c r="I147" s="5"/>
      <c r="J147" s="5"/>
      <c r="K147" s="5"/>
      <c r="L147" s="5"/>
      <c r="M147" s="5"/>
      <c r="N147" s="5"/>
      <c r="O147" s="5"/>
    </row>
    <row r="148" spans="1:15" ht="18.75">
      <c r="A148" s="5"/>
      <c r="B148" s="5" t="s">
        <v>114</v>
      </c>
      <c r="C148" s="5">
        <v>140</v>
      </c>
      <c r="D148" s="5">
        <v>132</v>
      </c>
      <c r="E148" s="5">
        <v>34</v>
      </c>
      <c r="F148" s="5">
        <v>2</v>
      </c>
      <c r="G148" s="5">
        <v>2</v>
      </c>
      <c r="H148" s="5">
        <v>29</v>
      </c>
      <c r="I148" s="5"/>
      <c r="J148" s="5"/>
      <c r="K148" s="5"/>
      <c r="L148" s="5"/>
      <c r="M148" s="5"/>
      <c r="N148" s="5"/>
      <c r="O148" s="5"/>
    </row>
    <row r="149" spans="1:15" ht="18.75">
      <c r="A149" s="5"/>
      <c r="B149" s="5" t="s">
        <v>21</v>
      </c>
      <c r="C149" s="8">
        <v>0.41299999999999998</v>
      </c>
      <c r="D149" s="9">
        <v>0.38940000000000002</v>
      </c>
      <c r="E149" s="9">
        <v>0.1003</v>
      </c>
      <c r="F149" s="9">
        <v>5.8999999999999999E-3</v>
      </c>
      <c r="G149" s="9">
        <v>5.8999999999999999E-3</v>
      </c>
      <c r="H149" s="9">
        <v>8.5500000000000007E-2</v>
      </c>
      <c r="I149" s="5"/>
      <c r="J149" s="5"/>
      <c r="K149" s="5"/>
      <c r="L149" s="5"/>
      <c r="M149" s="5"/>
      <c r="N149" s="5"/>
      <c r="O149" s="5"/>
    </row>
    <row r="150" spans="1:15" ht="18.7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</row>
    <row r="151" spans="1:15" ht="20.25">
      <c r="A151" s="172" t="s">
        <v>119</v>
      </c>
      <c r="B151" s="158"/>
      <c r="C151" s="158"/>
      <c r="D151" s="158"/>
      <c r="E151" s="158"/>
      <c r="F151" s="158"/>
      <c r="G151" s="158"/>
      <c r="H151" s="158"/>
      <c r="I151" s="159"/>
      <c r="J151" s="5"/>
      <c r="K151" s="5"/>
      <c r="L151" s="5"/>
      <c r="M151" s="5"/>
      <c r="N151" s="5"/>
      <c r="O151" s="5"/>
    </row>
    <row r="152" spans="1:15" ht="18.75">
      <c r="A152" s="5"/>
      <c r="B152" s="5" t="s">
        <v>113</v>
      </c>
      <c r="C152" s="5">
        <v>5</v>
      </c>
      <c r="D152" s="5">
        <v>4</v>
      </c>
      <c r="E152" s="5">
        <v>3</v>
      </c>
      <c r="F152" s="5">
        <v>2</v>
      </c>
      <c r="G152" s="5">
        <v>1</v>
      </c>
      <c r="H152" s="5" t="s">
        <v>100</v>
      </c>
      <c r="I152" s="5"/>
      <c r="J152" s="5"/>
      <c r="K152" s="5"/>
      <c r="L152" s="5"/>
      <c r="M152" s="5"/>
      <c r="N152" s="5"/>
      <c r="O152" s="5"/>
    </row>
    <row r="153" spans="1:15" ht="18.75">
      <c r="A153" s="5"/>
      <c r="B153" s="5" t="s">
        <v>114</v>
      </c>
      <c r="C153" s="5">
        <v>184</v>
      </c>
      <c r="D153" s="5">
        <v>105</v>
      </c>
      <c r="E153" s="5">
        <v>16</v>
      </c>
      <c r="F153" s="5">
        <v>5</v>
      </c>
      <c r="G153" s="5">
        <v>0</v>
      </c>
      <c r="H153" s="5">
        <v>29</v>
      </c>
      <c r="I153" s="5"/>
      <c r="J153" s="5"/>
      <c r="K153" s="5"/>
      <c r="L153" s="5"/>
      <c r="M153" s="5"/>
      <c r="N153" s="5"/>
      <c r="O153" s="5"/>
    </row>
    <row r="154" spans="1:15" ht="18.75">
      <c r="A154" s="5"/>
      <c r="B154" s="5" t="s">
        <v>21</v>
      </c>
      <c r="C154" s="8">
        <v>0.54279999999999995</v>
      </c>
      <c r="D154" s="9">
        <v>0.30969999999999998</v>
      </c>
      <c r="E154" s="9">
        <v>4.7199999999999999E-2</v>
      </c>
      <c r="F154" s="9">
        <v>1.47E-2</v>
      </c>
      <c r="G154" s="9">
        <v>0</v>
      </c>
      <c r="H154" s="9">
        <v>8.5500000000000007E-2</v>
      </c>
      <c r="I154" s="5"/>
      <c r="J154" s="5"/>
      <c r="K154" s="5"/>
      <c r="L154" s="5"/>
      <c r="M154" s="5"/>
      <c r="N154" s="5"/>
      <c r="O154" s="5"/>
    </row>
    <row r="155" spans="1:15" ht="18.7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</row>
    <row r="156" spans="1:15" ht="20.25">
      <c r="A156" s="172" t="s">
        <v>120</v>
      </c>
      <c r="B156" s="158"/>
      <c r="C156" s="158"/>
      <c r="D156" s="158"/>
      <c r="E156" s="158"/>
      <c r="F156" s="158"/>
      <c r="G156" s="158"/>
      <c r="H156" s="158"/>
      <c r="I156" s="159"/>
      <c r="J156" s="5"/>
      <c r="K156" s="5"/>
      <c r="L156" s="5"/>
      <c r="M156" s="5"/>
      <c r="N156" s="5"/>
      <c r="O156" s="5"/>
    </row>
    <row r="157" spans="1:15" ht="18.75">
      <c r="A157" s="5"/>
      <c r="B157" s="5" t="s">
        <v>113</v>
      </c>
      <c r="C157" s="5">
        <v>5</v>
      </c>
      <c r="D157" s="5">
        <v>4</v>
      </c>
      <c r="E157" s="5">
        <v>3</v>
      </c>
      <c r="F157" s="5">
        <v>2</v>
      </c>
      <c r="G157" s="5">
        <v>1</v>
      </c>
      <c r="H157" s="5" t="s">
        <v>100</v>
      </c>
      <c r="I157" s="5"/>
      <c r="J157" s="5"/>
      <c r="K157" s="5"/>
      <c r="L157" s="5"/>
      <c r="M157" s="5"/>
      <c r="N157" s="5"/>
      <c r="O157" s="5"/>
    </row>
    <row r="158" spans="1:15" ht="18.75">
      <c r="A158" s="5"/>
      <c r="B158" s="5" t="s">
        <v>114</v>
      </c>
      <c r="C158" s="5">
        <v>121</v>
      </c>
      <c r="D158" s="5">
        <v>150</v>
      </c>
      <c r="E158" s="5">
        <v>31</v>
      </c>
      <c r="F158" s="5">
        <v>7</v>
      </c>
      <c r="G158" s="5">
        <v>1</v>
      </c>
      <c r="H158" s="5">
        <v>29</v>
      </c>
      <c r="I158" s="5"/>
      <c r="J158" s="5"/>
      <c r="K158" s="5"/>
      <c r="L158" s="5"/>
      <c r="M158" s="5"/>
      <c r="N158" s="5"/>
      <c r="O158" s="5"/>
    </row>
    <row r="159" spans="1:15" ht="18.75">
      <c r="A159" s="5"/>
      <c r="B159" s="5" t="s">
        <v>21</v>
      </c>
      <c r="C159" s="9">
        <v>0.35589999999999999</v>
      </c>
      <c r="D159" s="8">
        <v>0.4425</v>
      </c>
      <c r="E159" s="9">
        <v>9.2399999999999996E-2</v>
      </c>
      <c r="F159" s="9">
        <v>2.06E-2</v>
      </c>
      <c r="G159" s="9">
        <v>2.8999999999999998E-3</v>
      </c>
      <c r="H159" s="9">
        <v>8.5500000000000007E-2</v>
      </c>
      <c r="I159" s="5"/>
      <c r="J159" s="5"/>
      <c r="K159" s="5"/>
      <c r="L159" s="5"/>
      <c r="M159" s="5"/>
      <c r="N159" s="5"/>
      <c r="O159" s="5"/>
    </row>
    <row r="160" spans="1:15" ht="18.7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</row>
    <row r="161" spans="1:15" ht="20.25">
      <c r="A161" s="172" t="s">
        <v>121</v>
      </c>
      <c r="B161" s="158"/>
      <c r="C161" s="158"/>
      <c r="D161" s="158"/>
      <c r="E161" s="158"/>
      <c r="F161" s="158"/>
      <c r="G161" s="158"/>
      <c r="H161" s="158"/>
      <c r="I161" s="159"/>
      <c r="J161" s="5"/>
      <c r="K161" s="5"/>
      <c r="L161" s="5"/>
      <c r="M161" s="5"/>
      <c r="N161" s="5"/>
      <c r="O161" s="5"/>
    </row>
    <row r="162" spans="1:15" ht="18.75">
      <c r="A162" s="5"/>
      <c r="B162" s="5" t="s">
        <v>113</v>
      </c>
      <c r="C162" s="5">
        <v>5</v>
      </c>
      <c r="D162" s="5">
        <v>4</v>
      </c>
      <c r="E162" s="5">
        <v>3</v>
      </c>
      <c r="F162" s="5">
        <v>2</v>
      </c>
      <c r="G162" s="5">
        <v>1</v>
      </c>
      <c r="H162" s="5" t="s">
        <v>100</v>
      </c>
      <c r="I162" s="5"/>
      <c r="J162" s="5"/>
      <c r="K162" s="5"/>
      <c r="L162" s="5"/>
      <c r="M162" s="5"/>
      <c r="N162" s="5"/>
      <c r="O162" s="5"/>
    </row>
    <row r="163" spans="1:15" ht="18.75">
      <c r="A163" s="5"/>
      <c r="B163" s="5" t="s">
        <v>114</v>
      </c>
      <c r="C163" s="5">
        <v>108</v>
      </c>
      <c r="D163" s="5">
        <v>137</v>
      </c>
      <c r="E163" s="5">
        <v>46</v>
      </c>
      <c r="F163" s="5">
        <v>19</v>
      </c>
      <c r="G163" s="5">
        <v>0</v>
      </c>
      <c r="H163" s="5">
        <v>29</v>
      </c>
      <c r="I163" s="5"/>
      <c r="J163" s="5"/>
      <c r="K163" s="5"/>
      <c r="L163" s="5"/>
      <c r="M163" s="5"/>
      <c r="N163" s="5"/>
      <c r="O163" s="5"/>
    </row>
    <row r="164" spans="1:15" ht="18.75">
      <c r="A164" s="5"/>
      <c r="B164" s="5" t="s">
        <v>21</v>
      </c>
      <c r="C164" s="9">
        <v>0.31859999999999999</v>
      </c>
      <c r="D164" s="8">
        <v>0.40410000000000001</v>
      </c>
      <c r="E164" s="9">
        <v>0.13569999999999999</v>
      </c>
      <c r="F164" s="9">
        <v>5.6000000000000001E-2</v>
      </c>
      <c r="G164" s="9">
        <v>0</v>
      </c>
      <c r="H164" s="9">
        <v>8.5500000000000007E-2</v>
      </c>
      <c r="I164" s="5"/>
      <c r="J164" s="5"/>
      <c r="K164" s="5"/>
      <c r="L164" s="5"/>
      <c r="M164" s="5"/>
      <c r="N164" s="5"/>
      <c r="O164" s="5"/>
    </row>
    <row r="165" spans="1:15" ht="18.7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</row>
    <row r="166" spans="1:15" ht="20.25">
      <c r="A166" s="28"/>
      <c r="B166" s="28"/>
      <c r="C166" s="28"/>
      <c r="D166" s="28"/>
      <c r="E166" s="28"/>
      <c r="F166" s="28"/>
      <c r="G166" s="28"/>
      <c r="H166" s="28"/>
      <c r="I166" s="31"/>
      <c r="J166" s="5"/>
      <c r="K166" s="5"/>
      <c r="L166" s="5"/>
      <c r="M166" s="5"/>
      <c r="N166" s="5"/>
      <c r="O166" s="5"/>
    </row>
    <row r="167" spans="1:15" ht="42" customHeight="1">
      <c r="A167" s="173" t="s">
        <v>122</v>
      </c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9"/>
    </row>
    <row r="168" spans="1:15" ht="20.25">
      <c r="A168" s="32"/>
      <c r="B168" s="32"/>
      <c r="C168" s="32"/>
      <c r="D168" s="32"/>
      <c r="E168" s="32"/>
      <c r="F168" s="32"/>
      <c r="G168" s="32"/>
      <c r="H168" s="32"/>
      <c r="I168" s="33"/>
      <c r="J168" s="5"/>
      <c r="K168" s="5"/>
      <c r="L168" s="5"/>
      <c r="M168" s="5"/>
      <c r="N168" s="5"/>
      <c r="O168" s="5"/>
    </row>
    <row r="169" spans="1:15" ht="20.25">
      <c r="A169" s="172" t="s">
        <v>123</v>
      </c>
      <c r="B169" s="158"/>
      <c r="C169" s="158"/>
      <c r="D169" s="158"/>
      <c r="E169" s="158"/>
      <c r="F169" s="158"/>
      <c r="G169" s="158"/>
      <c r="H169" s="159"/>
      <c r="I169" s="33"/>
      <c r="J169" s="5"/>
      <c r="K169" s="5"/>
      <c r="L169" s="5"/>
      <c r="M169" s="5"/>
      <c r="N169" s="5"/>
      <c r="O169" s="5"/>
    </row>
    <row r="170" spans="1:15" ht="18.75">
      <c r="A170" s="5"/>
      <c r="B170" s="5" t="s">
        <v>113</v>
      </c>
      <c r="C170" s="5" t="s">
        <v>124</v>
      </c>
      <c r="D170" s="5" t="s">
        <v>125</v>
      </c>
      <c r="E170" s="5" t="s">
        <v>126</v>
      </c>
      <c r="F170" s="5" t="s">
        <v>127</v>
      </c>
      <c r="G170" s="5" t="s">
        <v>100</v>
      </c>
      <c r="H170" s="22"/>
      <c r="I170" s="5"/>
      <c r="J170" s="5"/>
      <c r="K170" s="5"/>
      <c r="L170" s="5"/>
      <c r="M170" s="5"/>
      <c r="N170" s="5"/>
      <c r="O170" s="5"/>
    </row>
    <row r="171" spans="1:15" ht="18.75">
      <c r="A171" s="5"/>
      <c r="B171" s="5" t="s">
        <v>114</v>
      </c>
      <c r="C171" s="5">
        <v>217</v>
      </c>
      <c r="D171" s="5">
        <v>85</v>
      </c>
      <c r="E171" s="5">
        <v>7</v>
      </c>
      <c r="F171" s="5">
        <v>1</v>
      </c>
      <c r="G171" s="5">
        <v>29</v>
      </c>
      <c r="H171" s="22"/>
      <c r="I171" s="5"/>
      <c r="J171" s="5"/>
      <c r="K171" s="5"/>
      <c r="L171" s="5"/>
      <c r="M171" s="5"/>
      <c r="N171" s="5"/>
      <c r="O171" s="5"/>
    </row>
    <row r="172" spans="1:15" ht="18.75">
      <c r="A172" s="5"/>
      <c r="B172" s="5" t="s">
        <v>21</v>
      </c>
      <c r="C172" s="8">
        <v>0.6401</v>
      </c>
      <c r="D172" s="9">
        <v>0.25069999999999998</v>
      </c>
      <c r="E172" s="9">
        <v>2.06E-2</v>
      </c>
      <c r="F172" s="9">
        <v>2.8999999999999998E-3</v>
      </c>
      <c r="G172" s="9">
        <v>8.5500000000000007E-2</v>
      </c>
      <c r="H172" s="22"/>
      <c r="I172" s="5"/>
      <c r="J172" s="5"/>
      <c r="K172" s="5"/>
      <c r="L172" s="5"/>
      <c r="M172" s="5"/>
      <c r="N172" s="5"/>
      <c r="O172" s="5"/>
    </row>
    <row r="173" spans="1:15" ht="18.7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ht="20.25">
      <c r="A174" s="172" t="s">
        <v>128</v>
      </c>
      <c r="B174" s="158"/>
      <c r="C174" s="158"/>
      <c r="D174" s="158"/>
      <c r="E174" s="158"/>
      <c r="F174" s="158"/>
      <c r="G174" s="158"/>
      <c r="H174" s="158"/>
      <c r="I174" s="5"/>
      <c r="J174" s="5"/>
      <c r="K174" s="5"/>
      <c r="L174" s="5"/>
      <c r="M174" s="5"/>
      <c r="N174" s="5"/>
      <c r="O174" s="5"/>
    </row>
    <row r="175" spans="1:15" ht="18.75">
      <c r="A175" s="5"/>
      <c r="B175" s="5" t="s">
        <v>113</v>
      </c>
      <c r="C175" s="5" t="s">
        <v>124</v>
      </c>
      <c r="D175" s="5" t="s">
        <v>125</v>
      </c>
      <c r="E175" s="5" t="s">
        <v>126</v>
      </c>
      <c r="F175" s="5" t="s">
        <v>127</v>
      </c>
      <c r="G175" s="5" t="s">
        <v>100</v>
      </c>
      <c r="H175" s="22"/>
      <c r="I175" s="5"/>
      <c r="J175" s="5"/>
      <c r="K175" s="5"/>
      <c r="L175" s="5"/>
      <c r="M175" s="5"/>
      <c r="N175" s="5"/>
      <c r="O175" s="5"/>
    </row>
    <row r="176" spans="1:15" ht="18.75">
      <c r="A176" s="5"/>
      <c r="B176" s="5" t="s">
        <v>114</v>
      </c>
      <c r="C176" s="5">
        <v>210</v>
      </c>
      <c r="D176" s="5">
        <v>92</v>
      </c>
      <c r="E176" s="5">
        <v>6</v>
      </c>
      <c r="F176" s="5">
        <v>2</v>
      </c>
      <c r="G176" s="5">
        <v>29</v>
      </c>
      <c r="H176" s="22"/>
      <c r="I176" s="5"/>
      <c r="J176" s="5"/>
      <c r="K176" s="5"/>
      <c r="L176" s="5"/>
      <c r="M176" s="5"/>
      <c r="N176" s="5"/>
      <c r="O176" s="5"/>
    </row>
    <row r="177" spans="1:15" ht="18.75">
      <c r="A177" s="5"/>
      <c r="B177" s="5" t="s">
        <v>21</v>
      </c>
      <c r="C177" s="8">
        <v>0.61950000000000005</v>
      </c>
      <c r="D177" s="9">
        <v>0.27139999999999997</v>
      </c>
      <c r="E177" s="9">
        <v>1.77E-2</v>
      </c>
      <c r="F177" s="9">
        <v>5.8999999999999999E-3</v>
      </c>
      <c r="G177" s="9">
        <v>8.5500000000000007E-2</v>
      </c>
      <c r="H177" s="22"/>
      <c r="I177" s="5"/>
      <c r="J177" s="5"/>
      <c r="K177" s="5"/>
      <c r="L177" s="5"/>
      <c r="M177" s="5"/>
      <c r="N177" s="5"/>
      <c r="O177" s="5"/>
    </row>
    <row r="178" spans="1:15" ht="18.7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ht="20.25">
      <c r="A179" s="172" t="s">
        <v>129</v>
      </c>
      <c r="B179" s="158"/>
      <c r="C179" s="158"/>
      <c r="D179" s="158"/>
      <c r="E179" s="158"/>
      <c r="F179" s="158"/>
      <c r="G179" s="158"/>
      <c r="H179" s="158"/>
      <c r="I179" s="5"/>
      <c r="J179" s="5"/>
      <c r="K179" s="5"/>
      <c r="L179" s="5"/>
      <c r="M179" s="5"/>
      <c r="N179" s="5"/>
      <c r="O179" s="5"/>
    </row>
    <row r="180" spans="1:15" ht="18.75">
      <c r="A180" s="5"/>
      <c r="B180" s="5" t="s">
        <v>113</v>
      </c>
      <c r="C180" s="5" t="s">
        <v>124</v>
      </c>
      <c r="D180" s="5" t="s">
        <v>125</v>
      </c>
      <c r="E180" s="5" t="s">
        <v>126</v>
      </c>
      <c r="F180" s="5" t="s">
        <v>127</v>
      </c>
      <c r="G180" s="5" t="s">
        <v>100</v>
      </c>
      <c r="H180" s="22"/>
      <c r="I180" s="5"/>
      <c r="J180" s="5"/>
      <c r="K180" s="5"/>
      <c r="L180" s="5"/>
      <c r="M180" s="5"/>
      <c r="N180" s="5"/>
      <c r="O180" s="5"/>
    </row>
    <row r="181" spans="1:15" ht="18.75">
      <c r="A181" s="5"/>
      <c r="B181" s="5" t="s">
        <v>114</v>
      </c>
      <c r="C181" s="5">
        <v>199</v>
      </c>
      <c r="D181" s="5">
        <v>105</v>
      </c>
      <c r="E181" s="5">
        <v>6</v>
      </c>
      <c r="F181" s="5">
        <v>0</v>
      </c>
      <c r="G181" s="5">
        <v>29</v>
      </c>
      <c r="H181" s="22"/>
      <c r="I181" s="5"/>
      <c r="J181" s="5"/>
      <c r="K181" s="5"/>
      <c r="L181" s="5"/>
      <c r="M181" s="5"/>
      <c r="N181" s="5"/>
      <c r="O181" s="5"/>
    </row>
    <row r="182" spans="1:15" ht="18.75">
      <c r="A182" s="5"/>
      <c r="B182" s="5" t="s">
        <v>21</v>
      </c>
      <c r="C182" s="8">
        <v>0.58699999999999997</v>
      </c>
      <c r="D182" s="9">
        <v>0.30969999999999998</v>
      </c>
      <c r="E182" s="9">
        <v>1.77E-2</v>
      </c>
      <c r="F182" s="9">
        <v>0</v>
      </c>
      <c r="G182" s="9">
        <v>8.5500000000000007E-2</v>
      </c>
      <c r="H182" s="22"/>
      <c r="I182" s="5"/>
      <c r="J182" s="5"/>
      <c r="K182" s="5"/>
      <c r="L182" s="5"/>
      <c r="M182" s="5"/>
      <c r="N182" s="5"/>
      <c r="O182" s="5"/>
    </row>
    <row r="183" spans="1:15" ht="18.7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ht="20.25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5"/>
      <c r="L184" s="5"/>
      <c r="M184" s="5"/>
      <c r="N184" s="5"/>
      <c r="O184" s="5"/>
    </row>
    <row r="185" spans="1:15" ht="42" customHeight="1">
      <c r="A185" s="173" t="s">
        <v>130</v>
      </c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9"/>
    </row>
    <row r="186" spans="1:15" ht="20.25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5"/>
      <c r="L186" s="5"/>
      <c r="M186" s="5"/>
      <c r="N186" s="5"/>
      <c r="O186" s="5"/>
    </row>
    <row r="187" spans="1:15" ht="20.25">
      <c r="A187" s="172" t="s">
        <v>131</v>
      </c>
      <c r="B187" s="158"/>
      <c r="C187" s="158"/>
      <c r="D187" s="158"/>
      <c r="E187" s="158"/>
      <c r="F187" s="158"/>
      <c r="G187" s="158"/>
      <c r="H187" s="158"/>
      <c r="I187" s="158"/>
      <c r="J187" s="159"/>
      <c r="K187" s="5"/>
      <c r="L187" s="5"/>
      <c r="M187" s="5"/>
      <c r="N187" s="5"/>
      <c r="O187" s="5"/>
    </row>
    <row r="188" spans="1:15" ht="18.75">
      <c r="A188" s="5"/>
      <c r="B188" s="5"/>
      <c r="C188" s="5" t="s">
        <v>132</v>
      </c>
      <c r="D188" s="5" t="s">
        <v>133</v>
      </c>
      <c r="E188" s="5" t="s">
        <v>134</v>
      </c>
      <c r="F188" s="5" t="s">
        <v>135</v>
      </c>
      <c r="G188" s="5" t="s">
        <v>136</v>
      </c>
      <c r="H188" s="5" t="s">
        <v>137</v>
      </c>
      <c r="I188" s="5" t="s">
        <v>138</v>
      </c>
      <c r="J188" s="5" t="s">
        <v>139</v>
      </c>
      <c r="K188" s="5"/>
      <c r="L188" s="5"/>
      <c r="M188" s="5"/>
      <c r="N188" s="5"/>
      <c r="O188" s="5"/>
    </row>
    <row r="189" spans="1:15" ht="18.75">
      <c r="A189" s="5"/>
      <c r="B189" s="5" t="s">
        <v>140</v>
      </c>
      <c r="C189" s="5">
        <v>120</v>
      </c>
      <c r="D189" s="5">
        <v>161</v>
      </c>
      <c r="E189" s="5">
        <v>60</v>
      </c>
      <c r="F189" s="5">
        <v>196</v>
      </c>
      <c r="G189" s="5">
        <v>154</v>
      </c>
      <c r="H189" s="5">
        <v>67</v>
      </c>
      <c r="I189" s="5">
        <v>14</v>
      </c>
      <c r="J189" s="5">
        <v>54</v>
      </c>
      <c r="K189" s="5"/>
      <c r="L189" s="5"/>
      <c r="M189" s="5"/>
      <c r="N189" s="5"/>
      <c r="O189" s="5"/>
    </row>
    <row r="190" spans="1:15" ht="18.75">
      <c r="A190" s="5"/>
      <c r="B190" s="5" t="s">
        <v>21</v>
      </c>
      <c r="C190" s="9">
        <v>0.35399999999999998</v>
      </c>
      <c r="D190" s="9">
        <v>0.47489999999999999</v>
      </c>
      <c r="E190" s="9">
        <v>0.17699999999999999</v>
      </c>
      <c r="F190" s="8">
        <v>0.57820000000000005</v>
      </c>
      <c r="G190" s="9">
        <v>0.45429999999999998</v>
      </c>
      <c r="H190" s="9">
        <v>0.1976</v>
      </c>
      <c r="I190" s="9">
        <v>4.1300000000000003E-2</v>
      </c>
      <c r="J190" s="9">
        <v>0.1593</v>
      </c>
      <c r="K190" s="5"/>
      <c r="L190" s="5"/>
      <c r="M190" s="5"/>
      <c r="N190" s="5"/>
      <c r="O190" s="5"/>
    </row>
    <row r="191" spans="1:15" ht="18.7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ht="18.7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5"/>
      <c r="L192" s="5"/>
      <c r="M192" s="5"/>
      <c r="N192" s="5"/>
      <c r="O192" s="5"/>
    </row>
    <row r="193" spans="1:15" ht="20.25">
      <c r="A193" s="172" t="s">
        <v>141</v>
      </c>
      <c r="B193" s="158"/>
      <c r="C193" s="158"/>
      <c r="D193" s="158"/>
      <c r="E193" s="158"/>
      <c r="F193" s="158"/>
      <c r="G193" s="158"/>
      <c r="H193" s="158"/>
      <c r="I193" s="158"/>
      <c r="J193" s="159"/>
      <c r="K193" s="5"/>
      <c r="L193" s="5"/>
      <c r="M193" s="5"/>
      <c r="N193" s="5"/>
      <c r="O193" s="5"/>
    </row>
    <row r="194" spans="1:15" ht="20.25">
      <c r="A194" s="32"/>
      <c r="B194" s="188" t="s">
        <v>142</v>
      </c>
      <c r="C194" s="158"/>
      <c r="D194" s="158"/>
      <c r="E194" s="158"/>
      <c r="F194" s="158"/>
      <c r="G194" s="158"/>
      <c r="H194" s="159"/>
      <c r="I194" s="32"/>
      <c r="J194" s="32"/>
      <c r="K194" s="5"/>
      <c r="L194" s="5"/>
      <c r="M194" s="5"/>
      <c r="N194" s="5"/>
      <c r="O194" s="5"/>
    </row>
    <row r="195" spans="1:15" ht="40.5">
      <c r="A195" s="5"/>
      <c r="B195" s="34" t="s">
        <v>143</v>
      </c>
      <c r="C195" s="187" t="s">
        <v>144</v>
      </c>
      <c r="D195" s="179"/>
      <c r="E195" s="35" t="s">
        <v>145</v>
      </c>
      <c r="F195" s="187" t="s">
        <v>146</v>
      </c>
      <c r="G195" s="189"/>
      <c r="H195" s="159"/>
      <c r="I195" s="5"/>
      <c r="J195" s="5"/>
      <c r="K195" s="5"/>
      <c r="L195" s="5"/>
      <c r="M195" s="5"/>
      <c r="N195" s="5"/>
      <c r="O195" s="5"/>
    </row>
    <row r="196" spans="1:15" ht="20.25">
      <c r="A196" s="7"/>
      <c r="B196" s="190" t="s">
        <v>147</v>
      </c>
      <c r="C196" s="180" t="s">
        <v>148</v>
      </c>
      <c r="D196" s="169"/>
      <c r="E196" s="36" t="s">
        <v>149</v>
      </c>
      <c r="F196" s="180" t="s">
        <v>150</v>
      </c>
      <c r="G196" s="181"/>
      <c r="H196" s="159"/>
      <c r="I196" s="5"/>
      <c r="J196" s="5"/>
      <c r="K196" s="5"/>
      <c r="L196" s="5"/>
      <c r="M196" s="5"/>
      <c r="N196" s="5"/>
      <c r="O196" s="5"/>
    </row>
    <row r="197" spans="1:15" ht="20.25">
      <c r="A197" s="7"/>
      <c r="B197" s="191"/>
      <c r="C197" s="182" t="s">
        <v>151</v>
      </c>
      <c r="D197" s="167"/>
      <c r="E197" s="37" t="s">
        <v>149</v>
      </c>
      <c r="F197" s="182" t="s">
        <v>152</v>
      </c>
      <c r="G197" s="183"/>
      <c r="H197" s="159"/>
      <c r="I197" s="9"/>
      <c r="J197" s="9"/>
      <c r="K197" s="5"/>
      <c r="L197" s="5"/>
      <c r="M197" s="5"/>
      <c r="N197" s="5"/>
      <c r="O197" s="5"/>
    </row>
    <row r="198" spans="1:15" ht="20.25">
      <c r="A198" s="7"/>
      <c r="B198" s="185"/>
      <c r="C198" s="180" t="s">
        <v>153</v>
      </c>
      <c r="D198" s="169"/>
      <c r="E198" s="36" t="s">
        <v>149</v>
      </c>
      <c r="F198" s="180" t="s">
        <v>154</v>
      </c>
      <c r="G198" s="181"/>
      <c r="H198" s="159"/>
      <c r="I198" s="5"/>
      <c r="J198" s="5"/>
      <c r="K198" s="5"/>
      <c r="L198" s="5"/>
      <c r="M198" s="5"/>
      <c r="N198" s="5"/>
      <c r="O198" s="5"/>
    </row>
    <row r="199" spans="1:15" ht="20.25">
      <c r="A199" s="7"/>
      <c r="B199" s="191"/>
      <c r="C199" s="182" t="s">
        <v>155</v>
      </c>
      <c r="D199" s="167"/>
      <c r="E199" s="37" t="s">
        <v>156</v>
      </c>
      <c r="F199" s="182" t="s">
        <v>157</v>
      </c>
      <c r="G199" s="183"/>
      <c r="H199" s="159"/>
      <c r="I199" s="5"/>
      <c r="J199" s="5"/>
      <c r="K199" s="5"/>
      <c r="L199" s="5"/>
      <c r="M199" s="5"/>
      <c r="N199" s="5"/>
      <c r="O199" s="5"/>
    </row>
    <row r="200" spans="1:15" ht="20.25">
      <c r="A200" s="7"/>
      <c r="B200" s="192"/>
      <c r="C200" s="180" t="s">
        <v>158</v>
      </c>
      <c r="D200" s="169"/>
      <c r="E200" s="36" t="s">
        <v>149</v>
      </c>
      <c r="F200" s="180" t="s">
        <v>159</v>
      </c>
      <c r="G200" s="181"/>
      <c r="H200" s="159"/>
      <c r="I200" s="5"/>
      <c r="J200" s="5"/>
      <c r="K200" s="5"/>
      <c r="L200" s="5"/>
      <c r="M200" s="5"/>
      <c r="N200" s="5"/>
      <c r="O200" s="5"/>
    </row>
    <row r="201" spans="1:15" ht="20.25">
      <c r="A201" s="7"/>
      <c r="B201" s="184" t="s">
        <v>160</v>
      </c>
      <c r="C201" s="182" t="s">
        <v>161</v>
      </c>
      <c r="D201" s="167"/>
      <c r="E201" s="37" t="s">
        <v>156</v>
      </c>
      <c r="F201" s="182" t="s">
        <v>162</v>
      </c>
      <c r="G201" s="183"/>
      <c r="H201" s="159"/>
      <c r="I201" s="5"/>
      <c r="J201" s="5"/>
      <c r="K201" s="5"/>
      <c r="L201" s="5"/>
      <c r="M201" s="5"/>
      <c r="N201" s="5"/>
      <c r="O201" s="5"/>
    </row>
    <row r="202" spans="1:15" ht="20.25">
      <c r="A202" s="7"/>
      <c r="B202" s="185"/>
      <c r="C202" s="180" t="s">
        <v>163</v>
      </c>
      <c r="D202" s="169"/>
      <c r="E202" s="36" t="s">
        <v>149</v>
      </c>
      <c r="F202" s="180" t="s">
        <v>164</v>
      </c>
      <c r="G202" s="181"/>
      <c r="H202" s="159"/>
      <c r="I202" s="5"/>
      <c r="J202" s="5"/>
      <c r="K202" s="5"/>
      <c r="L202" s="5"/>
      <c r="M202" s="5"/>
      <c r="N202" s="5"/>
      <c r="O202" s="5"/>
    </row>
    <row r="203" spans="1:15" ht="20.25">
      <c r="A203" s="7"/>
      <c r="B203" s="186"/>
      <c r="C203" s="182" t="s">
        <v>165</v>
      </c>
      <c r="D203" s="167"/>
      <c r="E203" s="37" t="s">
        <v>156</v>
      </c>
      <c r="F203" s="182" t="s">
        <v>166</v>
      </c>
      <c r="G203" s="183"/>
      <c r="H203" s="159"/>
      <c r="I203" s="5"/>
      <c r="J203" s="5"/>
      <c r="K203" s="5"/>
      <c r="L203" s="5"/>
      <c r="M203" s="5"/>
      <c r="N203" s="5"/>
      <c r="O203" s="5"/>
    </row>
    <row r="204" spans="1:15" ht="20.25">
      <c r="A204" s="7"/>
      <c r="B204" s="190" t="s">
        <v>167</v>
      </c>
      <c r="C204" s="180" t="s">
        <v>168</v>
      </c>
      <c r="D204" s="169"/>
      <c r="E204" s="36" t="s">
        <v>156</v>
      </c>
      <c r="F204" s="180" t="s">
        <v>169</v>
      </c>
      <c r="G204" s="181"/>
      <c r="H204" s="159"/>
      <c r="I204" s="5"/>
      <c r="J204" s="5"/>
      <c r="K204" s="5"/>
      <c r="L204" s="5"/>
      <c r="M204" s="5"/>
      <c r="N204" s="5"/>
      <c r="O204" s="5"/>
    </row>
    <row r="205" spans="1:15" ht="20.25">
      <c r="A205" s="7"/>
      <c r="B205" s="186"/>
      <c r="C205" s="182" t="s">
        <v>170</v>
      </c>
      <c r="D205" s="167"/>
      <c r="E205" s="37" t="s">
        <v>171</v>
      </c>
      <c r="F205" s="182" t="s">
        <v>172</v>
      </c>
      <c r="G205" s="183"/>
      <c r="H205" s="159"/>
      <c r="I205" s="5"/>
      <c r="J205" s="5"/>
      <c r="K205" s="5"/>
      <c r="L205" s="5"/>
      <c r="M205" s="5"/>
      <c r="N205" s="5"/>
      <c r="O205" s="5"/>
    </row>
    <row r="206" spans="1:15" ht="18.7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ht="18.7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ht="18.7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ht="18.7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ht="18.7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ht="18.7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ht="18.7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ht="18.7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ht="18.7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ht="18.7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ht="18.7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</sheetData>
  <mergeCells count="93">
    <mergeCell ref="B204:B205"/>
    <mergeCell ref="C205:D205"/>
    <mergeCell ref="F205:H205"/>
    <mergeCell ref="F204:H204"/>
    <mergeCell ref="C195:D195"/>
    <mergeCell ref="C196:D196"/>
    <mergeCell ref="F196:H196"/>
    <mergeCell ref="C197:D197"/>
    <mergeCell ref="F197:H197"/>
    <mergeCell ref="C198:D198"/>
    <mergeCell ref="F198:H198"/>
    <mergeCell ref="C199:D199"/>
    <mergeCell ref="F199:H199"/>
    <mergeCell ref="F195:H195"/>
    <mergeCell ref="C203:D203"/>
    <mergeCell ref="C204:D204"/>
    <mergeCell ref="A169:H169"/>
    <mergeCell ref="A174:H174"/>
    <mergeCell ref="F202:H202"/>
    <mergeCell ref="F203:H203"/>
    <mergeCell ref="C200:D200"/>
    <mergeCell ref="F200:H200"/>
    <mergeCell ref="B201:B203"/>
    <mergeCell ref="C201:D201"/>
    <mergeCell ref="F201:H201"/>
    <mergeCell ref="C202:D202"/>
    <mergeCell ref="A179:H179"/>
    <mergeCell ref="A185:O185"/>
    <mergeCell ref="A187:J187"/>
    <mergeCell ref="A193:J193"/>
    <mergeCell ref="B194:H194"/>
    <mergeCell ref="B196:B200"/>
    <mergeCell ref="A146:I146"/>
    <mergeCell ref="A151:I151"/>
    <mergeCell ref="A156:I156"/>
    <mergeCell ref="A161:I161"/>
    <mergeCell ref="A167:O167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A126:I126"/>
    <mergeCell ref="A131:I131"/>
    <mergeCell ref="A136:I136"/>
    <mergeCell ref="A141:I141"/>
    <mergeCell ref="A1:O1"/>
    <mergeCell ref="A2:O2"/>
    <mergeCell ref="B4:H4"/>
    <mergeCell ref="B10:H10"/>
    <mergeCell ref="B15:F15"/>
    <mergeCell ref="B21:J21"/>
    <mergeCell ref="A27:O27"/>
    <mergeCell ref="B31:D31"/>
    <mergeCell ref="A39:F39"/>
    <mergeCell ref="A46:O46"/>
    <mergeCell ref="B49:C49"/>
    <mergeCell ref="B50:C50"/>
    <mergeCell ref="A103:I103"/>
    <mergeCell ref="A108:I108"/>
    <mergeCell ref="A113:I113"/>
    <mergeCell ref="A119:O119"/>
    <mergeCell ref="A121:I121"/>
    <mergeCell ref="B81:C81"/>
    <mergeCell ref="B82:C82"/>
    <mergeCell ref="A89:O89"/>
    <mergeCell ref="A91:I93"/>
    <mergeCell ref="A98:I98"/>
  </mergeCells>
  <pageMargins left="0.7" right="0.7" top="0.75" bottom="0.75" header="0.3" footer="0.3"/>
  <drawing r:id="rId1"/>
  <tableParts count="24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N420"/>
  <sheetViews>
    <sheetView tabSelected="1" topLeftCell="A415" zoomScale="55" zoomScaleNormal="55" workbookViewId="0">
      <selection sqref="A1:N1"/>
    </sheetView>
  </sheetViews>
  <sheetFormatPr baseColWidth="10" defaultColWidth="12.5703125" defaultRowHeight="15.75" customHeight="1"/>
  <cols>
    <col min="2" max="2" width="33.42578125" customWidth="1"/>
    <col min="3" max="3" width="30.42578125" customWidth="1"/>
    <col min="4" max="4" width="20.85546875" customWidth="1"/>
    <col min="5" max="5" width="20.28515625" customWidth="1"/>
    <col min="6" max="6" width="19.7109375" customWidth="1"/>
    <col min="7" max="7" width="20.85546875" customWidth="1"/>
    <col min="8" max="10" width="19" customWidth="1"/>
  </cols>
  <sheetData>
    <row r="1" spans="1:14" ht="304.5" customHeight="1">
      <c r="A1" s="205" t="s">
        <v>173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7"/>
    </row>
    <row r="2" spans="1:14" ht="36" customHeight="1">
      <c r="A2" s="202" t="s">
        <v>174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9"/>
      <c r="N2" s="38"/>
    </row>
    <row r="3" spans="1:14" ht="18.75">
      <c r="A3" s="3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40"/>
    </row>
    <row r="4" spans="1:14" ht="18.75">
      <c r="A4" s="39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40"/>
    </row>
    <row r="5" spans="1:14" ht="35.25">
      <c r="A5" s="39"/>
      <c r="B5" s="204" t="s">
        <v>175</v>
      </c>
      <c r="C5" s="158"/>
      <c r="D5" s="158"/>
      <c r="E5" s="159"/>
      <c r="F5" s="5"/>
      <c r="G5" s="5"/>
      <c r="H5" s="5"/>
      <c r="I5" s="5"/>
      <c r="J5" s="5"/>
      <c r="K5" s="5"/>
      <c r="L5" s="5"/>
      <c r="M5" s="5"/>
      <c r="N5" s="40"/>
    </row>
    <row r="6" spans="1:14" ht="56.25">
      <c r="A6" s="39"/>
      <c r="B6" s="41" t="s">
        <v>23</v>
      </c>
      <c r="C6" s="41" t="s">
        <v>176</v>
      </c>
      <c r="D6" s="41" t="s">
        <v>177</v>
      </c>
      <c r="E6" s="41" t="s">
        <v>178</v>
      </c>
      <c r="F6" s="5"/>
      <c r="G6" s="5"/>
      <c r="H6" s="5"/>
      <c r="I6" s="5"/>
      <c r="J6" s="5"/>
      <c r="K6" s="5"/>
      <c r="L6" s="5"/>
      <c r="M6" s="5"/>
      <c r="N6" s="40"/>
    </row>
    <row r="7" spans="1:14" ht="18.75">
      <c r="A7" s="39"/>
      <c r="B7" s="41" t="s">
        <v>179</v>
      </c>
      <c r="C7" s="41">
        <v>4</v>
      </c>
      <c r="D7" s="41" t="s">
        <v>180</v>
      </c>
      <c r="E7" s="41" t="s">
        <v>180</v>
      </c>
      <c r="F7" s="5"/>
      <c r="G7" s="5"/>
      <c r="H7" s="5"/>
      <c r="I7" s="5"/>
      <c r="J7" s="5"/>
      <c r="K7" s="5"/>
      <c r="L7" s="5"/>
      <c r="M7" s="5"/>
      <c r="N7" s="40"/>
    </row>
    <row r="8" spans="1:14" ht="18.75">
      <c r="A8" s="39"/>
      <c r="B8" s="41" t="s">
        <v>29</v>
      </c>
      <c r="C8" s="41" t="s">
        <v>180</v>
      </c>
      <c r="D8" s="41">
        <v>3</v>
      </c>
      <c r="E8" s="41">
        <v>1</v>
      </c>
      <c r="F8" s="5"/>
      <c r="G8" s="5"/>
      <c r="H8" s="5"/>
      <c r="I8" s="5"/>
      <c r="J8" s="5"/>
      <c r="K8" s="5"/>
      <c r="L8" s="5"/>
      <c r="M8" s="5"/>
      <c r="N8" s="40"/>
    </row>
    <row r="9" spans="1:14" ht="18.75">
      <c r="A9" s="39"/>
      <c r="B9" s="41" t="s">
        <v>181</v>
      </c>
      <c r="C9" s="41">
        <v>3</v>
      </c>
      <c r="D9" s="41" t="s">
        <v>180</v>
      </c>
      <c r="E9" s="41" t="s">
        <v>180</v>
      </c>
      <c r="F9" s="5"/>
      <c r="G9" s="5"/>
      <c r="H9" s="5"/>
      <c r="I9" s="5"/>
      <c r="J9" s="5"/>
      <c r="K9" s="5"/>
      <c r="L9" s="5"/>
      <c r="M9" s="5"/>
      <c r="N9" s="40"/>
    </row>
    <row r="10" spans="1:14" ht="18.75">
      <c r="A10" s="39"/>
      <c r="B10" s="41" t="s">
        <v>182</v>
      </c>
      <c r="C10" s="41">
        <v>6</v>
      </c>
      <c r="D10" s="41" t="s">
        <v>180</v>
      </c>
      <c r="E10" s="41" t="s">
        <v>180</v>
      </c>
      <c r="F10" s="5"/>
      <c r="G10" s="5"/>
      <c r="H10" s="5"/>
      <c r="I10" s="5"/>
      <c r="J10" s="5"/>
      <c r="K10" s="5"/>
      <c r="L10" s="5"/>
      <c r="M10" s="5"/>
      <c r="N10" s="40"/>
    </row>
    <row r="11" spans="1:14" ht="18.75">
      <c r="A11" s="39"/>
      <c r="B11" s="41" t="s">
        <v>28</v>
      </c>
      <c r="C11" s="41" t="s">
        <v>180</v>
      </c>
      <c r="D11" s="41">
        <v>2</v>
      </c>
      <c r="E11" s="41">
        <v>1</v>
      </c>
      <c r="F11" s="5"/>
      <c r="G11" s="5"/>
      <c r="H11" s="5"/>
      <c r="I11" s="5"/>
      <c r="J11" s="5"/>
      <c r="K11" s="5"/>
      <c r="L11" s="5"/>
      <c r="M11" s="5"/>
      <c r="N11" s="40"/>
    </row>
    <row r="12" spans="1:14" ht="18.75">
      <c r="A12" s="39"/>
      <c r="B12" s="41" t="s">
        <v>183</v>
      </c>
      <c r="C12" s="41">
        <v>14</v>
      </c>
      <c r="D12" s="41" t="s">
        <v>180</v>
      </c>
      <c r="E12" s="41" t="s">
        <v>180</v>
      </c>
      <c r="F12" s="5"/>
      <c r="G12" s="5"/>
      <c r="H12" s="5"/>
      <c r="I12" s="5"/>
      <c r="J12" s="5"/>
      <c r="K12" s="5"/>
      <c r="L12" s="5"/>
      <c r="M12" s="5"/>
      <c r="N12" s="40"/>
    </row>
    <row r="13" spans="1:14" ht="18.75">
      <c r="A13" s="39"/>
      <c r="B13" s="41" t="s">
        <v>184</v>
      </c>
      <c r="C13" s="41">
        <v>1</v>
      </c>
      <c r="D13" s="41" t="s">
        <v>180</v>
      </c>
      <c r="E13" s="41" t="s">
        <v>180</v>
      </c>
      <c r="F13" s="5"/>
      <c r="G13" s="5"/>
      <c r="H13" s="5"/>
      <c r="I13" s="5"/>
      <c r="J13" s="5"/>
      <c r="K13" s="5"/>
      <c r="L13" s="5"/>
      <c r="M13" s="5"/>
      <c r="N13" s="40"/>
    </row>
    <row r="14" spans="1:14" ht="18.75">
      <c r="A14" s="39"/>
      <c r="B14" s="41" t="s">
        <v>185</v>
      </c>
      <c r="C14" s="41">
        <v>21</v>
      </c>
      <c r="D14" s="41" t="s">
        <v>180</v>
      </c>
      <c r="E14" s="41" t="s">
        <v>180</v>
      </c>
      <c r="F14" s="5"/>
      <c r="G14" s="5"/>
      <c r="H14" s="5"/>
      <c r="I14" s="5"/>
      <c r="J14" s="5"/>
      <c r="K14" s="5"/>
      <c r="L14" s="5"/>
      <c r="M14" s="5"/>
      <c r="N14" s="40"/>
    </row>
    <row r="15" spans="1:14" ht="18.75">
      <c r="A15" s="39"/>
      <c r="B15" s="41" t="s">
        <v>186</v>
      </c>
      <c r="C15" s="41">
        <v>1</v>
      </c>
      <c r="D15" s="41" t="s">
        <v>180</v>
      </c>
      <c r="E15" s="41" t="s">
        <v>180</v>
      </c>
      <c r="F15" s="5"/>
      <c r="G15" s="5"/>
      <c r="H15" s="5"/>
      <c r="I15" s="5"/>
      <c r="J15" s="5"/>
      <c r="K15" s="5"/>
      <c r="L15" s="5"/>
      <c r="M15" s="5"/>
      <c r="N15" s="40"/>
    </row>
    <row r="16" spans="1:14" ht="18.75">
      <c r="A16" s="39"/>
      <c r="B16" s="41" t="s">
        <v>187</v>
      </c>
      <c r="C16" s="41">
        <v>5</v>
      </c>
      <c r="D16" s="41" t="s">
        <v>180</v>
      </c>
      <c r="E16" s="41" t="s">
        <v>180</v>
      </c>
      <c r="F16" s="5"/>
      <c r="G16" s="5"/>
      <c r="H16" s="5"/>
      <c r="I16" s="5"/>
      <c r="J16" s="5"/>
      <c r="K16" s="5"/>
      <c r="L16" s="5"/>
      <c r="M16" s="5"/>
      <c r="N16" s="40"/>
    </row>
    <row r="17" spans="1:14" ht="18.75">
      <c r="A17" s="39"/>
      <c r="B17" s="41" t="s">
        <v>27</v>
      </c>
      <c r="C17" s="41" t="s">
        <v>180</v>
      </c>
      <c r="D17" s="41">
        <v>2</v>
      </c>
      <c r="E17" s="41">
        <v>2</v>
      </c>
      <c r="F17" s="5"/>
      <c r="G17" s="5"/>
      <c r="H17" s="5"/>
      <c r="I17" s="5"/>
      <c r="J17" s="5"/>
      <c r="K17" s="5"/>
      <c r="L17" s="5"/>
      <c r="M17" s="5"/>
      <c r="N17" s="40"/>
    </row>
    <row r="18" spans="1:14" ht="18.75">
      <c r="A18" s="39"/>
      <c r="B18" s="41" t="s">
        <v>188</v>
      </c>
      <c r="C18" s="41">
        <v>221</v>
      </c>
      <c r="D18" s="41" t="s">
        <v>180</v>
      </c>
      <c r="E18" s="41" t="s">
        <v>180</v>
      </c>
      <c r="F18" s="5"/>
      <c r="G18" s="5"/>
      <c r="H18" s="5"/>
      <c r="I18" s="5"/>
      <c r="J18" s="5"/>
      <c r="K18" s="5"/>
      <c r="L18" s="5"/>
      <c r="M18" s="5"/>
      <c r="N18" s="40"/>
    </row>
    <row r="19" spans="1:14" ht="18.75">
      <c r="A19" s="39"/>
      <c r="B19" s="41" t="s">
        <v>189</v>
      </c>
      <c r="C19" s="41">
        <v>1</v>
      </c>
      <c r="D19" s="41" t="s">
        <v>180</v>
      </c>
      <c r="E19" s="41" t="s">
        <v>180</v>
      </c>
      <c r="F19" s="5"/>
      <c r="G19" s="5"/>
      <c r="H19" s="5"/>
      <c r="I19" s="5"/>
      <c r="J19" s="5"/>
      <c r="K19" s="5"/>
      <c r="L19" s="5"/>
      <c r="M19" s="5"/>
      <c r="N19" s="40"/>
    </row>
    <row r="20" spans="1:14" ht="18.75">
      <c r="A20" s="39"/>
      <c r="B20" s="41" t="s">
        <v>190</v>
      </c>
      <c r="C20" s="41">
        <v>1</v>
      </c>
      <c r="D20" s="41" t="s">
        <v>180</v>
      </c>
      <c r="E20" s="41" t="s">
        <v>180</v>
      </c>
      <c r="F20" s="5"/>
      <c r="G20" s="5"/>
      <c r="H20" s="5"/>
      <c r="I20" s="5"/>
      <c r="J20" s="5"/>
      <c r="K20" s="5"/>
      <c r="L20" s="5"/>
      <c r="M20" s="5"/>
      <c r="N20" s="40"/>
    </row>
    <row r="21" spans="1:14" ht="18.75">
      <c r="A21" s="39"/>
      <c r="B21" s="41" t="s">
        <v>191</v>
      </c>
      <c r="C21" s="41">
        <v>27</v>
      </c>
      <c r="D21" s="41" t="s">
        <v>180</v>
      </c>
      <c r="E21" s="41">
        <v>1</v>
      </c>
      <c r="F21" s="5"/>
      <c r="G21" s="5"/>
      <c r="H21" s="5"/>
      <c r="I21" s="5"/>
      <c r="J21" s="5"/>
      <c r="K21" s="5"/>
      <c r="L21" s="5"/>
      <c r="M21" s="5"/>
      <c r="N21" s="40"/>
    </row>
    <row r="22" spans="1:14" ht="18.75">
      <c r="A22" s="39"/>
      <c r="B22" s="41" t="s">
        <v>192</v>
      </c>
      <c r="C22" s="41">
        <v>6</v>
      </c>
      <c r="D22" s="41" t="s">
        <v>180</v>
      </c>
      <c r="E22" s="41" t="s">
        <v>180</v>
      </c>
      <c r="F22" s="5"/>
      <c r="G22" s="5"/>
      <c r="H22" s="5"/>
      <c r="I22" s="5"/>
      <c r="J22" s="5"/>
      <c r="K22" s="5"/>
      <c r="L22" s="5"/>
      <c r="M22" s="5"/>
      <c r="N22" s="40"/>
    </row>
    <row r="23" spans="1:14" ht="18.75">
      <c r="A23" s="39"/>
      <c r="B23" s="41" t="s">
        <v>193</v>
      </c>
      <c r="C23" s="41">
        <v>4</v>
      </c>
      <c r="D23" s="41" t="s">
        <v>180</v>
      </c>
      <c r="E23" s="41" t="s">
        <v>180</v>
      </c>
      <c r="F23" s="5"/>
      <c r="G23" s="5"/>
      <c r="H23" s="5"/>
      <c r="I23" s="5"/>
      <c r="J23" s="5"/>
      <c r="K23" s="5"/>
      <c r="L23" s="5"/>
      <c r="M23" s="5"/>
      <c r="N23" s="40"/>
    </row>
    <row r="24" spans="1:14" ht="18.75">
      <c r="A24" s="39"/>
      <c r="B24" s="41" t="s">
        <v>194</v>
      </c>
      <c r="C24" s="41">
        <v>48</v>
      </c>
      <c r="D24" s="41" t="s">
        <v>180</v>
      </c>
      <c r="E24" s="41" t="s">
        <v>180</v>
      </c>
      <c r="F24" s="5"/>
      <c r="G24" s="5"/>
      <c r="H24" s="5"/>
      <c r="I24" s="5"/>
      <c r="J24" s="5"/>
      <c r="K24" s="5"/>
      <c r="L24" s="5"/>
      <c r="M24" s="5"/>
      <c r="N24" s="40"/>
    </row>
    <row r="25" spans="1:14" ht="18.75">
      <c r="A25" s="39"/>
      <c r="B25" s="41" t="s">
        <v>195</v>
      </c>
      <c r="C25" s="41">
        <v>1</v>
      </c>
      <c r="D25" s="41" t="s">
        <v>180</v>
      </c>
      <c r="E25" s="41" t="s">
        <v>180</v>
      </c>
      <c r="F25" s="5"/>
      <c r="G25" s="5"/>
      <c r="H25" s="5"/>
      <c r="I25" s="5"/>
      <c r="J25" s="5"/>
      <c r="K25" s="5"/>
      <c r="L25" s="5"/>
      <c r="M25" s="5"/>
      <c r="N25" s="40"/>
    </row>
    <row r="26" spans="1:14" ht="18.75">
      <c r="A26" s="39"/>
      <c r="B26" s="41" t="s">
        <v>196</v>
      </c>
      <c r="C26" s="41">
        <v>13</v>
      </c>
      <c r="D26" s="41" t="s">
        <v>180</v>
      </c>
      <c r="E26" s="41" t="s">
        <v>180</v>
      </c>
      <c r="F26" s="5"/>
      <c r="G26" s="5"/>
      <c r="H26" s="5"/>
      <c r="I26" s="5"/>
      <c r="J26" s="5"/>
      <c r="K26" s="5"/>
      <c r="L26" s="5"/>
      <c r="M26" s="5"/>
      <c r="N26" s="40"/>
    </row>
    <row r="27" spans="1:14" ht="18.75">
      <c r="A27" s="39"/>
      <c r="B27" s="41" t="s">
        <v>197</v>
      </c>
      <c r="C27" s="41">
        <v>4</v>
      </c>
      <c r="D27" s="41" t="s">
        <v>180</v>
      </c>
      <c r="E27" s="41" t="s">
        <v>180</v>
      </c>
      <c r="F27" s="5"/>
      <c r="G27" s="5"/>
      <c r="H27" s="5"/>
      <c r="I27" s="5"/>
      <c r="J27" s="5"/>
      <c r="K27" s="5"/>
      <c r="L27" s="5"/>
      <c r="M27" s="5"/>
      <c r="N27" s="40"/>
    </row>
    <row r="28" spans="1:14" ht="18.75">
      <c r="A28" s="39"/>
      <c r="B28" s="41" t="s">
        <v>198</v>
      </c>
      <c r="C28" s="41">
        <v>214</v>
      </c>
      <c r="D28" s="41">
        <v>1</v>
      </c>
      <c r="E28" s="41">
        <v>1</v>
      </c>
      <c r="F28" s="5"/>
      <c r="G28" s="5"/>
      <c r="H28" s="5"/>
      <c r="I28" s="5"/>
      <c r="J28" s="5"/>
      <c r="K28" s="5"/>
      <c r="L28" s="5"/>
      <c r="M28" s="5"/>
      <c r="N28" s="40"/>
    </row>
    <row r="29" spans="1:14" ht="18.75">
      <c r="A29" s="39"/>
      <c r="B29" s="41" t="s">
        <v>24</v>
      </c>
      <c r="C29" s="41">
        <v>1835</v>
      </c>
      <c r="D29" s="41">
        <v>22</v>
      </c>
      <c r="E29" s="41">
        <v>17</v>
      </c>
      <c r="F29" s="5"/>
      <c r="G29" s="5"/>
      <c r="H29" s="5"/>
      <c r="I29" s="5"/>
      <c r="J29" s="5"/>
      <c r="K29" s="5"/>
      <c r="L29" s="5"/>
      <c r="M29" s="5"/>
      <c r="N29" s="40"/>
    </row>
    <row r="30" spans="1:14" ht="37.5">
      <c r="A30" s="39"/>
      <c r="B30" s="41" t="s">
        <v>199</v>
      </c>
      <c r="C30" s="41">
        <v>20</v>
      </c>
      <c r="D30" s="41" t="s">
        <v>180</v>
      </c>
      <c r="E30" s="41" t="s">
        <v>180</v>
      </c>
      <c r="F30" s="5"/>
      <c r="G30" s="5"/>
      <c r="H30" s="5"/>
      <c r="I30" s="5"/>
      <c r="J30" s="5"/>
      <c r="K30" s="5"/>
      <c r="L30" s="5"/>
      <c r="M30" s="5"/>
      <c r="N30" s="40"/>
    </row>
    <row r="31" spans="1:14" ht="18.75">
      <c r="A31" s="39"/>
      <c r="B31" s="41" t="s">
        <v>200</v>
      </c>
      <c r="C31" s="41">
        <v>1</v>
      </c>
      <c r="D31" s="41" t="s">
        <v>180</v>
      </c>
      <c r="E31" s="41" t="s">
        <v>180</v>
      </c>
      <c r="F31" s="5"/>
      <c r="G31" s="5"/>
      <c r="H31" s="5"/>
      <c r="I31" s="5"/>
      <c r="J31" s="5"/>
      <c r="K31" s="5"/>
      <c r="L31" s="5"/>
      <c r="M31" s="5"/>
      <c r="N31" s="40"/>
    </row>
    <row r="32" spans="1:14" ht="18.75">
      <c r="A32" s="39"/>
      <c r="B32" s="41" t="s">
        <v>201</v>
      </c>
      <c r="C32" s="41">
        <v>1</v>
      </c>
      <c r="D32" s="41" t="s">
        <v>180</v>
      </c>
      <c r="E32" s="41" t="s">
        <v>180</v>
      </c>
      <c r="F32" s="5"/>
      <c r="G32" s="5"/>
      <c r="H32" s="5"/>
      <c r="I32" s="5"/>
      <c r="J32" s="5"/>
      <c r="K32" s="5"/>
      <c r="L32" s="5"/>
      <c r="M32" s="5"/>
      <c r="N32" s="40"/>
    </row>
    <row r="33" spans="1:14" ht="37.5">
      <c r="A33" s="39"/>
      <c r="B33" s="41" t="s">
        <v>202</v>
      </c>
      <c r="C33" s="41">
        <v>1</v>
      </c>
      <c r="D33" s="41" t="s">
        <v>180</v>
      </c>
      <c r="E33" s="41" t="s">
        <v>180</v>
      </c>
      <c r="F33" s="5"/>
      <c r="G33" s="5"/>
      <c r="H33" s="5"/>
      <c r="I33" s="5"/>
      <c r="J33" s="5"/>
      <c r="K33" s="5"/>
      <c r="L33" s="5"/>
      <c r="M33" s="5"/>
      <c r="N33" s="40"/>
    </row>
    <row r="34" spans="1:14" ht="18.75">
      <c r="A34" s="39"/>
      <c r="B34" s="41" t="s">
        <v>203</v>
      </c>
      <c r="C34" s="41">
        <v>18</v>
      </c>
      <c r="D34" s="41" t="s">
        <v>180</v>
      </c>
      <c r="E34" s="41" t="s">
        <v>180</v>
      </c>
      <c r="F34" s="5"/>
      <c r="G34" s="5"/>
      <c r="H34" s="5"/>
      <c r="I34" s="5"/>
      <c r="J34" s="5"/>
      <c r="K34" s="5"/>
      <c r="L34" s="5"/>
      <c r="M34" s="5"/>
      <c r="N34" s="40"/>
    </row>
    <row r="35" spans="1:14" ht="18.75">
      <c r="A35" s="39"/>
      <c r="B35" s="41" t="s">
        <v>204</v>
      </c>
      <c r="C35" s="41">
        <v>31</v>
      </c>
      <c r="D35" s="41">
        <v>1</v>
      </c>
      <c r="E35" s="41" t="s">
        <v>180</v>
      </c>
      <c r="F35" s="5"/>
      <c r="G35" s="5"/>
      <c r="H35" s="5"/>
      <c r="I35" s="5"/>
      <c r="J35" s="5"/>
      <c r="K35" s="5"/>
      <c r="L35" s="5"/>
      <c r="M35" s="5"/>
      <c r="N35" s="40"/>
    </row>
    <row r="36" spans="1:14" ht="18.75">
      <c r="A36" s="39"/>
      <c r="B36" s="41" t="s">
        <v>25</v>
      </c>
      <c r="C36" s="41">
        <v>239</v>
      </c>
      <c r="D36" s="41">
        <v>1</v>
      </c>
      <c r="E36" s="41" t="s">
        <v>180</v>
      </c>
      <c r="F36" s="5"/>
      <c r="G36" s="5"/>
      <c r="H36" s="5"/>
      <c r="I36" s="5"/>
      <c r="J36" s="5"/>
      <c r="K36" s="5"/>
      <c r="L36" s="5"/>
      <c r="M36" s="5"/>
      <c r="N36" s="40"/>
    </row>
    <row r="37" spans="1:14" ht="18.75">
      <c r="A37" s="39"/>
      <c r="B37" s="41" t="s">
        <v>205</v>
      </c>
      <c r="C37" s="41" t="s">
        <v>180</v>
      </c>
      <c r="D37" s="41" t="s">
        <v>180</v>
      </c>
      <c r="E37" s="41">
        <v>1</v>
      </c>
      <c r="F37" s="5"/>
      <c r="G37" s="5"/>
      <c r="H37" s="5"/>
      <c r="I37" s="5"/>
      <c r="J37" s="5"/>
      <c r="K37" s="5"/>
      <c r="L37" s="5"/>
      <c r="M37" s="5"/>
      <c r="N37" s="40"/>
    </row>
    <row r="38" spans="1:14" ht="18.75">
      <c r="A38" s="39"/>
      <c r="B38" s="41" t="s">
        <v>206</v>
      </c>
      <c r="C38" s="41" t="s">
        <v>180</v>
      </c>
      <c r="D38" s="41" t="s">
        <v>180</v>
      </c>
      <c r="E38" s="41">
        <v>1</v>
      </c>
      <c r="F38" s="5"/>
      <c r="G38" s="5"/>
      <c r="H38" s="5"/>
      <c r="I38" s="5"/>
      <c r="J38" s="5"/>
      <c r="K38" s="5"/>
      <c r="L38" s="5"/>
      <c r="M38" s="5"/>
      <c r="N38" s="40"/>
    </row>
    <row r="39" spans="1:14" ht="18.75">
      <c r="A39" s="39"/>
      <c r="B39" s="41" t="s">
        <v>207</v>
      </c>
      <c r="C39" s="41">
        <v>3092</v>
      </c>
      <c r="D39" s="41">
        <v>32</v>
      </c>
      <c r="E39" s="41">
        <v>24</v>
      </c>
      <c r="F39" s="5"/>
      <c r="G39" s="5"/>
      <c r="H39" s="5"/>
      <c r="I39" s="5"/>
      <c r="J39" s="5"/>
      <c r="K39" s="5"/>
      <c r="L39" s="5"/>
      <c r="M39" s="5"/>
      <c r="N39" s="40"/>
    </row>
    <row r="40" spans="1:14" ht="18.75">
      <c r="A40" s="39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40"/>
    </row>
    <row r="41" spans="1:14" ht="18.75">
      <c r="A41" s="39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40"/>
    </row>
    <row r="42" spans="1:14" ht="30">
      <c r="A42" s="202" t="s">
        <v>208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9"/>
      <c r="N42" s="40"/>
    </row>
    <row r="43" spans="1:14" ht="35.25">
      <c r="A43" s="39"/>
      <c r="B43" s="204" t="s">
        <v>209</v>
      </c>
      <c r="C43" s="158"/>
      <c r="D43" s="158"/>
      <c r="E43" s="159"/>
      <c r="F43" s="5"/>
      <c r="G43" s="5"/>
      <c r="H43" s="5"/>
      <c r="I43" s="5"/>
      <c r="J43" s="5"/>
      <c r="K43" s="5"/>
      <c r="L43" s="5"/>
      <c r="M43" s="5"/>
      <c r="N43" s="40"/>
    </row>
    <row r="44" spans="1:14" ht="37.5">
      <c r="A44" s="39"/>
      <c r="B44" s="42" t="s">
        <v>210</v>
      </c>
      <c r="C44" s="43" t="s">
        <v>211</v>
      </c>
      <c r="D44" s="44" t="s">
        <v>212</v>
      </c>
      <c r="E44" s="44" t="s">
        <v>213</v>
      </c>
      <c r="F44" s="5"/>
      <c r="G44" s="5"/>
      <c r="H44" s="5"/>
      <c r="I44" s="5"/>
      <c r="J44" s="5"/>
      <c r="K44" s="5"/>
      <c r="L44" s="5"/>
      <c r="M44" s="5"/>
      <c r="N44" s="40"/>
    </row>
    <row r="45" spans="1:14" ht="18.75">
      <c r="A45" s="39"/>
      <c r="B45" s="45">
        <v>2008</v>
      </c>
      <c r="C45" s="45" t="s">
        <v>180</v>
      </c>
      <c r="D45" s="45">
        <v>2</v>
      </c>
      <c r="E45" s="45" t="s">
        <v>180</v>
      </c>
      <c r="F45" s="5"/>
      <c r="G45" s="5"/>
      <c r="H45" s="5"/>
      <c r="I45" s="5"/>
      <c r="J45" s="5"/>
      <c r="K45" s="5"/>
      <c r="L45" s="5"/>
      <c r="M45" s="5"/>
      <c r="N45" s="40"/>
    </row>
    <row r="46" spans="1:14" ht="18.75">
      <c r="A46" s="39"/>
      <c r="B46" s="45">
        <v>2009</v>
      </c>
      <c r="C46" s="45" t="s">
        <v>180</v>
      </c>
      <c r="D46" s="45">
        <v>2</v>
      </c>
      <c r="E46" s="45" t="s">
        <v>180</v>
      </c>
      <c r="F46" s="5"/>
      <c r="G46" s="5"/>
      <c r="H46" s="5"/>
      <c r="I46" s="5"/>
      <c r="J46" s="5"/>
      <c r="K46" s="5"/>
      <c r="L46" s="5"/>
      <c r="M46" s="5"/>
      <c r="N46" s="40"/>
    </row>
    <row r="47" spans="1:14" ht="18.75">
      <c r="A47" s="39"/>
      <c r="B47" s="45">
        <v>2010</v>
      </c>
      <c r="C47" s="45" t="s">
        <v>180</v>
      </c>
      <c r="D47" s="45">
        <v>4</v>
      </c>
      <c r="E47" s="45" t="s">
        <v>180</v>
      </c>
      <c r="F47" s="5"/>
      <c r="G47" s="5"/>
      <c r="H47" s="5"/>
      <c r="I47" s="5"/>
      <c r="J47" s="5"/>
      <c r="K47" s="5"/>
      <c r="L47" s="5"/>
      <c r="M47" s="5"/>
      <c r="N47" s="40"/>
    </row>
    <row r="48" spans="1:14" ht="18.75">
      <c r="A48" s="39"/>
      <c r="B48" s="45">
        <v>2012</v>
      </c>
      <c r="C48" s="45" t="s">
        <v>180</v>
      </c>
      <c r="D48" s="45">
        <v>8</v>
      </c>
      <c r="E48" s="45" t="s">
        <v>180</v>
      </c>
      <c r="F48" s="5"/>
      <c r="G48" s="5"/>
      <c r="H48" s="5"/>
      <c r="I48" s="5"/>
      <c r="J48" s="5"/>
      <c r="K48" s="5"/>
      <c r="L48" s="5"/>
      <c r="M48" s="5"/>
      <c r="N48" s="40"/>
    </row>
    <row r="49" spans="1:14" ht="18.75">
      <c r="A49" s="39"/>
      <c r="B49" s="45">
        <v>2013</v>
      </c>
      <c r="C49" s="45" t="s">
        <v>180</v>
      </c>
      <c r="D49" s="45">
        <v>3</v>
      </c>
      <c r="E49" s="45" t="s">
        <v>180</v>
      </c>
      <c r="F49" s="5"/>
      <c r="G49" s="5"/>
      <c r="H49" s="5"/>
      <c r="I49" s="5"/>
      <c r="J49" s="5"/>
      <c r="K49" s="5"/>
      <c r="L49" s="5"/>
      <c r="M49" s="5"/>
      <c r="N49" s="40"/>
    </row>
    <row r="50" spans="1:14" ht="18.75">
      <c r="A50" s="39"/>
      <c r="B50" s="45">
        <v>2014</v>
      </c>
      <c r="C50" s="45" t="s">
        <v>180</v>
      </c>
      <c r="D50" s="45">
        <v>8</v>
      </c>
      <c r="E50" s="45" t="s">
        <v>180</v>
      </c>
      <c r="F50" s="5"/>
      <c r="G50" s="5"/>
      <c r="H50" s="5"/>
      <c r="I50" s="5"/>
      <c r="J50" s="5"/>
      <c r="K50" s="5"/>
      <c r="L50" s="5"/>
      <c r="M50" s="5"/>
      <c r="N50" s="40"/>
    </row>
    <row r="51" spans="1:14" ht="18.75">
      <c r="A51" s="39"/>
      <c r="B51" s="45">
        <v>2015</v>
      </c>
      <c r="C51" s="45" t="s">
        <v>180</v>
      </c>
      <c r="D51" s="45">
        <v>4</v>
      </c>
      <c r="E51" s="45">
        <v>2</v>
      </c>
      <c r="F51" s="5"/>
      <c r="G51" s="5"/>
      <c r="H51" s="5"/>
      <c r="I51" s="5"/>
      <c r="J51" s="5"/>
      <c r="K51" s="5"/>
      <c r="L51" s="5"/>
      <c r="M51" s="5"/>
      <c r="N51" s="40"/>
    </row>
    <row r="52" spans="1:14" ht="18.75">
      <c r="A52" s="39"/>
      <c r="B52" s="45">
        <v>2016</v>
      </c>
      <c r="C52" s="45" t="s">
        <v>180</v>
      </c>
      <c r="D52" s="45" t="s">
        <v>180</v>
      </c>
      <c r="E52" s="45">
        <v>5</v>
      </c>
      <c r="F52" s="5"/>
      <c r="G52" s="5"/>
      <c r="H52" s="5"/>
      <c r="I52" s="5"/>
      <c r="J52" s="5"/>
      <c r="K52" s="5"/>
      <c r="L52" s="5"/>
      <c r="M52" s="5"/>
      <c r="N52" s="40"/>
    </row>
    <row r="53" spans="1:14" ht="18.75">
      <c r="A53" s="39"/>
      <c r="B53" s="45">
        <v>2017</v>
      </c>
      <c r="C53" s="45" t="s">
        <v>180</v>
      </c>
      <c r="D53" s="45">
        <v>1</v>
      </c>
      <c r="E53" s="45">
        <v>7</v>
      </c>
      <c r="F53" s="5"/>
      <c r="G53" s="5"/>
      <c r="H53" s="5"/>
      <c r="I53" s="5"/>
      <c r="J53" s="5"/>
      <c r="K53" s="5"/>
      <c r="L53" s="5"/>
      <c r="M53" s="5"/>
      <c r="N53" s="40"/>
    </row>
    <row r="54" spans="1:14" ht="18.75">
      <c r="A54" s="39"/>
      <c r="B54" s="45">
        <v>2018</v>
      </c>
      <c r="C54" s="45">
        <v>355</v>
      </c>
      <c r="D54" s="45" t="s">
        <v>180</v>
      </c>
      <c r="E54" s="45">
        <v>4</v>
      </c>
      <c r="F54" s="5"/>
      <c r="G54" s="5"/>
      <c r="H54" s="5"/>
      <c r="I54" s="5"/>
      <c r="J54" s="5"/>
      <c r="K54" s="5"/>
      <c r="L54" s="5"/>
      <c r="M54" s="5"/>
      <c r="N54" s="40"/>
    </row>
    <row r="55" spans="1:14" ht="18.75">
      <c r="A55" s="39"/>
      <c r="B55" s="45">
        <v>2019</v>
      </c>
      <c r="C55" s="45">
        <v>60</v>
      </c>
      <c r="D55" s="45" t="s">
        <v>180</v>
      </c>
      <c r="E55" s="45">
        <v>3</v>
      </c>
      <c r="F55" s="5"/>
      <c r="G55" s="5"/>
      <c r="H55" s="5"/>
      <c r="I55" s="5"/>
      <c r="J55" s="5"/>
      <c r="K55" s="5"/>
      <c r="L55" s="5"/>
      <c r="M55" s="5"/>
      <c r="N55" s="40"/>
    </row>
    <row r="56" spans="1:14" ht="18.75">
      <c r="A56" s="39"/>
      <c r="B56" s="45">
        <v>2020</v>
      </c>
      <c r="C56" s="45" t="s">
        <v>180</v>
      </c>
      <c r="D56" s="45" t="s">
        <v>180</v>
      </c>
      <c r="E56" s="45">
        <v>3</v>
      </c>
      <c r="F56" s="5"/>
      <c r="G56" s="5"/>
      <c r="H56" s="5"/>
      <c r="I56" s="5"/>
      <c r="J56" s="5"/>
      <c r="K56" s="5"/>
      <c r="L56" s="5"/>
      <c r="M56" s="5"/>
      <c r="N56" s="40"/>
    </row>
    <row r="57" spans="1:14" ht="18.75">
      <c r="A57" s="39"/>
      <c r="B57" s="45" t="s">
        <v>214</v>
      </c>
      <c r="C57" s="45">
        <v>2677</v>
      </c>
      <c r="D57" s="45" t="s">
        <v>180</v>
      </c>
      <c r="E57" s="45" t="s">
        <v>180</v>
      </c>
      <c r="F57" s="5"/>
      <c r="G57" s="5"/>
      <c r="H57" s="5"/>
      <c r="I57" s="5"/>
      <c r="J57" s="5"/>
      <c r="K57" s="5"/>
      <c r="L57" s="5"/>
      <c r="M57" s="5"/>
      <c r="N57" s="40"/>
    </row>
    <row r="58" spans="1:14" ht="18.75">
      <c r="A58" s="39"/>
      <c r="B58" s="45" t="s">
        <v>207</v>
      </c>
      <c r="C58" s="45">
        <v>3092</v>
      </c>
      <c r="D58" s="45">
        <v>32</v>
      </c>
      <c r="E58" s="45">
        <v>24</v>
      </c>
      <c r="F58" s="5"/>
      <c r="G58" s="5"/>
      <c r="H58" s="5"/>
      <c r="I58" s="5"/>
      <c r="J58" s="5"/>
      <c r="K58" s="5"/>
      <c r="L58" s="5"/>
      <c r="M58" s="5"/>
      <c r="N58" s="40"/>
    </row>
    <row r="59" spans="1:14" ht="18.75">
      <c r="A59" s="39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40"/>
    </row>
    <row r="60" spans="1:14" ht="18.75">
      <c r="A60" s="39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40"/>
    </row>
    <row r="61" spans="1:14" ht="18.75">
      <c r="A61" s="39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40"/>
    </row>
    <row r="62" spans="1:14" ht="35.25">
      <c r="A62" s="39"/>
      <c r="B62" s="204" t="s">
        <v>215</v>
      </c>
      <c r="C62" s="158"/>
      <c r="D62" s="158"/>
      <c r="E62" s="46"/>
      <c r="F62" s="5"/>
      <c r="G62" s="5"/>
      <c r="H62" s="5"/>
      <c r="I62" s="5"/>
      <c r="J62" s="5"/>
      <c r="K62" s="5"/>
      <c r="L62" s="5"/>
      <c r="M62" s="5"/>
      <c r="N62" s="40"/>
    </row>
    <row r="63" spans="1:14" ht="18.75">
      <c r="A63" s="39"/>
      <c r="B63" s="47" t="s">
        <v>216</v>
      </c>
      <c r="C63" s="47" t="s">
        <v>217</v>
      </c>
      <c r="D63" s="47" t="s">
        <v>218</v>
      </c>
      <c r="E63" s="5"/>
      <c r="F63" s="5"/>
      <c r="G63" s="5"/>
      <c r="H63" s="5"/>
      <c r="I63" s="5"/>
      <c r="J63" s="5"/>
      <c r="K63" s="5"/>
      <c r="L63" s="5"/>
      <c r="M63" s="5"/>
      <c r="N63" s="40"/>
    </row>
    <row r="64" spans="1:14" ht="75">
      <c r="A64" s="39"/>
      <c r="B64" s="48" t="s">
        <v>219</v>
      </c>
      <c r="C64" s="48" t="s">
        <v>180</v>
      </c>
      <c r="D64" s="48">
        <v>1</v>
      </c>
      <c r="E64" s="5"/>
      <c r="F64" s="5"/>
      <c r="G64" s="5"/>
      <c r="H64" s="5"/>
      <c r="I64" s="5"/>
      <c r="J64" s="5"/>
      <c r="K64" s="5"/>
      <c r="L64" s="5"/>
      <c r="M64" s="5"/>
      <c r="N64" s="40"/>
    </row>
    <row r="65" spans="1:14" ht="37.5">
      <c r="A65" s="39"/>
      <c r="B65" s="48" t="s">
        <v>220</v>
      </c>
      <c r="C65" s="48" t="s">
        <v>180</v>
      </c>
      <c r="D65" s="48">
        <v>1</v>
      </c>
      <c r="E65" s="5"/>
      <c r="F65" s="5"/>
      <c r="G65" s="5"/>
      <c r="H65" s="5"/>
      <c r="I65" s="5"/>
      <c r="J65" s="5"/>
      <c r="K65" s="5"/>
      <c r="L65" s="5"/>
      <c r="M65" s="5"/>
      <c r="N65" s="40"/>
    </row>
    <row r="66" spans="1:14" ht="56.25">
      <c r="A66" s="39"/>
      <c r="B66" s="48" t="s">
        <v>221</v>
      </c>
      <c r="C66" s="48">
        <v>1</v>
      </c>
      <c r="D66" s="48">
        <v>1</v>
      </c>
      <c r="E66" s="5"/>
      <c r="F66" s="5"/>
      <c r="G66" s="5"/>
      <c r="H66" s="5"/>
      <c r="I66" s="5"/>
      <c r="J66" s="5"/>
      <c r="K66" s="5"/>
      <c r="L66" s="5"/>
      <c r="M66" s="5"/>
      <c r="N66" s="40"/>
    </row>
    <row r="67" spans="1:14" ht="37.5">
      <c r="A67" s="39"/>
      <c r="B67" s="48" t="s">
        <v>222</v>
      </c>
      <c r="C67" s="48">
        <v>1</v>
      </c>
      <c r="D67" s="48" t="s">
        <v>180</v>
      </c>
      <c r="E67" s="5"/>
      <c r="F67" s="5"/>
      <c r="G67" s="5"/>
      <c r="H67" s="5"/>
      <c r="I67" s="5"/>
      <c r="J67" s="5"/>
      <c r="K67" s="5"/>
      <c r="L67" s="5"/>
      <c r="M67" s="5"/>
      <c r="N67" s="40"/>
    </row>
    <row r="68" spans="1:14" ht="56.25">
      <c r="A68" s="39"/>
      <c r="B68" s="48" t="s">
        <v>223</v>
      </c>
      <c r="C68" s="48">
        <v>1</v>
      </c>
      <c r="D68" s="48" t="s">
        <v>180</v>
      </c>
      <c r="E68" s="5"/>
      <c r="F68" s="5"/>
      <c r="G68" s="5"/>
      <c r="H68" s="5"/>
      <c r="I68" s="5"/>
      <c r="J68" s="5"/>
      <c r="K68" s="5"/>
      <c r="L68" s="5"/>
      <c r="M68" s="5"/>
      <c r="N68" s="40"/>
    </row>
    <row r="69" spans="1:14" ht="37.5">
      <c r="A69" s="39"/>
      <c r="B69" s="48" t="s">
        <v>224</v>
      </c>
      <c r="C69" s="48">
        <v>1</v>
      </c>
      <c r="D69" s="48" t="s">
        <v>180</v>
      </c>
      <c r="E69" s="5"/>
      <c r="F69" s="5"/>
      <c r="G69" s="5"/>
      <c r="H69" s="5"/>
      <c r="I69" s="5"/>
      <c r="J69" s="5"/>
      <c r="K69" s="5"/>
      <c r="L69" s="5"/>
      <c r="M69" s="5"/>
      <c r="N69" s="40"/>
    </row>
    <row r="70" spans="1:14" ht="56.25">
      <c r="A70" s="39"/>
      <c r="B70" s="48" t="s">
        <v>225</v>
      </c>
      <c r="C70" s="48" t="s">
        <v>180</v>
      </c>
      <c r="D70" s="48">
        <v>1</v>
      </c>
      <c r="E70" s="5"/>
      <c r="F70" s="5"/>
      <c r="G70" s="5"/>
      <c r="H70" s="5"/>
      <c r="I70" s="5"/>
      <c r="J70" s="5"/>
      <c r="K70" s="5"/>
      <c r="L70" s="5"/>
      <c r="M70" s="5"/>
      <c r="N70" s="40"/>
    </row>
    <row r="71" spans="1:14" ht="112.5">
      <c r="A71" s="39"/>
      <c r="B71" s="48" t="s">
        <v>226</v>
      </c>
      <c r="C71" s="48">
        <v>1</v>
      </c>
      <c r="D71" s="48" t="s">
        <v>180</v>
      </c>
      <c r="E71" s="5"/>
      <c r="F71" s="5"/>
      <c r="G71" s="5"/>
      <c r="H71" s="5"/>
      <c r="I71" s="5"/>
      <c r="J71" s="5"/>
      <c r="K71" s="5"/>
      <c r="L71" s="5"/>
      <c r="M71" s="5"/>
      <c r="N71" s="40"/>
    </row>
    <row r="72" spans="1:14" ht="93.75">
      <c r="A72" s="39"/>
      <c r="B72" s="48" t="s">
        <v>227</v>
      </c>
      <c r="C72" s="48" t="s">
        <v>180</v>
      </c>
      <c r="D72" s="48">
        <v>1</v>
      </c>
      <c r="E72" s="5"/>
      <c r="F72" s="5"/>
      <c r="G72" s="5"/>
      <c r="H72" s="5"/>
      <c r="I72" s="5"/>
      <c r="J72" s="5"/>
      <c r="K72" s="5"/>
      <c r="L72" s="5"/>
      <c r="M72" s="5"/>
      <c r="N72" s="40"/>
    </row>
    <row r="73" spans="1:14" ht="37.5">
      <c r="A73" s="39"/>
      <c r="B73" s="48" t="s">
        <v>228</v>
      </c>
      <c r="C73" s="48" t="s">
        <v>180</v>
      </c>
      <c r="D73" s="48">
        <v>2</v>
      </c>
      <c r="E73" s="5"/>
      <c r="F73" s="5"/>
      <c r="G73" s="5"/>
      <c r="H73" s="5"/>
      <c r="I73" s="5"/>
      <c r="J73" s="5"/>
      <c r="K73" s="5"/>
      <c r="L73" s="5"/>
      <c r="M73" s="5"/>
      <c r="N73" s="40"/>
    </row>
    <row r="74" spans="1:14" ht="37.5">
      <c r="A74" s="39"/>
      <c r="B74" s="48" t="s">
        <v>229</v>
      </c>
      <c r="C74" s="48">
        <v>1</v>
      </c>
      <c r="D74" s="48" t="s">
        <v>180</v>
      </c>
      <c r="E74" s="5"/>
      <c r="F74" s="5"/>
      <c r="G74" s="5"/>
      <c r="H74" s="5"/>
      <c r="I74" s="5"/>
      <c r="J74" s="5"/>
      <c r="K74" s="5"/>
      <c r="L74" s="5"/>
      <c r="M74" s="5"/>
      <c r="N74" s="40"/>
    </row>
    <row r="75" spans="1:14" ht="18.75">
      <c r="A75" s="39"/>
      <c r="B75" s="48" t="s">
        <v>230</v>
      </c>
      <c r="C75" s="48">
        <v>1</v>
      </c>
      <c r="D75" s="48" t="s">
        <v>180</v>
      </c>
      <c r="E75" s="5"/>
      <c r="F75" s="5"/>
      <c r="G75" s="5"/>
      <c r="H75" s="5"/>
      <c r="I75" s="5"/>
      <c r="J75" s="5"/>
      <c r="K75" s="5"/>
      <c r="L75" s="5"/>
      <c r="M75" s="5"/>
      <c r="N75" s="40"/>
    </row>
    <row r="76" spans="1:14" ht="37.5">
      <c r="A76" s="39"/>
      <c r="B76" s="48" t="s">
        <v>231</v>
      </c>
      <c r="C76" s="48" t="s">
        <v>180</v>
      </c>
      <c r="D76" s="48">
        <v>1</v>
      </c>
      <c r="E76" s="5"/>
      <c r="F76" s="5"/>
      <c r="G76" s="5"/>
      <c r="H76" s="5"/>
      <c r="I76" s="5"/>
      <c r="J76" s="5"/>
      <c r="K76" s="5"/>
      <c r="L76" s="5"/>
      <c r="M76" s="5"/>
      <c r="N76" s="40"/>
    </row>
    <row r="77" spans="1:14" ht="37.5">
      <c r="A77" s="39"/>
      <c r="B77" s="48" t="s">
        <v>232</v>
      </c>
      <c r="C77" s="48" t="s">
        <v>180</v>
      </c>
      <c r="D77" s="48">
        <v>1</v>
      </c>
      <c r="E77" s="5"/>
      <c r="F77" s="5"/>
      <c r="G77" s="5"/>
      <c r="H77" s="5"/>
      <c r="I77" s="5"/>
      <c r="J77" s="5"/>
      <c r="K77" s="5"/>
      <c r="L77" s="5"/>
      <c r="M77" s="5"/>
      <c r="N77" s="40"/>
    </row>
    <row r="78" spans="1:14" ht="18.75">
      <c r="A78" s="39"/>
      <c r="B78" s="48" t="s">
        <v>233</v>
      </c>
      <c r="C78" s="48" t="s">
        <v>180</v>
      </c>
      <c r="D78" s="48">
        <v>1</v>
      </c>
      <c r="E78" s="5"/>
      <c r="F78" s="5"/>
      <c r="G78" s="5"/>
      <c r="H78" s="5"/>
      <c r="I78" s="5"/>
      <c r="J78" s="5"/>
      <c r="K78" s="5"/>
      <c r="L78" s="5"/>
      <c r="M78" s="5"/>
      <c r="N78" s="40"/>
    </row>
    <row r="79" spans="1:14" ht="56.25">
      <c r="A79" s="39"/>
      <c r="B79" s="48" t="s">
        <v>234</v>
      </c>
      <c r="C79" s="48" t="s">
        <v>180</v>
      </c>
      <c r="D79" s="48">
        <v>1</v>
      </c>
      <c r="E79" s="5"/>
      <c r="F79" s="5"/>
      <c r="G79" s="5"/>
      <c r="H79" s="5"/>
      <c r="I79" s="5"/>
      <c r="J79" s="5"/>
      <c r="K79" s="5"/>
      <c r="L79" s="5"/>
      <c r="M79" s="5"/>
      <c r="N79" s="40"/>
    </row>
    <row r="80" spans="1:14" ht="37.5">
      <c r="A80" s="39"/>
      <c r="B80" s="48" t="s">
        <v>235</v>
      </c>
      <c r="C80" s="48">
        <v>1</v>
      </c>
      <c r="D80" s="48">
        <v>1</v>
      </c>
      <c r="E80" s="5"/>
      <c r="F80" s="5"/>
      <c r="G80" s="5"/>
      <c r="H80" s="5"/>
      <c r="I80" s="5"/>
      <c r="J80" s="5"/>
      <c r="K80" s="5"/>
      <c r="L80" s="5"/>
      <c r="M80" s="5"/>
      <c r="N80" s="40"/>
    </row>
    <row r="81" spans="1:14" ht="37.5">
      <c r="A81" s="39"/>
      <c r="B81" s="48" t="s">
        <v>236</v>
      </c>
      <c r="C81" s="48" t="s">
        <v>180</v>
      </c>
      <c r="D81" s="48">
        <v>1</v>
      </c>
      <c r="E81" s="5"/>
      <c r="F81" s="5"/>
      <c r="G81" s="5"/>
      <c r="H81" s="5"/>
      <c r="I81" s="5"/>
      <c r="J81" s="5"/>
      <c r="K81" s="5"/>
      <c r="L81" s="5"/>
      <c r="M81" s="5"/>
      <c r="N81" s="40"/>
    </row>
    <row r="82" spans="1:14" ht="37.5">
      <c r="A82" s="39"/>
      <c r="B82" s="48" t="s">
        <v>237</v>
      </c>
      <c r="C82" s="48">
        <v>15</v>
      </c>
      <c r="D82" s="48">
        <v>4</v>
      </c>
      <c r="E82" s="5"/>
      <c r="F82" s="5"/>
      <c r="G82" s="5"/>
      <c r="H82" s="5"/>
      <c r="I82" s="5"/>
      <c r="J82" s="5"/>
      <c r="K82" s="5"/>
      <c r="L82" s="5"/>
      <c r="M82" s="5"/>
      <c r="N82" s="40"/>
    </row>
    <row r="83" spans="1:14" ht="56.25">
      <c r="A83" s="39"/>
      <c r="B83" s="48" t="s">
        <v>238</v>
      </c>
      <c r="C83" s="48">
        <v>5</v>
      </c>
      <c r="D83" s="48">
        <v>4</v>
      </c>
      <c r="E83" s="5"/>
      <c r="F83" s="5"/>
      <c r="G83" s="5"/>
      <c r="H83" s="5"/>
      <c r="I83" s="5"/>
      <c r="J83" s="5"/>
      <c r="K83" s="5"/>
      <c r="L83" s="5"/>
      <c r="M83" s="5"/>
      <c r="N83" s="40"/>
    </row>
    <row r="84" spans="1:14" ht="112.5">
      <c r="A84" s="39"/>
      <c r="B84" s="48" t="s">
        <v>239</v>
      </c>
      <c r="C84" s="48" t="s">
        <v>180</v>
      </c>
      <c r="D84" s="48">
        <v>2</v>
      </c>
      <c r="E84" s="5"/>
      <c r="F84" s="5"/>
      <c r="G84" s="5"/>
      <c r="H84" s="5"/>
      <c r="I84" s="5"/>
      <c r="J84" s="5"/>
      <c r="K84" s="5"/>
      <c r="L84" s="5"/>
      <c r="M84" s="5"/>
      <c r="N84" s="40"/>
    </row>
    <row r="85" spans="1:14" ht="56.25">
      <c r="A85" s="39"/>
      <c r="B85" s="48" t="s">
        <v>240</v>
      </c>
      <c r="C85" s="48">
        <v>1</v>
      </c>
      <c r="D85" s="48" t="s">
        <v>180</v>
      </c>
      <c r="E85" s="5"/>
      <c r="F85" s="5"/>
      <c r="G85" s="5"/>
      <c r="H85" s="5"/>
      <c r="I85" s="5"/>
      <c r="J85" s="5"/>
      <c r="K85" s="5"/>
      <c r="L85" s="5"/>
      <c r="M85" s="5"/>
      <c r="N85" s="40"/>
    </row>
    <row r="86" spans="1:14" ht="56.25">
      <c r="A86" s="39"/>
      <c r="B86" s="48" t="s">
        <v>241</v>
      </c>
      <c r="C86" s="48">
        <v>2</v>
      </c>
      <c r="D86" s="48">
        <v>1</v>
      </c>
      <c r="E86" s="5"/>
      <c r="F86" s="5"/>
      <c r="G86" s="5"/>
      <c r="H86" s="5"/>
      <c r="I86" s="5"/>
      <c r="J86" s="5"/>
      <c r="K86" s="5"/>
      <c r="L86" s="5"/>
      <c r="M86" s="5"/>
      <c r="N86" s="40"/>
    </row>
    <row r="87" spans="1:14" ht="18.75">
      <c r="A87" s="39"/>
      <c r="B87" s="48" t="s">
        <v>205</v>
      </c>
      <c r="C87" s="48" t="s">
        <v>180</v>
      </c>
      <c r="D87" s="48" t="s">
        <v>180</v>
      </c>
      <c r="E87" s="5"/>
      <c r="F87" s="5"/>
      <c r="G87" s="5"/>
      <c r="H87" s="5"/>
      <c r="I87" s="5"/>
      <c r="J87" s="5"/>
      <c r="K87" s="5"/>
      <c r="L87" s="5"/>
      <c r="M87" s="5"/>
      <c r="N87" s="40"/>
    </row>
    <row r="88" spans="1:14" ht="18.75">
      <c r="A88" s="39"/>
      <c r="B88" s="48" t="s">
        <v>207</v>
      </c>
      <c r="C88" s="48">
        <v>32</v>
      </c>
      <c r="D88" s="48">
        <v>24</v>
      </c>
      <c r="E88" s="5"/>
      <c r="F88" s="5"/>
      <c r="G88" s="5"/>
      <c r="H88" s="5"/>
      <c r="I88" s="5"/>
      <c r="J88" s="5"/>
      <c r="K88" s="5"/>
      <c r="L88" s="5"/>
      <c r="M88" s="5"/>
      <c r="N88" s="40"/>
    </row>
    <row r="89" spans="1:14" ht="18.75">
      <c r="A89" s="39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40"/>
    </row>
    <row r="90" spans="1:14" ht="18.75">
      <c r="A90" s="39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40"/>
    </row>
    <row r="91" spans="1:14" ht="30">
      <c r="A91" s="202" t="s">
        <v>242</v>
      </c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203"/>
    </row>
    <row r="92" spans="1:14" ht="35.25">
      <c r="A92" s="39"/>
      <c r="B92" s="204" t="s">
        <v>243</v>
      </c>
      <c r="C92" s="158"/>
      <c r="D92" s="158"/>
      <c r="E92" s="158"/>
      <c r="F92" s="159"/>
      <c r="G92" s="5"/>
      <c r="H92" s="5"/>
      <c r="I92" s="5"/>
      <c r="J92" s="5"/>
      <c r="K92" s="5"/>
      <c r="L92" s="5"/>
      <c r="M92" s="5"/>
      <c r="N92" s="40"/>
    </row>
    <row r="93" spans="1:14" ht="18.75">
      <c r="A93" s="39"/>
      <c r="B93" s="47" t="s">
        <v>243</v>
      </c>
      <c r="C93" s="47" t="s">
        <v>217</v>
      </c>
      <c r="D93" s="47" t="s">
        <v>218</v>
      </c>
      <c r="E93" s="47" t="s">
        <v>244</v>
      </c>
      <c r="F93" s="48" t="s">
        <v>207</v>
      </c>
      <c r="G93" s="48" t="s">
        <v>21</v>
      </c>
      <c r="H93" s="5"/>
      <c r="I93" s="5"/>
      <c r="J93" s="5"/>
      <c r="K93" s="5"/>
      <c r="L93" s="5"/>
      <c r="M93" s="5"/>
      <c r="N93" s="40"/>
    </row>
    <row r="94" spans="1:14" ht="18.75">
      <c r="A94" s="39"/>
      <c r="B94" s="48" t="s">
        <v>245</v>
      </c>
      <c r="C94" s="48">
        <v>1409</v>
      </c>
      <c r="D94" s="48">
        <v>22</v>
      </c>
      <c r="E94" s="47">
        <v>12</v>
      </c>
      <c r="F94" s="48">
        <v>1443</v>
      </c>
      <c r="G94" s="49">
        <f t="shared" ref="G94:G97" si="0">(F94/$F$98)</f>
        <v>0.45838627700127066</v>
      </c>
      <c r="H94" s="5"/>
      <c r="I94" s="5"/>
      <c r="J94" s="5"/>
      <c r="K94" s="5"/>
      <c r="L94" s="5"/>
      <c r="M94" s="5"/>
      <c r="N94" s="40"/>
    </row>
    <row r="95" spans="1:14" ht="18.75">
      <c r="A95" s="39"/>
      <c r="B95" s="48" t="s">
        <v>246</v>
      </c>
      <c r="C95" s="48">
        <v>1583</v>
      </c>
      <c r="D95" s="48">
        <v>10</v>
      </c>
      <c r="E95" s="48">
        <v>11</v>
      </c>
      <c r="F95" s="48">
        <v>1604</v>
      </c>
      <c r="G95" s="50">
        <f t="shared" si="0"/>
        <v>0.5095298602287166</v>
      </c>
      <c r="H95" s="5"/>
      <c r="I95" s="5"/>
      <c r="J95" s="5"/>
      <c r="K95" s="5"/>
      <c r="L95" s="5"/>
      <c r="M95" s="5"/>
      <c r="N95" s="40"/>
    </row>
    <row r="96" spans="1:14" ht="18.75">
      <c r="A96" s="39"/>
      <c r="B96" s="48" t="s">
        <v>44</v>
      </c>
      <c r="C96" s="48">
        <v>100</v>
      </c>
      <c r="D96" s="47">
        <v>0</v>
      </c>
      <c r="E96" s="48">
        <v>1</v>
      </c>
      <c r="F96" s="48">
        <v>101</v>
      </c>
      <c r="G96" s="49">
        <f t="shared" si="0"/>
        <v>3.2083862770012704E-2</v>
      </c>
      <c r="H96" s="5"/>
      <c r="I96" s="5"/>
      <c r="J96" s="5"/>
      <c r="K96" s="5"/>
      <c r="L96" s="5"/>
      <c r="M96" s="5"/>
      <c r="N96" s="40"/>
    </row>
    <row r="97" spans="1:14" ht="18.75">
      <c r="A97" s="39"/>
      <c r="B97" s="48" t="s">
        <v>205</v>
      </c>
      <c r="C97" s="47">
        <v>0</v>
      </c>
      <c r="D97" s="47">
        <v>0</v>
      </c>
      <c r="E97" s="47">
        <v>0</v>
      </c>
      <c r="F97" s="47">
        <v>0</v>
      </c>
      <c r="G97" s="49">
        <f t="shared" si="0"/>
        <v>0</v>
      </c>
      <c r="H97" s="5"/>
      <c r="I97" s="5"/>
      <c r="J97" s="5"/>
      <c r="K97" s="5"/>
      <c r="L97" s="5"/>
      <c r="M97" s="5"/>
      <c r="N97" s="40"/>
    </row>
    <row r="98" spans="1:14" ht="18.75">
      <c r="A98" s="39"/>
      <c r="B98" s="48" t="s">
        <v>207</v>
      </c>
      <c r="C98" s="47">
        <v>3092</v>
      </c>
      <c r="D98" s="48">
        <v>32</v>
      </c>
      <c r="E98" s="48">
        <v>24</v>
      </c>
      <c r="F98" s="48">
        <v>3148</v>
      </c>
      <c r="G98" s="49">
        <f>SUM(G94:G97)</f>
        <v>1</v>
      </c>
      <c r="H98" s="5"/>
      <c r="I98" s="5"/>
      <c r="J98" s="5"/>
      <c r="K98" s="5"/>
      <c r="L98" s="5"/>
      <c r="M98" s="5"/>
      <c r="N98" s="40"/>
    </row>
    <row r="99" spans="1:14" ht="18.75">
      <c r="A99" s="39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40"/>
    </row>
    <row r="100" spans="1:14" ht="18.75">
      <c r="A100" s="39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40"/>
    </row>
    <row r="101" spans="1:14" ht="18.75">
      <c r="A101" s="39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40"/>
    </row>
    <row r="102" spans="1:14" ht="35.25">
      <c r="A102" s="39"/>
      <c r="B102" s="204" t="s">
        <v>247</v>
      </c>
      <c r="C102" s="158"/>
      <c r="D102" s="158"/>
      <c r="E102" s="158"/>
      <c r="F102" s="159"/>
      <c r="G102" s="5"/>
      <c r="H102" s="5"/>
      <c r="I102" s="5"/>
      <c r="J102" s="5"/>
      <c r="K102" s="5"/>
      <c r="L102" s="5"/>
      <c r="M102" s="5"/>
      <c r="N102" s="40"/>
    </row>
    <row r="103" spans="1:14" ht="56.25">
      <c r="A103" s="39"/>
      <c r="B103" s="51" t="s">
        <v>248</v>
      </c>
      <c r="C103" s="51" t="s">
        <v>249</v>
      </c>
      <c r="D103" s="52" t="s">
        <v>250</v>
      </c>
      <c r="E103" s="52" t="s">
        <v>251</v>
      </c>
      <c r="F103" s="52" t="s">
        <v>207</v>
      </c>
      <c r="G103" s="48" t="s">
        <v>21</v>
      </c>
      <c r="H103" s="5"/>
      <c r="I103" s="5"/>
      <c r="J103" s="5"/>
      <c r="K103" s="5"/>
      <c r="L103" s="5"/>
      <c r="M103" s="5"/>
      <c r="N103" s="40"/>
    </row>
    <row r="104" spans="1:14" ht="18.75">
      <c r="A104" s="39"/>
      <c r="B104" s="52">
        <v>0</v>
      </c>
      <c r="C104" s="52">
        <v>1716</v>
      </c>
      <c r="D104" s="52">
        <v>13</v>
      </c>
      <c r="E104" s="52">
        <v>15</v>
      </c>
      <c r="F104" s="52">
        <v>1744</v>
      </c>
      <c r="G104" s="50">
        <f t="shared" ref="G104:G108" si="1">(F104/$F$109)</f>
        <v>0.55400254129606097</v>
      </c>
      <c r="H104" s="5"/>
      <c r="I104" s="5"/>
      <c r="J104" s="5"/>
      <c r="K104" s="5"/>
      <c r="L104" s="5"/>
      <c r="M104" s="5"/>
      <c r="N104" s="40"/>
    </row>
    <row r="105" spans="1:14" ht="18.75">
      <c r="A105" s="39"/>
      <c r="B105" s="52">
        <v>1</v>
      </c>
      <c r="C105" s="52">
        <v>678</v>
      </c>
      <c r="D105" s="52">
        <v>5</v>
      </c>
      <c r="E105" s="52">
        <v>4</v>
      </c>
      <c r="F105" s="52">
        <v>687</v>
      </c>
      <c r="G105" s="49">
        <f t="shared" si="1"/>
        <v>0.21823379923761119</v>
      </c>
      <c r="H105" s="5"/>
      <c r="I105" s="5"/>
      <c r="J105" s="5"/>
      <c r="K105" s="5"/>
      <c r="L105" s="5"/>
      <c r="M105" s="5"/>
      <c r="N105" s="40"/>
    </row>
    <row r="106" spans="1:14" ht="18.75">
      <c r="A106" s="39"/>
      <c r="B106" s="52">
        <v>2</v>
      </c>
      <c r="C106" s="52">
        <v>499</v>
      </c>
      <c r="D106" s="52">
        <v>8</v>
      </c>
      <c r="E106" s="52">
        <v>5</v>
      </c>
      <c r="F106" s="52">
        <v>512</v>
      </c>
      <c r="G106" s="49">
        <f t="shared" si="1"/>
        <v>0.16264294790343076</v>
      </c>
      <c r="H106" s="5"/>
      <c r="I106" s="5"/>
      <c r="J106" s="5"/>
      <c r="K106" s="5"/>
      <c r="L106" s="5"/>
      <c r="M106" s="5"/>
      <c r="N106" s="40"/>
    </row>
    <row r="107" spans="1:14" ht="18.75">
      <c r="A107" s="39"/>
      <c r="B107" s="52" t="s">
        <v>252</v>
      </c>
      <c r="C107" s="52">
        <v>199</v>
      </c>
      <c r="D107" s="52">
        <v>6</v>
      </c>
      <c r="E107" s="51">
        <v>0</v>
      </c>
      <c r="F107" s="52">
        <v>205</v>
      </c>
      <c r="G107" s="49">
        <f t="shared" si="1"/>
        <v>6.5120711562897074E-2</v>
      </c>
      <c r="H107" s="53"/>
      <c r="I107" s="53"/>
      <c r="J107" s="53"/>
      <c r="K107" s="53"/>
      <c r="L107" s="53"/>
      <c r="M107" s="53"/>
      <c r="N107" s="54"/>
    </row>
    <row r="108" spans="1:14" ht="18.75">
      <c r="A108" s="39"/>
      <c r="B108" s="52" t="s">
        <v>205</v>
      </c>
      <c r="C108" s="51">
        <v>0</v>
      </c>
      <c r="D108" s="51">
        <v>0</v>
      </c>
      <c r="E108" s="51">
        <v>0</v>
      </c>
      <c r="F108" s="51">
        <v>0</v>
      </c>
      <c r="G108" s="49">
        <f t="shared" si="1"/>
        <v>0</v>
      </c>
      <c r="H108" s="55"/>
      <c r="I108" s="55"/>
      <c r="J108" s="55"/>
      <c r="K108" s="55"/>
      <c r="L108" s="55"/>
      <c r="M108" s="55"/>
      <c r="N108" s="56"/>
    </row>
    <row r="109" spans="1:14" ht="18.75">
      <c r="A109" s="39"/>
      <c r="B109" s="52" t="s">
        <v>207</v>
      </c>
      <c r="C109" s="52">
        <v>3092</v>
      </c>
      <c r="D109" s="52">
        <v>32</v>
      </c>
      <c r="E109" s="52">
        <v>24</v>
      </c>
      <c r="F109" s="52">
        <v>3148</v>
      </c>
      <c r="G109" s="57">
        <f>SUM(G104:G108)</f>
        <v>1</v>
      </c>
      <c r="H109" s="55"/>
      <c r="I109" s="55"/>
      <c r="J109" s="55"/>
      <c r="K109" s="55"/>
      <c r="L109" s="55"/>
      <c r="M109" s="55"/>
      <c r="N109" s="56"/>
    </row>
    <row r="110" spans="1:14" ht="18.75">
      <c r="A110" s="39"/>
      <c r="B110" s="5"/>
      <c r="C110" s="5"/>
      <c r="D110" s="5"/>
      <c r="E110" s="5"/>
      <c r="F110" s="5"/>
      <c r="G110" s="5"/>
      <c r="H110" s="55"/>
      <c r="I110" s="55"/>
      <c r="J110" s="55"/>
      <c r="K110" s="55"/>
      <c r="L110" s="55"/>
      <c r="M110" s="55"/>
      <c r="N110" s="56"/>
    </row>
    <row r="111" spans="1:14" ht="18.75">
      <c r="A111" s="39"/>
      <c r="B111" s="5"/>
      <c r="C111" s="5"/>
      <c r="D111" s="5"/>
      <c r="E111" s="5"/>
      <c r="F111" s="5"/>
      <c r="G111" s="5"/>
      <c r="H111" s="58"/>
      <c r="I111" s="58"/>
      <c r="J111" s="58"/>
      <c r="K111" s="55"/>
      <c r="L111" s="55"/>
      <c r="M111" s="58"/>
      <c r="N111" s="56"/>
    </row>
    <row r="112" spans="1:14" ht="18.75">
      <c r="A112" s="39"/>
      <c r="B112" s="5"/>
      <c r="C112" s="5"/>
      <c r="D112" s="5"/>
      <c r="E112" s="5"/>
      <c r="F112" s="5"/>
      <c r="G112" s="5"/>
      <c r="H112" s="58"/>
      <c r="I112" s="58"/>
      <c r="J112" s="58"/>
      <c r="K112" s="58"/>
      <c r="L112" s="58"/>
      <c r="M112" s="58"/>
      <c r="N112" s="59"/>
    </row>
    <row r="113" spans="1:14" ht="35.25">
      <c r="A113" s="39"/>
      <c r="B113" s="204" t="s">
        <v>253</v>
      </c>
      <c r="C113" s="158"/>
      <c r="D113" s="158"/>
      <c r="E113" s="158"/>
      <c r="F113" s="159"/>
      <c r="G113" s="5"/>
      <c r="H113" s="58"/>
      <c r="I113" s="58"/>
      <c r="J113" s="58"/>
      <c r="K113" s="55"/>
      <c r="L113" s="55"/>
      <c r="M113" s="55"/>
      <c r="N113" s="56"/>
    </row>
    <row r="114" spans="1:14" ht="75">
      <c r="A114" s="39"/>
      <c r="B114" s="42" t="s">
        <v>254</v>
      </c>
      <c r="C114" s="43" t="s">
        <v>255</v>
      </c>
      <c r="D114" s="44" t="s">
        <v>256</v>
      </c>
      <c r="E114" s="44" t="s">
        <v>257</v>
      </c>
      <c r="F114" s="44" t="s">
        <v>207</v>
      </c>
      <c r="G114" s="48" t="s">
        <v>21</v>
      </c>
      <c r="H114" s="44"/>
      <c r="I114" s="60"/>
      <c r="J114" s="60"/>
      <c r="L114" s="5"/>
      <c r="M114" s="5"/>
      <c r="N114" s="40"/>
    </row>
    <row r="115" spans="1:14" ht="18.75">
      <c r="A115" s="39"/>
      <c r="B115" s="44" t="s">
        <v>258</v>
      </c>
      <c r="C115" s="44">
        <v>255</v>
      </c>
      <c r="D115" s="44">
        <v>1</v>
      </c>
      <c r="E115" s="43">
        <v>0</v>
      </c>
      <c r="F115" s="44">
        <v>257</v>
      </c>
      <c r="G115" s="49">
        <f t="shared" ref="G115:G123" si="2">(F115/$F$123)</f>
        <v>8.1639135959339262E-2</v>
      </c>
      <c r="H115" s="44"/>
      <c r="I115" s="60"/>
      <c r="J115" s="60"/>
      <c r="L115" s="5"/>
      <c r="M115" s="5"/>
      <c r="N115" s="40"/>
    </row>
    <row r="116" spans="1:14" ht="18.75">
      <c r="A116" s="39"/>
      <c r="B116" s="44" t="s">
        <v>259</v>
      </c>
      <c r="C116" s="44">
        <v>724</v>
      </c>
      <c r="D116" s="44">
        <v>1</v>
      </c>
      <c r="E116" s="44">
        <v>3</v>
      </c>
      <c r="F116" s="44">
        <v>747</v>
      </c>
      <c r="G116" s="49">
        <f t="shared" si="2"/>
        <v>0.23729351969504447</v>
      </c>
      <c r="H116" s="44"/>
      <c r="I116" s="60"/>
      <c r="J116" s="60"/>
      <c r="L116" s="5"/>
      <c r="M116" s="5"/>
      <c r="N116" s="40"/>
    </row>
    <row r="117" spans="1:14" ht="18.75">
      <c r="A117" s="39"/>
      <c r="B117" s="44" t="s">
        <v>260</v>
      </c>
      <c r="C117" s="44">
        <v>1070</v>
      </c>
      <c r="D117" s="44">
        <v>9</v>
      </c>
      <c r="E117" s="44">
        <v>7</v>
      </c>
      <c r="F117" s="44">
        <v>1086</v>
      </c>
      <c r="G117" s="50">
        <f t="shared" si="2"/>
        <v>0.34498094027954257</v>
      </c>
      <c r="H117" s="44"/>
      <c r="I117" s="60"/>
      <c r="J117" s="60"/>
      <c r="L117" s="5"/>
      <c r="M117" s="5"/>
      <c r="N117" s="40"/>
    </row>
    <row r="118" spans="1:14" ht="18.75">
      <c r="A118" s="39"/>
      <c r="B118" s="44" t="s">
        <v>261</v>
      </c>
      <c r="C118" s="44">
        <v>622</v>
      </c>
      <c r="D118" s="44">
        <v>12</v>
      </c>
      <c r="E118" s="44">
        <v>9</v>
      </c>
      <c r="F118" s="44">
        <v>652</v>
      </c>
      <c r="G118" s="61">
        <f t="shared" si="2"/>
        <v>0.2071156289707751</v>
      </c>
      <c r="H118" s="44"/>
      <c r="I118" s="60"/>
      <c r="J118" s="60"/>
      <c r="L118" s="5"/>
      <c r="M118" s="5"/>
      <c r="N118" s="40"/>
    </row>
    <row r="119" spans="1:14" ht="18.75">
      <c r="A119" s="39"/>
      <c r="B119" s="44" t="s">
        <v>262</v>
      </c>
      <c r="C119" s="44">
        <v>256</v>
      </c>
      <c r="D119" s="44">
        <v>6</v>
      </c>
      <c r="E119" s="44">
        <v>3</v>
      </c>
      <c r="F119" s="44">
        <v>265</v>
      </c>
      <c r="G119" s="49">
        <f t="shared" si="2"/>
        <v>8.4180432020330362E-2</v>
      </c>
      <c r="H119" s="44"/>
      <c r="I119" s="60"/>
      <c r="J119" s="60"/>
      <c r="L119" s="5"/>
      <c r="M119" s="5"/>
      <c r="N119" s="40"/>
    </row>
    <row r="120" spans="1:14" ht="18.75">
      <c r="A120" s="39"/>
      <c r="B120" s="44" t="s">
        <v>263</v>
      </c>
      <c r="C120" s="44">
        <v>130</v>
      </c>
      <c r="D120" s="44">
        <v>4</v>
      </c>
      <c r="E120" s="44">
        <v>1</v>
      </c>
      <c r="F120" s="44">
        <v>135</v>
      </c>
      <c r="G120" s="49">
        <f t="shared" si="2"/>
        <v>4.2884371029224905E-2</v>
      </c>
      <c r="H120" s="44"/>
      <c r="I120" s="60"/>
      <c r="J120" s="60"/>
      <c r="L120" s="5"/>
      <c r="M120" s="5"/>
      <c r="N120" s="40"/>
    </row>
    <row r="121" spans="1:14" ht="18.75">
      <c r="A121" s="39"/>
      <c r="B121" s="44" t="s">
        <v>44</v>
      </c>
      <c r="C121" s="44">
        <v>35</v>
      </c>
      <c r="D121" s="43">
        <v>0</v>
      </c>
      <c r="E121" s="43">
        <v>0</v>
      </c>
      <c r="F121" s="44">
        <v>35</v>
      </c>
      <c r="G121" s="49">
        <f t="shared" si="2"/>
        <v>1.1118170266836086E-2</v>
      </c>
      <c r="H121" s="44"/>
      <c r="I121" s="60"/>
      <c r="J121" s="60"/>
      <c r="L121" s="5"/>
      <c r="M121" s="5"/>
      <c r="N121" s="40"/>
    </row>
    <row r="122" spans="1:14" ht="18.75">
      <c r="A122" s="39"/>
      <c r="B122" s="44" t="s">
        <v>205</v>
      </c>
      <c r="C122" s="43">
        <v>0</v>
      </c>
      <c r="D122" s="43">
        <v>0</v>
      </c>
      <c r="E122" s="43">
        <v>0</v>
      </c>
      <c r="F122" s="43">
        <v>0</v>
      </c>
      <c r="G122" s="49">
        <f t="shared" si="2"/>
        <v>0</v>
      </c>
      <c r="H122" s="44"/>
      <c r="I122" s="60"/>
      <c r="J122" s="60"/>
      <c r="L122" s="5"/>
      <c r="M122" s="5"/>
      <c r="N122" s="40"/>
    </row>
    <row r="123" spans="1:14" ht="18.75">
      <c r="A123" s="39"/>
      <c r="B123" s="44" t="s">
        <v>207</v>
      </c>
      <c r="C123" s="44">
        <v>3092</v>
      </c>
      <c r="D123" s="44">
        <v>32</v>
      </c>
      <c r="E123" s="44">
        <v>24</v>
      </c>
      <c r="F123" s="43">
        <v>3148</v>
      </c>
      <c r="G123" s="49">
        <f t="shared" si="2"/>
        <v>1</v>
      </c>
      <c r="H123" s="44"/>
      <c r="I123" s="60"/>
      <c r="J123" s="60"/>
      <c r="L123" s="5"/>
      <c r="M123" s="5"/>
      <c r="N123" s="40"/>
    </row>
    <row r="124" spans="1:14" ht="18.75">
      <c r="A124" s="39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40"/>
    </row>
    <row r="125" spans="1:14" ht="18.75">
      <c r="A125" s="39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40"/>
    </row>
    <row r="126" spans="1:14" ht="18.75">
      <c r="A126" s="39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40"/>
    </row>
    <row r="127" spans="1:14" ht="35.25">
      <c r="A127" s="39"/>
      <c r="B127" s="204" t="s">
        <v>264</v>
      </c>
      <c r="C127" s="158"/>
      <c r="D127" s="158"/>
      <c r="E127" s="158"/>
      <c r="F127" s="159"/>
      <c r="G127" s="5"/>
      <c r="H127" s="5"/>
      <c r="I127" s="5"/>
      <c r="J127" s="5"/>
      <c r="K127" s="5"/>
      <c r="L127" s="5"/>
      <c r="M127" s="5"/>
      <c r="N127" s="40"/>
    </row>
    <row r="128" spans="1:14" ht="18.75">
      <c r="A128" s="39"/>
      <c r="B128" s="62" t="s">
        <v>265</v>
      </c>
      <c r="C128" s="62" t="s">
        <v>217</v>
      </c>
      <c r="D128" s="62" t="s">
        <v>218</v>
      </c>
      <c r="E128" s="62" t="s">
        <v>244</v>
      </c>
      <c r="F128" s="62" t="s">
        <v>266</v>
      </c>
      <c r="G128" s="48" t="s">
        <v>21</v>
      </c>
      <c r="H128" s="5"/>
      <c r="I128" s="5"/>
      <c r="J128" s="5"/>
      <c r="K128" s="5"/>
      <c r="L128" s="5"/>
      <c r="M128" s="5"/>
      <c r="N128" s="40"/>
    </row>
    <row r="129" spans="1:14" ht="18.75">
      <c r="A129" s="39"/>
      <c r="B129" s="62" t="s">
        <v>267</v>
      </c>
      <c r="C129" s="62">
        <v>173</v>
      </c>
      <c r="D129" s="62">
        <v>3</v>
      </c>
      <c r="E129" s="62">
        <v>1</v>
      </c>
      <c r="F129" s="62">
        <v>177</v>
      </c>
      <c r="G129" s="49">
        <f t="shared" ref="G129:G139" si="3">F129/$F$139</f>
        <v>5.6226175349428212E-2</v>
      </c>
      <c r="H129" s="5"/>
      <c r="I129" s="5"/>
      <c r="J129" s="5"/>
      <c r="K129" s="5"/>
      <c r="L129" s="5"/>
      <c r="M129" s="5"/>
      <c r="N129" s="40"/>
    </row>
    <row r="130" spans="1:14" ht="18.75">
      <c r="A130" s="39"/>
      <c r="B130" s="62" t="s">
        <v>268</v>
      </c>
      <c r="C130" s="62">
        <v>162</v>
      </c>
      <c r="D130" s="62">
        <v>2</v>
      </c>
      <c r="E130" s="62">
        <v>0</v>
      </c>
      <c r="F130" s="62">
        <v>164</v>
      </c>
      <c r="G130" s="49">
        <f t="shared" si="3"/>
        <v>5.2096569250317665E-2</v>
      </c>
      <c r="H130" s="5"/>
      <c r="I130" s="5"/>
      <c r="J130" s="5"/>
      <c r="K130" s="5"/>
      <c r="L130" s="5"/>
      <c r="M130" s="5"/>
      <c r="N130" s="40"/>
    </row>
    <row r="131" spans="1:14" ht="18.75">
      <c r="A131" s="39"/>
      <c r="B131" s="62" t="s">
        <v>269</v>
      </c>
      <c r="C131" s="62">
        <v>58</v>
      </c>
      <c r="D131" s="62">
        <v>0</v>
      </c>
      <c r="E131" s="62">
        <v>0</v>
      </c>
      <c r="F131" s="62">
        <v>58</v>
      </c>
      <c r="G131" s="49">
        <f t="shared" si="3"/>
        <v>1.8424396442185513E-2</v>
      </c>
      <c r="H131" s="5"/>
      <c r="I131" s="5"/>
      <c r="J131" s="5"/>
      <c r="K131" s="5"/>
      <c r="L131" s="5"/>
      <c r="M131" s="5"/>
      <c r="N131" s="40"/>
    </row>
    <row r="132" spans="1:14" ht="18.75">
      <c r="A132" s="39"/>
      <c r="B132" s="62" t="s">
        <v>270</v>
      </c>
      <c r="C132" s="62">
        <v>2699</v>
      </c>
      <c r="D132" s="62">
        <v>27</v>
      </c>
      <c r="E132" s="62">
        <v>0</v>
      </c>
      <c r="F132" s="62">
        <v>2726</v>
      </c>
      <c r="G132" s="50">
        <f t="shared" si="3"/>
        <v>0.86594663278271922</v>
      </c>
      <c r="H132" s="5"/>
      <c r="I132" s="5"/>
      <c r="J132" s="5"/>
      <c r="K132" s="5"/>
      <c r="L132" s="5"/>
      <c r="M132" s="5"/>
      <c r="N132" s="40"/>
    </row>
    <row r="133" spans="1:14" ht="18.75">
      <c r="A133" s="39"/>
      <c r="B133" s="62" t="s">
        <v>205</v>
      </c>
      <c r="C133" s="62">
        <v>0</v>
      </c>
      <c r="D133" s="62">
        <v>0</v>
      </c>
      <c r="E133" s="62">
        <v>0</v>
      </c>
      <c r="F133" s="62">
        <v>0</v>
      </c>
      <c r="G133" s="49">
        <f t="shared" si="3"/>
        <v>0</v>
      </c>
      <c r="H133" s="5"/>
      <c r="I133" s="5"/>
      <c r="J133" s="5"/>
      <c r="K133" s="5"/>
      <c r="L133" s="5"/>
      <c r="M133" s="5"/>
      <c r="N133" s="40"/>
    </row>
    <row r="134" spans="1:14" ht="18.75">
      <c r="A134" s="39"/>
      <c r="B134" s="62" t="s">
        <v>271</v>
      </c>
      <c r="C134" s="62">
        <v>0</v>
      </c>
      <c r="D134" s="62">
        <v>0</v>
      </c>
      <c r="E134" s="62">
        <v>1</v>
      </c>
      <c r="F134" s="62">
        <v>1</v>
      </c>
      <c r="G134" s="49">
        <f t="shared" si="3"/>
        <v>3.176620076238882E-4</v>
      </c>
      <c r="H134" s="5"/>
      <c r="I134" s="5"/>
      <c r="J134" s="5"/>
      <c r="K134" s="5"/>
      <c r="L134" s="5"/>
      <c r="M134" s="5"/>
      <c r="N134" s="40"/>
    </row>
    <row r="135" spans="1:14" ht="18.75">
      <c r="A135" s="39"/>
      <c r="B135" s="62" t="s">
        <v>272</v>
      </c>
      <c r="C135" s="62">
        <v>0</v>
      </c>
      <c r="D135" s="62">
        <v>0</v>
      </c>
      <c r="E135" s="62">
        <v>11</v>
      </c>
      <c r="F135" s="62">
        <v>11</v>
      </c>
      <c r="G135" s="49">
        <f t="shared" si="3"/>
        <v>3.4942820838627701E-3</v>
      </c>
      <c r="H135" s="5"/>
      <c r="I135" s="5"/>
      <c r="J135" s="5"/>
      <c r="K135" s="5"/>
      <c r="L135" s="5"/>
      <c r="M135" s="5"/>
      <c r="N135" s="40"/>
    </row>
    <row r="136" spans="1:14" ht="56.25">
      <c r="A136" s="39"/>
      <c r="B136" s="51" t="s">
        <v>273</v>
      </c>
      <c r="C136" s="62">
        <v>0</v>
      </c>
      <c r="D136" s="62">
        <v>0</v>
      </c>
      <c r="E136" s="62">
        <v>5</v>
      </c>
      <c r="F136" s="62">
        <v>5</v>
      </c>
      <c r="G136" s="49">
        <f t="shared" si="3"/>
        <v>1.5883100381194409E-3</v>
      </c>
      <c r="H136" s="5"/>
      <c r="I136" s="5"/>
      <c r="J136" s="5"/>
      <c r="K136" s="5"/>
      <c r="L136" s="5"/>
      <c r="M136" s="5"/>
      <c r="N136" s="40"/>
    </row>
    <row r="137" spans="1:14" ht="18.75">
      <c r="A137" s="39"/>
      <c r="B137" s="62" t="s">
        <v>274</v>
      </c>
      <c r="C137" s="62">
        <v>0</v>
      </c>
      <c r="D137" s="62">
        <v>0</v>
      </c>
      <c r="E137" s="62">
        <v>1</v>
      </c>
      <c r="F137" s="62">
        <v>1</v>
      </c>
      <c r="G137" s="49">
        <f t="shared" si="3"/>
        <v>3.176620076238882E-4</v>
      </c>
      <c r="H137" s="5"/>
      <c r="I137" s="5"/>
      <c r="J137" s="5"/>
      <c r="K137" s="5"/>
      <c r="L137" s="5"/>
      <c r="M137" s="5"/>
      <c r="N137" s="40"/>
    </row>
    <row r="138" spans="1:14" ht="18.75">
      <c r="A138" s="39"/>
      <c r="B138" s="62" t="s">
        <v>275</v>
      </c>
      <c r="C138" s="62">
        <v>0</v>
      </c>
      <c r="D138" s="62">
        <v>0</v>
      </c>
      <c r="E138" s="62">
        <v>6</v>
      </c>
      <c r="F138" s="62">
        <v>6</v>
      </c>
      <c r="G138" s="49">
        <f t="shared" si="3"/>
        <v>1.9059720457433292E-3</v>
      </c>
      <c r="H138" s="5"/>
      <c r="I138" s="5"/>
      <c r="J138" s="5"/>
      <c r="K138" s="5"/>
      <c r="L138" s="5"/>
      <c r="M138" s="5"/>
      <c r="N138" s="40"/>
    </row>
    <row r="139" spans="1:14" ht="18.75">
      <c r="A139" s="39"/>
      <c r="B139" s="62" t="s">
        <v>276</v>
      </c>
      <c r="C139" s="62">
        <v>3092</v>
      </c>
      <c r="D139" s="62">
        <v>32</v>
      </c>
      <c r="E139" s="62">
        <v>24</v>
      </c>
      <c r="F139" s="62">
        <v>3148</v>
      </c>
      <c r="G139" s="49">
        <f t="shared" si="3"/>
        <v>1</v>
      </c>
      <c r="H139" s="5"/>
      <c r="I139" s="5"/>
      <c r="J139" s="5"/>
      <c r="K139" s="5"/>
      <c r="L139" s="5"/>
      <c r="M139" s="5"/>
      <c r="N139" s="40"/>
    </row>
    <row r="140" spans="1:14" ht="18.75">
      <c r="A140" s="39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40"/>
    </row>
    <row r="141" spans="1:14" ht="18.75">
      <c r="A141" s="39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40"/>
    </row>
    <row r="142" spans="1:14" ht="35.25">
      <c r="A142" s="39"/>
      <c r="B142" s="204" t="s">
        <v>277</v>
      </c>
      <c r="C142" s="158"/>
      <c r="D142" s="158"/>
      <c r="E142" s="158"/>
      <c r="F142" s="159"/>
      <c r="G142" s="5"/>
      <c r="H142" s="5"/>
      <c r="I142" s="5"/>
      <c r="J142" s="5"/>
      <c r="K142" s="5"/>
      <c r="L142" s="5"/>
      <c r="M142" s="5"/>
      <c r="N142" s="40"/>
    </row>
    <row r="143" spans="1:14" ht="18.75">
      <c r="A143" s="39"/>
      <c r="B143" s="62" t="s">
        <v>278</v>
      </c>
      <c r="C143" s="63" t="s">
        <v>217</v>
      </c>
      <c r="D143" s="63" t="s">
        <v>218</v>
      </c>
      <c r="E143" s="63" t="s">
        <v>244</v>
      </c>
      <c r="F143" s="63" t="s">
        <v>266</v>
      </c>
      <c r="G143" s="48" t="s">
        <v>21</v>
      </c>
      <c r="H143" s="5"/>
      <c r="I143" s="5"/>
      <c r="J143" s="5"/>
      <c r="K143" s="5"/>
      <c r="L143" s="5"/>
      <c r="M143" s="5"/>
      <c r="N143" s="40"/>
    </row>
    <row r="144" spans="1:14" ht="18.75">
      <c r="A144" s="39"/>
      <c r="B144" s="63" t="s">
        <v>279</v>
      </c>
      <c r="C144" s="63">
        <v>258</v>
      </c>
      <c r="D144" s="63">
        <v>1</v>
      </c>
      <c r="E144" s="63">
        <v>2</v>
      </c>
      <c r="F144" s="63">
        <v>261</v>
      </c>
      <c r="G144" s="64">
        <f t="shared" ref="G144:G149" si="4">F144/$F$150</f>
        <v>8.2909783989834812E-2</v>
      </c>
      <c r="H144" s="5"/>
      <c r="I144" s="5"/>
      <c r="J144" s="5"/>
      <c r="K144" s="5"/>
      <c r="L144" s="5"/>
      <c r="M144" s="5"/>
      <c r="N144" s="40"/>
    </row>
    <row r="145" spans="1:14" ht="18.75">
      <c r="A145" s="39"/>
      <c r="B145" s="63" t="s">
        <v>280</v>
      </c>
      <c r="C145" s="63">
        <v>2267</v>
      </c>
      <c r="D145" s="63">
        <v>25</v>
      </c>
      <c r="E145" s="63">
        <v>18</v>
      </c>
      <c r="F145" s="63">
        <v>2310</v>
      </c>
      <c r="G145" s="65">
        <f t="shared" si="4"/>
        <v>0.73379923761118171</v>
      </c>
      <c r="H145" s="5"/>
      <c r="I145" s="5"/>
      <c r="J145" s="5"/>
      <c r="K145" s="5"/>
      <c r="L145" s="5"/>
      <c r="M145" s="5"/>
      <c r="N145" s="40"/>
    </row>
    <row r="146" spans="1:14" ht="18.75">
      <c r="A146" s="39"/>
      <c r="B146" s="63" t="s">
        <v>281</v>
      </c>
      <c r="C146" s="63">
        <v>170</v>
      </c>
      <c r="D146" s="63">
        <v>1</v>
      </c>
      <c r="E146" s="63">
        <v>1</v>
      </c>
      <c r="F146" s="63">
        <v>172</v>
      </c>
      <c r="G146" s="64">
        <f t="shared" si="4"/>
        <v>5.4637865311308764E-2</v>
      </c>
      <c r="H146" s="5"/>
      <c r="I146" s="5"/>
      <c r="J146" s="5"/>
      <c r="K146" s="5"/>
      <c r="L146" s="5"/>
      <c r="M146" s="5"/>
      <c r="N146" s="40"/>
    </row>
    <row r="147" spans="1:14" ht="18.75">
      <c r="A147" s="39"/>
      <c r="B147" s="63" t="s">
        <v>282</v>
      </c>
      <c r="C147" s="63">
        <v>37</v>
      </c>
      <c r="D147" s="63">
        <v>0</v>
      </c>
      <c r="E147" s="63">
        <v>1</v>
      </c>
      <c r="F147" s="63">
        <v>38</v>
      </c>
      <c r="G147" s="64">
        <f t="shared" si="4"/>
        <v>1.207115628970775E-2</v>
      </c>
      <c r="H147" s="5"/>
      <c r="I147" s="5"/>
      <c r="J147" s="5"/>
      <c r="K147" s="5"/>
      <c r="L147" s="5"/>
      <c r="M147" s="5"/>
      <c r="N147" s="40"/>
    </row>
    <row r="148" spans="1:14" ht="18.75">
      <c r="A148" s="39"/>
      <c r="B148" s="63" t="s">
        <v>275</v>
      </c>
      <c r="C148" s="63">
        <v>360</v>
      </c>
      <c r="D148" s="63">
        <v>5</v>
      </c>
      <c r="E148" s="63">
        <v>2</v>
      </c>
      <c r="F148" s="63">
        <v>367</v>
      </c>
      <c r="G148" s="64">
        <f t="shared" si="4"/>
        <v>0.11658195679796696</v>
      </c>
      <c r="H148" s="5"/>
      <c r="I148" s="5"/>
      <c r="J148" s="5"/>
      <c r="K148" s="5"/>
      <c r="L148" s="5"/>
      <c r="M148" s="5"/>
      <c r="N148" s="40"/>
    </row>
    <row r="149" spans="1:14" ht="18.75">
      <c r="A149" s="39"/>
      <c r="B149" s="63" t="s">
        <v>205</v>
      </c>
      <c r="C149" s="63">
        <v>0</v>
      </c>
      <c r="D149" s="63">
        <v>0</v>
      </c>
      <c r="E149" s="63">
        <v>0</v>
      </c>
      <c r="F149" s="63">
        <v>0</v>
      </c>
      <c r="G149" s="64">
        <f t="shared" si="4"/>
        <v>0</v>
      </c>
      <c r="H149" s="5"/>
      <c r="I149" s="5"/>
      <c r="J149" s="5"/>
      <c r="K149" s="5"/>
      <c r="L149" s="5"/>
      <c r="M149" s="5"/>
      <c r="N149" s="40"/>
    </row>
    <row r="150" spans="1:14" ht="18.75">
      <c r="A150" s="39"/>
      <c r="B150" s="63" t="s">
        <v>276</v>
      </c>
      <c r="C150" s="63">
        <v>3092</v>
      </c>
      <c r="D150" s="63">
        <v>32</v>
      </c>
      <c r="E150" s="63">
        <v>24</v>
      </c>
      <c r="F150" s="63">
        <v>3148</v>
      </c>
      <c r="G150" s="64">
        <f>SUM(G144:G149)</f>
        <v>1</v>
      </c>
      <c r="H150" s="5"/>
      <c r="I150" s="5"/>
      <c r="J150" s="5"/>
      <c r="K150" s="5"/>
      <c r="L150" s="5"/>
      <c r="M150" s="5"/>
      <c r="N150" s="40"/>
    </row>
    <row r="151" spans="1:14" ht="18.75">
      <c r="A151" s="39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40"/>
    </row>
    <row r="152" spans="1:14" ht="18.75">
      <c r="A152" s="39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40"/>
    </row>
    <row r="153" spans="1:14" ht="30">
      <c r="A153" s="202" t="s">
        <v>283</v>
      </c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203"/>
    </row>
    <row r="154" spans="1:14" ht="35.25">
      <c r="A154" s="39"/>
      <c r="B154" s="204" t="s">
        <v>284</v>
      </c>
      <c r="C154" s="158"/>
      <c r="D154" s="158"/>
      <c r="E154" s="158"/>
      <c r="F154" s="159"/>
      <c r="G154" s="5"/>
      <c r="H154" s="5"/>
      <c r="I154" s="5"/>
      <c r="J154" s="5"/>
      <c r="K154" s="5"/>
      <c r="L154" s="5"/>
      <c r="M154" s="5"/>
      <c r="N154" s="40"/>
    </row>
    <row r="155" spans="1:14" ht="18.75">
      <c r="A155" s="39"/>
      <c r="B155" s="66" t="s">
        <v>285</v>
      </c>
      <c r="C155" s="66" t="s">
        <v>217</v>
      </c>
      <c r="D155" s="66" t="s">
        <v>218</v>
      </c>
      <c r="E155" s="66" t="s">
        <v>286</v>
      </c>
      <c r="F155" s="66" t="s">
        <v>266</v>
      </c>
      <c r="G155" s="48" t="s">
        <v>21</v>
      </c>
      <c r="H155" s="5"/>
      <c r="I155" s="5"/>
      <c r="J155" s="5"/>
      <c r="K155" s="5"/>
      <c r="L155" s="5"/>
      <c r="M155" s="5"/>
      <c r="N155" s="40"/>
    </row>
    <row r="156" spans="1:14" ht="18.75">
      <c r="A156" s="39"/>
      <c r="B156" s="66" t="s">
        <v>287</v>
      </c>
      <c r="C156" s="66">
        <v>114</v>
      </c>
      <c r="D156" s="66">
        <v>2</v>
      </c>
      <c r="E156" s="66">
        <v>12</v>
      </c>
      <c r="F156" s="66">
        <v>128</v>
      </c>
      <c r="G156" s="9">
        <f t="shared" ref="G156:G162" si="5">F156/$F$162</f>
        <v>4.0660736975857689E-2</v>
      </c>
      <c r="H156" s="5"/>
      <c r="I156" s="5"/>
      <c r="J156" s="5"/>
      <c r="K156" s="5"/>
      <c r="L156" s="5"/>
      <c r="M156" s="5"/>
      <c r="N156" s="40"/>
    </row>
    <row r="157" spans="1:14" ht="18.75">
      <c r="A157" s="39"/>
      <c r="B157" s="66" t="s">
        <v>288</v>
      </c>
      <c r="C157" s="66">
        <v>31</v>
      </c>
      <c r="D157" s="66">
        <v>0</v>
      </c>
      <c r="E157" s="66">
        <v>6</v>
      </c>
      <c r="F157" s="66">
        <v>37</v>
      </c>
      <c r="G157" s="9">
        <f t="shared" si="5"/>
        <v>1.1753494282083863E-2</v>
      </c>
      <c r="H157" s="5"/>
      <c r="I157" s="5"/>
      <c r="J157" s="5"/>
      <c r="K157" s="5"/>
      <c r="L157" s="5"/>
      <c r="M157" s="5"/>
      <c r="N157" s="40"/>
    </row>
    <row r="158" spans="1:14" ht="18.75">
      <c r="A158" s="39"/>
      <c r="B158" s="66" t="s">
        <v>289</v>
      </c>
      <c r="C158" s="66">
        <v>0</v>
      </c>
      <c r="D158" s="66">
        <v>1</v>
      </c>
      <c r="E158" s="66">
        <v>5</v>
      </c>
      <c r="F158" s="66">
        <v>6</v>
      </c>
      <c r="G158" s="9">
        <f t="shared" si="5"/>
        <v>1.9059720457433292E-3</v>
      </c>
      <c r="H158" s="5"/>
      <c r="I158" s="5"/>
      <c r="J158" s="5"/>
      <c r="K158" s="5"/>
      <c r="L158" s="5"/>
      <c r="M158" s="5"/>
      <c r="N158" s="40"/>
    </row>
    <row r="159" spans="1:14" ht="18.75">
      <c r="A159" s="39"/>
      <c r="B159" s="66" t="s">
        <v>290</v>
      </c>
      <c r="C159" s="66">
        <v>29</v>
      </c>
      <c r="D159" s="66">
        <v>0</v>
      </c>
      <c r="E159" s="66">
        <v>1</v>
      </c>
      <c r="F159" s="66">
        <v>30</v>
      </c>
      <c r="G159" s="9">
        <f t="shared" si="5"/>
        <v>9.5298602287166457E-3</v>
      </c>
      <c r="H159" s="5"/>
      <c r="I159" s="5"/>
      <c r="J159" s="5"/>
      <c r="K159" s="5"/>
      <c r="L159" s="5"/>
      <c r="M159" s="5"/>
      <c r="N159" s="40"/>
    </row>
    <row r="160" spans="1:14" ht="18.75">
      <c r="A160" s="39"/>
      <c r="B160" s="66" t="s">
        <v>275</v>
      </c>
      <c r="C160" s="66">
        <v>2918</v>
      </c>
      <c r="D160" s="66">
        <v>29</v>
      </c>
      <c r="E160" s="66">
        <v>1</v>
      </c>
      <c r="F160" s="66">
        <v>2948</v>
      </c>
      <c r="G160" s="67">
        <f t="shared" si="5"/>
        <v>0.93646759847522232</v>
      </c>
      <c r="H160" s="5"/>
      <c r="I160" s="5"/>
      <c r="J160" s="5"/>
      <c r="K160" s="5"/>
      <c r="L160" s="5"/>
      <c r="M160" s="5"/>
      <c r="N160" s="40"/>
    </row>
    <row r="161" spans="1:14" ht="18.75">
      <c r="A161" s="39"/>
      <c r="B161" s="66" t="s">
        <v>205</v>
      </c>
      <c r="C161" s="66">
        <v>0</v>
      </c>
      <c r="D161" s="66">
        <v>0</v>
      </c>
      <c r="E161" s="66">
        <v>0</v>
      </c>
      <c r="F161" s="66">
        <v>0</v>
      </c>
      <c r="G161" s="9">
        <f t="shared" si="5"/>
        <v>0</v>
      </c>
      <c r="H161" s="5"/>
      <c r="I161" s="5"/>
      <c r="J161" s="5"/>
      <c r="K161" s="5"/>
      <c r="L161" s="5"/>
      <c r="M161" s="5"/>
      <c r="N161" s="40"/>
    </row>
    <row r="162" spans="1:14" ht="18.75">
      <c r="A162" s="39"/>
      <c r="B162" s="66" t="s">
        <v>276</v>
      </c>
      <c r="C162" s="66">
        <v>3092</v>
      </c>
      <c r="D162" s="66">
        <v>32</v>
      </c>
      <c r="E162" s="66">
        <v>24</v>
      </c>
      <c r="F162" s="66">
        <v>3148</v>
      </c>
      <c r="G162" s="9">
        <f t="shared" si="5"/>
        <v>1</v>
      </c>
      <c r="H162" s="5"/>
      <c r="I162" s="5"/>
      <c r="J162" s="5"/>
      <c r="K162" s="5"/>
      <c r="L162" s="5"/>
      <c r="M162" s="5"/>
      <c r="N162" s="40"/>
    </row>
    <row r="163" spans="1:14" ht="18.75">
      <c r="A163" s="39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40"/>
    </row>
    <row r="164" spans="1:14" ht="18.75">
      <c r="A164" s="39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40"/>
    </row>
    <row r="165" spans="1:14" ht="18.75">
      <c r="A165" s="39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40"/>
    </row>
    <row r="166" spans="1:14" ht="35.25">
      <c r="A166" s="39"/>
      <c r="B166" s="204" t="s">
        <v>291</v>
      </c>
      <c r="C166" s="158"/>
      <c r="D166" s="158"/>
      <c r="E166" s="158"/>
      <c r="F166" s="159"/>
      <c r="G166" s="5"/>
      <c r="H166" s="5"/>
      <c r="I166" s="5"/>
      <c r="J166" s="5"/>
      <c r="K166" s="5"/>
      <c r="L166" s="5"/>
      <c r="M166" s="5"/>
      <c r="N166" s="40"/>
    </row>
    <row r="167" spans="1:14" ht="18.75">
      <c r="A167" s="39"/>
      <c r="B167" s="41" t="s">
        <v>292</v>
      </c>
      <c r="C167" s="66" t="s">
        <v>217</v>
      </c>
      <c r="D167" s="66" t="s">
        <v>218</v>
      </c>
      <c r="E167" s="41" t="s">
        <v>286</v>
      </c>
      <c r="F167" s="66" t="s">
        <v>266</v>
      </c>
      <c r="G167" s="48" t="s">
        <v>21</v>
      </c>
      <c r="H167" s="5"/>
      <c r="I167" s="5"/>
      <c r="J167" s="5"/>
      <c r="K167" s="5"/>
      <c r="L167" s="5"/>
      <c r="M167" s="5"/>
      <c r="N167" s="40"/>
    </row>
    <row r="168" spans="1:14" ht="18.75">
      <c r="A168" s="39"/>
      <c r="B168" s="66" t="s">
        <v>271</v>
      </c>
      <c r="C168" s="66">
        <v>224</v>
      </c>
      <c r="D168" s="66">
        <v>1</v>
      </c>
      <c r="E168" s="66">
        <v>4</v>
      </c>
      <c r="F168" s="66">
        <v>229</v>
      </c>
      <c r="G168" s="9">
        <f t="shared" ref="G168:G173" si="6">F168/$F$174</f>
        <v>7.27445997458704E-2</v>
      </c>
      <c r="H168" s="5"/>
      <c r="I168" s="5"/>
      <c r="J168" s="5"/>
      <c r="K168" s="5"/>
      <c r="L168" s="5"/>
      <c r="M168" s="5"/>
      <c r="N168" s="40"/>
    </row>
    <row r="169" spans="1:14" ht="18.75">
      <c r="A169" s="39"/>
      <c r="B169" s="66" t="s">
        <v>272</v>
      </c>
      <c r="C169" s="66">
        <v>1362</v>
      </c>
      <c r="D169" s="66">
        <v>11</v>
      </c>
      <c r="E169" s="66">
        <v>7</v>
      </c>
      <c r="F169" s="66">
        <v>1380</v>
      </c>
      <c r="G169" s="67">
        <f t="shared" si="6"/>
        <v>0.43837357052096571</v>
      </c>
      <c r="H169" s="5"/>
      <c r="I169" s="5"/>
      <c r="J169" s="5"/>
      <c r="K169" s="5"/>
      <c r="L169" s="5"/>
      <c r="M169" s="5"/>
      <c r="N169" s="40"/>
    </row>
    <row r="170" spans="1:14" ht="56.25">
      <c r="A170" s="39"/>
      <c r="B170" s="41" t="s">
        <v>273</v>
      </c>
      <c r="C170" s="5">
        <v>640</v>
      </c>
      <c r="D170" s="5">
        <v>13</v>
      </c>
      <c r="E170" s="5">
        <v>7</v>
      </c>
      <c r="F170" s="5">
        <v>660</v>
      </c>
      <c r="G170" s="9">
        <f t="shared" si="6"/>
        <v>0.20965692503176619</v>
      </c>
      <c r="H170" s="5"/>
      <c r="I170" s="5"/>
      <c r="J170" s="5"/>
      <c r="K170" s="5"/>
      <c r="L170" s="5"/>
      <c r="M170" s="5"/>
      <c r="N170" s="40"/>
    </row>
    <row r="171" spans="1:14" ht="18.75">
      <c r="A171" s="39"/>
      <c r="B171" s="66" t="s">
        <v>274</v>
      </c>
      <c r="C171" s="66">
        <v>27</v>
      </c>
      <c r="D171" s="66">
        <v>0</v>
      </c>
      <c r="E171" s="66">
        <v>3</v>
      </c>
      <c r="F171" s="66">
        <v>30</v>
      </c>
      <c r="G171" s="9">
        <f t="shared" si="6"/>
        <v>9.5298602287166457E-3</v>
      </c>
      <c r="H171" s="5"/>
      <c r="I171" s="5"/>
      <c r="J171" s="5"/>
      <c r="K171" s="5"/>
      <c r="L171" s="5"/>
      <c r="M171" s="5"/>
      <c r="N171" s="40"/>
    </row>
    <row r="172" spans="1:14" ht="18.75">
      <c r="A172" s="39"/>
      <c r="B172" s="66" t="s">
        <v>275</v>
      </c>
      <c r="C172" s="66">
        <v>839</v>
      </c>
      <c r="D172" s="66">
        <v>7</v>
      </c>
      <c r="E172" s="66">
        <v>3</v>
      </c>
      <c r="F172" s="66">
        <v>849</v>
      </c>
      <c r="G172" s="9">
        <f t="shared" si="6"/>
        <v>0.26969504447268106</v>
      </c>
      <c r="H172" s="5"/>
      <c r="I172" s="5"/>
      <c r="J172" s="5"/>
      <c r="K172" s="5"/>
      <c r="L172" s="5"/>
      <c r="M172" s="5"/>
      <c r="N172" s="40"/>
    </row>
    <row r="173" spans="1:14" ht="18.75">
      <c r="A173" s="39"/>
      <c r="B173" s="66" t="s">
        <v>205</v>
      </c>
      <c r="C173" s="66">
        <v>0</v>
      </c>
      <c r="D173" s="66">
        <v>0</v>
      </c>
      <c r="E173" s="66">
        <v>0</v>
      </c>
      <c r="F173" s="66">
        <v>0</v>
      </c>
      <c r="G173" s="9">
        <f t="shared" si="6"/>
        <v>0</v>
      </c>
      <c r="H173" s="5"/>
      <c r="I173" s="5"/>
      <c r="J173" s="5"/>
      <c r="K173" s="5"/>
      <c r="L173" s="5"/>
      <c r="M173" s="5"/>
      <c r="N173" s="40"/>
    </row>
    <row r="174" spans="1:14" ht="18.75">
      <c r="A174" s="39"/>
      <c r="B174" s="66" t="s">
        <v>276</v>
      </c>
      <c r="C174" s="66">
        <v>3092</v>
      </c>
      <c r="D174" s="66">
        <v>32</v>
      </c>
      <c r="E174" s="66">
        <v>24</v>
      </c>
      <c r="F174" s="66">
        <v>3148</v>
      </c>
      <c r="G174" s="9">
        <f>SUM(G168:G173)</f>
        <v>1</v>
      </c>
      <c r="H174" s="5"/>
      <c r="I174" s="5"/>
      <c r="J174" s="5"/>
      <c r="K174" s="5"/>
      <c r="L174" s="5"/>
      <c r="M174" s="5"/>
      <c r="N174" s="40"/>
    </row>
    <row r="175" spans="1:14" ht="18.75">
      <c r="A175" s="39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40"/>
    </row>
    <row r="176" spans="1:14" ht="18.75">
      <c r="A176" s="39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40"/>
    </row>
    <row r="177" spans="1:14" ht="18.75">
      <c r="A177" s="39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40"/>
    </row>
    <row r="178" spans="1:14" ht="35.25">
      <c r="A178" s="39"/>
      <c r="B178" s="204" t="s">
        <v>293</v>
      </c>
      <c r="C178" s="158"/>
      <c r="D178" s="158"/>
      <c r="E178" s="158"/>
      <c r="F178" s="159"/>
      <c r="G178" s="5"/>
      <c r="H178" s="5"/>
      <c r="I178" s="5"/>
      <c r="J178" s="5"/>
      <c r="K178" s="5"/>
      <c r="L178" s="5"/>
      <c r="M178" s="5"/>
      <c r="N178" s="40"/>
    </row>
    <row r="179" spans="1:14" ht="18.75">
      <c r="A179" s="39"/>
      <c r="B179" s="66" t="s">
        <v>294</v>
      </c>
      <c r="C179" s="66" t="s">
        <v>217</v>
      </c>
      <c r="D179" s="66" t="s">
        <v>218</v>
      </c>
      <c r="E179" s="41" t="s">
        <v>286</v>
      </c>
      <c r="F179" s="66" t="s">
        <v>266</v>
      </c>
      <c r="G179" s="48" t="s">
        <v>21</v>
      </c>
      <c r="H179" s="5"/>
      <c r="I179" s="5"/>
      <c r="J179" s="5"/>
      <c r="K179" s="5"/>
      <c r="L179" s="5"/>
      <c r="M179" s="5"/>
      <c r="N179" s="40"/>
    </row>
    <row r="180" spans="1:14" ht="18.75">
      <c r="A180" s="39"/>
      <c r="B180" s="66" t="s">
        <v>295</v>
      </c>
      <c r="C180" s="66">
        <v>131</v>
      </c>
      <c r="D180" s="66">
        <v>2</v>
      </c>
      <c r="E180" s="66">
        <v>3</v>
      </c>
      <c r="F180" s="66">
        <v>136</v>
      </c>
      <c r="G180" s="9">
        <f t="shared" ref="G180:G184" si="7">F180/$F$185</f>
        <v>4.3202033036848796E-2</v>
      </c>
      <c r="H180" s="5"/>
      <c r="I180" s="5"/>
      <c r="J180" s="5"/>
      <c r="K180" s="5"/>
      <c r="L180" s="5"/>
      <c r="M180" s="5"/>
      <c r="N180" s="40"/>
    </row>
    <row r="181" spans="1:14" ht="18.75">
      <c r="A181" s="39"/>
      <c r="B181" s="66" t="s">
        <v>296</v>
      </c>
      <c r="C181" s="66">
        <v>1823</v>
      </c>
      <c r="D181" s="66">
        <v>20</v>
      </c>
      <c r="E181" s="66">
        <v>13</v>
      </c>
      <c r="F181" s="66">
        <v>1856</v>
      </c>
      <c r="G181" s="67">
        <f t="shared" si="7"/>
        <v>0.58958068614993642</v>
      </c>
      <c r="H181" s="5"/>
      <c r="I181" s="5"/>
      <c r="J181" s="5"/>
      <c r="K181" s="5"/>
      <c r="L181" s="5"/>
      <c r="M181" s="5"/>
      <c r="N181" s="40"/>
    </row>
    <row r="182" spans="1:14" ht="18.75">
      <c r="A182" s="39"/>
      <c r="B182" s="66" t="s">
        <v>275</v>
      </c>
      <c r="C182" s="66">
        <v>839</v>
      </c>
      <c r="D182" s="66">
        <v>7</v>
      </c>
      <c r="E182" s="66">
        <v>6</v>
      </c>
      <c r="F182" s="66">
        <v>852</v>
      </c>
      <c r="G182" s="9">
        <f t="shared" si="7"/>
        <v>0.27064803049555275</v>
      </c>
      <c r="H182" s="5"/>
      <c r="I182" s="5"/>
      <c r="J182" s="5"/>
      <c r="K182" s="5"/>
      <c r="L182" s="5"/>
      <c r="M182" s="5"/>
      <c r="N182" s="40"/>
    </row>
    <row r="183" spans="1:14" ht="18.75">
      <c r="A183" s="39"/>
      <c r="B183" s="66" t="s">
        <v>297</v>
      </c>
      <c r="C183" s="66">
        <v>299</v>
      </c>
      <c r="D183" s="66">
        <v>3</v>
      </c>
      <c r="E183" s="66">
        <v>2</v>
      </c>
      <c r="F183" s="66">
        <v>304</v>
      </c>
      <c r="G183" s="9">
        <f t="shared" si="7"/>
        <v>9.6569250317662003E-2</v>
      </c>
      <c r="H183" s="5"/>
      <c r="I183" s="5"/>
      <c r="J183" s="5"/>
      <c r="K183" s="5"/>
      <c r="L183" s="5"/>
      <c r="M183" s="5"/>
      <c r="N183" s="40"/>
    </row>
    <row r="184" spans="1:14" ht="18.75">
      <c r="A184" s="39"/>
      <c r="B184" s="66" t="s">
        <v>205</v>
      </c>
      <c r="C184" s="66">
        <v>0</v>
      </c>
      <c r="D184" s="66">
        <v>0</v>
      </c>
      <c r="E184" s="66">
        <v>0</v>
      </c>
      <c r="F184" s="66">
        <v>0</v>
      </c>
      <c r="G184" s="9">
        <f t="shared" si="7"/>
        <v>0</v>
      </c>
      <c r="H184" s="5"/>
      <c r="I184" s="5"/>
      <c r="J184" s="5"/>
      <c r="K184" s="5"/>
      <c r="L184" s="5"/>
      <c r="M184" s="5"/>
      <c r="N184" s="40"/>
    </row>
    <row r="185" spans="1:14" ht="18.75">
      <c r="A185" s="39"/>
      <c r="B185" s="66" t="s">
        <v>276</v>
      </c>
      <c r="C185" s="66">
        <v>3092</v>
      </c>
      <c r="D185" s="66">
        <v>32</v>
      </c>
      <c r="E185" s="66">
        <v>24</v>
      </c>
      <c r="F185" s="66">
        <v>3148</v>
      </c>
      <c r="G185" s="9">
        <f>SUM(G180:G184)</f>
        <v>1</v>
      </c>
      <c r="H185" s="5"/>
      <c r="I185" s="5"/>
      <c r="J185" s="5"/>
      <c r="K185" s="5"/>
      <c r="L185" s="5"/>
      <c r="M185" s="5"/>
      <c r="N185" s="40"/>
    </row>
    <row r="186" spans="1:14" ht="18.75">
      <c r="A186" s="39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40"/>
    </row>
    <row r="187" spans="1:14" ht="18.75">
      <c r="A187" s="39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40"/>
    </row>
    <row r="188" spans="1:14" ht="18.75">
      <c r="A188" s="39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40"/>
    </row>
    <row r="189" spans="1:14" ht="35.25">
      <c r="A189" s="39"/>
      <c r="B189" s="204" t="s">
        <v>298</v>
      </c>
      <c r="C189" s="158"/>
      <c r="D189" s="158"/>
      <c r="E189" s="158"/>
      <c r="F189" s="159"/>
      <c r="G189" s="5"/>
      <c r="H189" s="5"/>
      <c r="I189" s="5"/>
      <c r="J189" s="5"/>
      <c r="K189" s="5"/>
      <c r="L189" s="5"/>
      <c r="M189" s="5"/>
      <c r="N189" s="40"/>
    </row>
    <row r="190" spans="1:14" ht="18.75">
      <c r="A190" s="39"/>
      <c r="B190" s="41" t="s">
        <v>299</v>
      </c>
      <c r="C190" s="41" t="s">
        <v>217</v>
      </c>
      <c r="D190" s="41" t="s">
        <v>218</v>
      </c>
      <c r="E190" s="41" t="s">
        <v>286</v>
      </c>
      <c r="F190" s="41" t="s">
        <v>266</v>
      </c>
      <c r="G190" s="48" t="s">
        <v>21</v>
      </c>
      <c r="H190" s="5"/>
      <c r="I190" s="5"/>
      <c r="J190" s="5"/>
      <c r="K190" s="5"/>
      <c r="L190" s="5"/>
      <c r="M190" s="5"/>
      <c r="N190" s="40"/>
    </row>
    <row r="191" spans="1:14" ht="37.5">
      <c r="A191" s="39"/>
      <c r="B191" s="41" t="s">
        <v>300</v>
      </c>
      <c r="C191" s="41">
        <v>914</v>
      </c>
      <c r="D191" s="41">
        <v>7</v>
      </c>
      <c r="E191" s="41">
        <v>1</v>
      </c>
      <c r="F191" s="41">
        <v>922</v>
      </c>
      <c r="G191" s="68">
        <f t="shared" ref="G191:G199" si="8">F191/$F$200</f>
        <v>0.29288437102922488</v>
      </c>
      <c r="H191" s="5"/>
      <c r="I191" s="5"/>
      <c r="J191" s="5"/>
      <c r="K191" s="5"/>
      <c r="L191" s="5"/>
      <c r="M191" s="5"/>
      <c r="N191" s="40"/>
    </row>
    <row r="192" spans="1:14" ht="37.5">
      <c r="A192" s="39"/>
      <c r="B192" s="41" t="s">
        <v>301</v>
      </c>
      <c r="C192" s="41">
        <v>425</v>
      </c>
      <c r="D192" s="41">
        <v>2</v>
      </c>
      <c r="E192" s="41">
        <v>6</v>
      </c>
      <c r="F192" s="41">
        <v>433</v>
      </c>
      <c r="G192" s="69">
        <f t="shared" si="8"/>
        <v>0.13754764930114358</v>
      </c>
      <c r="H192" s="5"/>
      <c r="I192" s="5"/>
      <c r="J192" s="5"/>
      <c r="K192" s="5"/>
      <c r="L192" s="5"/>
      <c r="M192" s="5"/>
      <c r="N192" s="40"/>
    </row>
    <row r="193" spans="1:14" ht="37.5">
      <c r="A193" s="39"/>
      <c r="B193" s="41" t="s">
        <v>302</v>
      </c>
      <c r="C193" s="41">
        <v>239</v>
      </c>
      <c r="D193" s="41">
        <v>4</v>
      </c>
      <c r="E193" s="41">
        <v>1</v>
      </c>
      <c r="F193" s="41">
        <v>244</v>
      </c>
      <c r="G193" s="69">
        <f t="shared" si="8"/>
        <v>7.7509529860228715E-2</v>
      </c>
      <c r="H193" s="5"/>
      <c r="I193" s="5"/>
      <c r="J193" s="5"/>
      <c r="K193" s="5"/>
      <c r="L193" s="5"/>
      <c r="M193" s="5"/>
      <c r="N193" s="40"/>
    </row>
    <row r="194" spans="1:14" ht="37.5">
      <c r="A194" s="39"/>
      <c r="B194" s="41" t="s">
        <v>303</v>
      </c>
      <c r="C194" s="41">
        <v>108</v>
      </c>
      <c r="D194" s="41">
        <v>1</v>
      </c>
      <c r="E194" s="41">
        <v>3</v>
      </c>
      <c r="F194" s="41">
        <v>112</v>
      </c>
      <c r="G194" s="69">
        <f t="shared" si="8"/>
        <v>3.5578144853875476E-2</v>
      </c>
      <c r="H194" s="5"/>
      <c r="I194" s="5"/>
      <c r="J194" s="5"/>
      <c r="K194" s="5"/>
      <c r="L194" s="5"/>
      <c r="M194" s="5"/>
      <c r="N194" s="40"/>
    </row>
    <row r="195" spans="1:14" ht="18.75">
      <c r="A195" s="39"/>
      <c r="B195" s="41" t="s">
        <v>304</v>
      </c>
      <c r="C195" s="41">
        <v>293</v>
      </c>
      <c r="D195" s="41">
        <v>10</v>
      </c>
      <c r="E195" s="41">
        <v>5</v>
      </c>
      <c r="F195" s="41">
        <v>308</v>
      </c>
      <c r="G195" s="69">
        <f t="shared" si="8"/>
        <v>9.7839898348157567E-2</v>
      </c>
      <c r="H195" s="5"/>
      <c r="I195" s="5"/>
      <c r="J195" s="5"/>
      <c r="K195" s="5"/>
      <c r="L195" s="5"/>
      <c r="M195" s="5"/>
      <c r="N195" s="40"/>
    </row>
    <row r="196" spans="1:14" ht="56.25">
      <c r="A196" s="39"/>
      <c r="B196" s="41" t="s">
        <v>305</v>
      </c>
      <c r="C196" s="41">
        <v>23</v>
      </c>
      <c r="D196" s="41">
        <v>0</v>
      </c>
      <c r="E196" s="41">
        <v>0</v>
      </c>
      <c r="F196" s="41">
        <v>23</v>
      </c>
      <c r="G196" s="69">
        <f t="shared" si="8"/>
        <v>7.3062261753494284E-3</v>
      </c>
      <c r="H196" s="5"/>
      <c r="I196" s="5"/>
      <c r="J196" s="5"/>
      <c r="K196" s="5"/>
      <c r="L196" s="5"/>
      <c r="M196" s="5"/>
      <c r="N196" s="40"/>
    </row>
    <row r="197" spans="1:14" ht="37.5">
      <c r="A197" s="39"/>
      <c r="B197" s="41" t="s">
        <v>306</v>
      </c>
      <c r="C197" s="41">
        <v>251</v>
      </c>
      <c r="D197" s="41">
        <v>1</v>
      </c>
      <c r="E197" s="41">
        <v>2</v>
      </c>
      <c r="F197" s="41">
        <v>254</v>
      </c>
      <c r="G197" s="69">
        <f t="shared" si="8"/>
        <v>8.0686149936467597E-2</v>
      </c>
      <c r="H197" s="5"/>
      <c r="I197" s="5"/>
      <c r="J197" s="5"/>
      <c r="K197" s="5"/>
      <c r="L197" s="5"/>
      <c r="M197" s="5"/>
      <c r="N197" s="40"/>
    </row>
    <row r="198" spans="1:14" ht="18.75">
      <c r="A198" s="39"/>
      <c r="B198" s="41" t="s">
        <v>275</v>
      </c>
      <c r="C198" s="41">
        <v>839</v>
      </c>
      <c r="D198" s="41">
        <v>7</v>
      </c>
      <c r="E198" s="41">
        <v>6</v>
      </c>
      <c r="F198" s="41">
        <v>852</v>
      </c>
      <c r="G198" s="70">
        <f t="shared" si="8"/>
        <v>0.27064803049555275</v>
      </c>
      <c r="H198" s="5"/>
      <c r="I198" s="5"/>
      <c r="J198" s="5"/>
      <c r="K198" s="5"/>
      <c r="L198" s="5"/>
      <c r="M198" s="5"/>
      <c r="N198" s="40"/>
    </row>
    <row r="199" spans="1:14" ht="18.75">
      <c r="A199" s="39"/>
      <c r="B199" s="41" t="s">
        <v>205</v>
      </c>
      <c r="C199" s="41">
        <v>0</v>
      </c>
      <c r="D199" s="41">
        <v>0</v>
      </c>
      <c r="E199" s="41">
        <v>0</v>
      </c>
      <c r="F199" s="41">
        <v>0</v>
      </c>
      <c r="G199" s="69">
        <f t="shared" si="8"/>
        <v>0</v>
      </c>
      <c r="H199" s="5"/>
      <c r="I199" s="5"/>
      <c r="J199" s="5"/>
      <c r="K199" s="5"/>
      <c r="L199" s="5"/>
      <c r="M199" s="5"/>
      <c r="N199" s="40"/>
    </row>
    <row r="200" spans="1:14" ht="18.75">
      <c r="A200" s="39"/>
      <c r="B200" s="41" t="s">
        <v>276</v>
      </c>
      <c r="C200" s="41">
        <v>3092</v>
      </c>
      <c r="D200" s="41">
        <v>32</v>
      </c>
      <c r="E200" s="41">
        <v>24</v>
      </c>
      <c r="F200" s="41">
        <v>3148</v>
      </c>
      <c r="G200" s="69">
        <f>SUM(G191:G199)</f>
        <v>0.99999999999999989</v>
      </c>
      <c r="H200" s="5"/>
      <c r="I200" s="5"/>
      <c r="J200" s="5"/>
      <c r="K200" s="5"/>
      <c r="L200" s="5"/>
      <c r="M200" s="5"/>
      <c r="N200" s="40"/>
    </row>
    <row r="201" spans="1:14" ht="18.75">
      <c r="A201" s="39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40"/>
    </row>
    <row r="202" spans="1:14" ht="18.75">
      <c r="A202" s="39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40"/>
    </row>
    <row r="203" spans="1:14" ht="18.75">
      <c r="A203" s="39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40"/>
    </row>
    <row r="204" spans="1:14" ht="35.25">
      <c r="A204" s="39"/>
      <c r="B204" s="204" t="s">
        <v>307</v>
      </c>
      <c r="C204" s="158"/>
      <c r="D204" s="158"/>
      <c r="E204" s="158"/>
      <c r="F204" s="159"/>
      <c r="G204" s="5"/>
      <c r="H204" s="5"/>
      <c r="I204" s="5"/>
      <c r="J204" s="5"/>
      <c r="K204" s="5"/>
      <c r="L204" s="5"/>
      <c r="M204" s="5"/>
      <c r="N204" s="40"/>
    </row>
    <row r="205" spans="1:14" ht="18.75">
      <c r="A205" s="39"/>
      <c r="B205" s="63" t="s">
        <v>308</v>
      </c>
      <c r="C205" s="63" t="s">
        <v>217</v>
      </c>
      <c r="D205" s="63" t="s">
        <v>218</v>
      </c>
      <c r="E205" s="63" t="s">
        <v>286</v>
      </c>
      <c r="F205" s="63" t="s">
        <v>266</v>
      </c>
      <c r="G205" s="48" t="s">
        <v>21</v>
      </c>
      <c r="H205" s="5"/>
      <c r="I205" s="5"/>
      <c r="J205" s="5"/>
      <c r="K205" s="5"/>
      <c r="L205" s="5"/>
      <c r="M205" s="5"/>
      <c r="N205" s="40"/>
    </row>
    <row r="206" spans="1:14" ht="18.75">
      <c r="A206" s="39"/>
      <c r="B206" s="63" t="s">
        <v>309</v>
      </c>
      <c r="C206" s="63">
        <v>80</v>
      </c>
      <c r="D206" s="63">
        <v>1</v>
      </c>
      <c r="E206" s="63">
        <v>0</v>
      </c>
      <c r="F206" s="63">
        <v>81</v>
      </c>
      <c r="G206" s="64">
        <f t="shared" ref="G206:G212" si="9">F206/$F$212</f>
        <v>2.5796178343949046E-2</v>
      </c>
      <c r="H206" s="5"/>
      <c r="I206" s="5"/>
      <c r="J206" s="5"/>
      <c r="K206" s="5"/>
      <c r="L206" s="5"/>
      <c r="M206" s="5"/>
      <c r="N206" s="40"/>
    </row>
    <row r="207" spans="1:14" ht="18.75">
      <c r="A207" s="39"/>
      <c r="B207" s="63" t="s">
        <v>310</v>
      </c>
      <c r="C207" s="63">
        <v>8</v>
      </c>
      <c r="D207" s="63">
        <v>0</v>
      </c>
      <c r="E207" s="63">
        <v>0</v>
      </c>
      <c r="F207" s="63">
        <v>8</v>
      </c>
      <c r="G207" s="64">
        <f t="shared" si="9"/>
        <v>2.5477707006369425E-3</v>
      </c>
      <c r="H207" s="5"/>
      <c r="I207" s="5"/>
      <c r="J207" s="5"/>
      <c r="K207" s="5"/>
      <c r="L207" s="5"/>
      <c r="M207" s="5"/>
      <c r="N207" s="40"/>
    </row>
    <row r="208" spans="1:14" ht="18.75">
      <c r="A208" s="39"/>
      <c r="B208" s="63" t="s">
        <v>311</v>
      </c>
      <c r="C208" s="63">
        <v>686</v>
      </c>
      <c r="D208" s="63">
        <v>4</v>
      </c>
      <c r="E208" s="63">
        <v>4</v>
      </c>
      <c r="F208" s="63">
        <v>694</v>
      </c>
      <c r="G208" s="64">
        <f t="shared" si="9"/>
        <v>0.22101910828025478</v>
      </c>
      <c r="H208" s="5"/>
      <c r="I208" s="5"/>
      <c r="J208" s="5"/>
      <c r="K208" s="5"/>
      <c r="L208" s="5"/>
      <c r="M208" s="5"/>
      <c r="N208" s="40"/>
    </row>
    <row r="209" spans="1:14" ht="18.75">
      <c r="A209" s="39"/>
      <c r="B209" s="63" t="s">
        <v>32</v>
      </c>
      <c r="C209" s="63">
        <v>1479</v>
      </c>
      <c r="D209" s="63">
        <v>13</v>
      </c>
      <c r="E209" s="63">
        <v>13</v>
      </c>
      <c r="F209" s="63">
        <v>1505</v>
      </c>
      <c r="G209" s="65">
        <f t="shared" si="9"/>
        <v>0.47929936305732485</v>
      </c>
      <c r="H209" s="5"/>
      <c r="I209" s="5"/>
      <c r="J209" s="5"/>
      <c r="K209" s="5"/>
      <c r="L209" s="5"/>
      <c r="M209" s="5"/>
      <c r="N209" s="40"/>
    </row>
    <row r="210" spans="1:14" ht="18.75">
      <c r="A210" s="39"/>
      <c r="B210" s="63" t="s">
        <v>275</v>
      </c>
      <c r="C210" s="63">
        <v>839</v>
      </c>
      <c r="D210" s="63">
        <v>6</v>
      </c>
      <c r="E210" s="63">
        <v>6</v>
      </c>
      <c r="F210" s="63">
        <v>851</v>
      </c>
      <c r="G210" s="64">
        <f t="shared" si="9"/>
        <v>0.27101910828025477</v>
      </c>
      <c r="H210" s="5"/>
      <c r="I210" s="5"/>
      <c r="J210" s="5"/>
      <c r="K210" s="5"/>
      <c r="L210" s="5"/>
      <c r="M210" s="5"/>
      <c r="N210" s="40"/>
    </row>
    <row r="211" spans="1:14" ht="18.75">
      <c r="A211" s="39"/>
      <c r="B211" s="63" t="s">
        <v>205</v>
      </c>
      <c r="C211" s="63">
        <v>0</v>
      </c>
      <c r="D211" s="63">
        <v>0</v>
      </c>
      <c r="E211" s="63">
        <v>0</v>
      </c>
      <c r="F211" s="63">
        <v>0</v>
      </c>
      <c r="G211" s="64">
        <f t="shared" si="9"/>
        <v>0</v>
      </c>
      <c r="H211" s="5"/>
      <c r="I211" s="5"/>
      <c r="J211" s="5"/>
      <c r="K211" s="5"/>
      <c r="L211" s="5"/>
      <c r="M211" s="5"/>
      <c r="N211" s="40"/>
    </row>
    <row r="212" spans="1:14" ht="18.75">
      <c r="A212" s="39"/>
      <c r="B212" s="63" t="s">
        <v>276</v>
      </c>
      <c r="C212" s="63">
        <v>3092</v>
      </c>
      <c r="D212" s="63">
        <v>24</v>
      </c>
      <c r="E212" s="63">
        <v>24</v>
      </c>
      <c r="F212" s="63">
        <v>3140</v>
      </c>
      <c r="G212" s="64">
        <f t="shared" si="9"/>
        <v>1</v>
      </c>
      <c r="H212" s="5"/>
      <c r="I212" s="5"/>
      <c r="J212" s="5"/>
      <c r="K212" s="5"/>
      <c r="L212" s="5"/>
      <c r="M212" s="5"/>
      <c r="N212" s="40"/>
    </row>
    <row r="213" spans="1:14" ht="18.75">
      <c r="A213" s="39"/>
      <c r="B213" s="63"/>
      <c r="C213" s="63"/>
      <c r="D213" s="63"/>
      <c r="E213" s="63"/>
      <c r="F213" s="63"/>
      <c r="G213" s="5"/>
      <c r="H213" s="5"/>
      <c r="I213" s="5"/>
      <c r="J213" s="5"/>
      <c r="K213" s="5"/>
      <c r="L213" s="5"/>
      <c r="M213" s="5"/>
      <c r="N213" s="40"/>
    </row>
    <row r="214" spans="1:14" ht="18.75">
      <c r="A214" s="39"/>
      <c r="B214" s="63"/>
      <c r="C214" s="63"/>
      <c r="D214" s="63"/>
      <c r="E214" s="63"/>
      <c r="F214" s="63"/>
      <c r="G214" s="5"/>
      <c r="H214" s="5"/>
      <c r="I214" s="5"/>
      <c r="J214" s="5"/>
      <c r="K214" s="5"/>
      <c r="L214" s="5"/>
      <c r="M214" s="5"/>
      <c r="N214" s="40"/>
    </row>
    <row r="215" spans="1:14" ht="18.75">
      <c r="A215" s="39"/>
      <c r="B215" s="63"/>
      <c r="C215" s="63"/>
      <c r="D215" s="63"/>
      <c r="E215" s="63"/>
      <c r="F215" s="63"/>
      <c r="G215" s="5"/>
      <c r="H215" s="5"/>
      <c r="I215" s="5"/>
      <c r="J215" s="5"/>
      <c r="K215" s="5"/>
      <c r="L215" s="5"/>
      <c r="M215" s="5"/>
      <c r="N215" s="40"/>
    </row>
    <row r="216" spans="1:14" ht="18.75">
      <c r="A216" s="39"/>
      <c r="B216" s="63"/>
      <c r="C216" s="63"/>
      <c r="D216" s="63"/>
      <c r="E216" s="63"/>
      <c r="F216" s="63"/>
      <c r="G216" s="5"/>
      <c r="H216" s="5"/>
      <c r="I216" s="5"/>
      <c r="J216" s="5"/>
      <c r="K216" s="5"/>
      <c r="L216" s="5"/>
      <c r="M216" s="5"/>
      <c r="N216" s="40"/>
    </row>
    <row r="217" spans="1:14" ht="18.75">
      <c r="A217" s="39"/>
      <c r="B217" s="63"/>
      <c r="C217" s="63"/>
      <c r="D217" s="63"/>
      <c r="E217" s="63"/>
      <c r="F217" s="63"/>
      <c r="G217" s="5"/>
      <c r="H217" s="5"/>
      <c r="I217" s="5"/>
      <c r="J217" s="5"/>
      <c r="K217" s="5"/>
      <c r="L217" s="5"/>
      <c r="M217" s="5"/>
      <c r="N217" s="40"/>
    </row>
    <row r="218" spans="1:14" ht="30">
      <c r="A218" s="202" t="s">
        <v>312</v>
      </c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203"/>
    </row>
    <row r="219" spans="1:14" ht="18.75">
      <c r="A219" s="39"/>
      <c r="B219" s="63"/>
      <c r="C219" s="63"/>
      <c r="D219" s="63"/>
      <c r="E219" s="63"/>
      <c r="F219" s="63"/>
      <c r="G219" s="5"/>
      <c r="H219" s="5"/>
      <c r="I219" s="5"/>
      <c r="J219" s="5"/>
      <c r="K219" s="5"/>
      <c r="L219" s="5"/>
      <c r="M219" s="5"/>
      <c r="N219" s="40"/>
    </row>
    <row r="220" spans="1:14" ht="35.25">
      <c r="A220" s="39"/>
      <c r="B220" s="208" t="s">
        <v>313</v>
      </c>
      <c r="C220" s="158"/>
      <c r="D220" s="158"/>
      <c r="E220" s="158"/>
      <c r="F220" s="159"/>
      <c r="G220" s="5"/>
      <c r="H220" s="5"/>
      <c r="I220" s="5"/>
      <c r="J220" s="5"/>
      <c r="K220" s="5"/>
      <c r="L220" s="5"/>
      <c r="M220" s="5"/>
      <c r="N220" s="40"/>
    </row>
    <row r="221" spans="1:14" ht="56.25">
      <c r="A221" s="39"/>
      <c r="B221" s="41" t="s">
        <v>314</v>
      </c>
      <c r="C221" s="41" t="s">
        <v>217</v>
      </c>
      <c r="D221" s="41" t="s">
        <v>218</v>
      </c>
      <c r="E221" s="41" t="s">
        <v>244</v>
      </c>
      <c r="F221" s="41" t="s">
        <v>266</v>
      </c>
      <c r="G221" s="48" t="s">
        <v>21</v>
      </c>
      <c r="H221" s="5"/>
      <c r="I221" s="5"/>
      <c r="J221" s="5"/>
      <c r="K221" s="5"/>
      <c r="L221" s="5"/>
      <c r="M221" s="5"/>
      <c r="N221" s="40"/>
    </row>
    <row r="222" spans="1:14" ht="18.75">
      <c r="A222" s="39"/>
      <c r="B222" s="41" t="s">
        <v>315</v>
      </c>
      <c r="C222" s="41">
        <v>1520</v>
      </c>
      <c r="D222" s="41">
        <v>24</v>
      </c>
      <c r="E222" s="41">
        <v>18</v>
      </c>
      <c r="F222" s="41">
        <v>1562</v>
      </c>
      <c r="G222" s="69">
        <f t="shared" ref="G222:G228" si="10">F222/$F$228</f>
        <v>0.15657578187650362</v>
      </c>
      <c r="H222" s="5"/>
      <c r="I222" s="5"/>
      <c r="J222" s="5"/>
      <c r="K222" s="5"/>
      <c r="L222" s="5"/>
      <c r="M222" s="5"/>
      <c r="N222" s="40"/>
    </row>
    <row r="223" spans="1:14" ht="18.75">
      <c r="A223" s="39"/>
      <c r="B223" s="41" t="s">
        <v>316</v>
      </c>
      <c r="C223" s="41">
        <v>2819</v>
      </c>
      <c r="D223" s="41">
        <v>28</v>
      </c>
      <c r="E223" s="41">
        <v>21</v>
      </c>
      <c r="F223" s="41">
        <v>2868</v>
      </c>
      <c r="G223" s="68">
        <f t="shared" si="10"/>
        <v>0.28748997594226144</v>
      </c>
      <c r="H223" s="5"/>
      <c r="I223" s="5"/>
      <c r="J223" s="5"/>
      <c r="K223" s="5"/>
      <c r="L223" s="5"/>
      <c r="M223" s="5"/>
      <c r="N223" s="40"/>
    </row>
    <row r="224" spans="1:14" ht="18.75">
      <c r="A224" s="39"/>
      <c r="B224" s="41" t="s">
        <v>317</v>
      </c>
      <c r="C224" s="41">
        <v>1057</v>
      </c>
      <c r="D224" s="41">
        <v>20</v>
      </c>
      <c r="E224" s="41">
        <v>14</v>
      </c>
      <c r="F224" s="41">
        <v>1091</v>
      </c>
      <c r="G224" s="69">
        <f t="shared" si="10"/>
        <v>0.10936246992782678</v>
      </c>
      <c r="H224" s="5"/>
      <c r="I224" s="5"/>
      <c r="J224" s="5"/>
      <c r="K224" s="5"/>
      <c r="L224" s="5"/>
      <c r="M224" s="5"/>
      <c r="N224" s="40"/>
    </row>
    <row r="225" spans="1:14" ht="18.75">
      <c r="A225" s="39"/>
      <c r="B225" s="41" t="s">
        <v>318</v>
      </c>
      <c r="C225" s="41">
        <v>2544</v>
      </c>
      <c r="D225" s="41">
        <v>28</v>
      </c>
      <c r="E225" s="41">
        <v>19</v>
      </c>
      <c r="F225" s="41">
        <v>2591</v>
      </c>
      <c r="G225" s="69">
        <f t="shared" si="10"/>
        <v>0.2597233360064154</v>
      </c>
      <c r="H225" s="5"/>
      <c r="I225" s="5"/>
      <c r="J225" s="5"/>
      <c r="K225" s="5"/>
      <c r="L225" s="5"/>
      <c r="M225" s="5"/>
      <c r="N225" s="40"/>
    </row>
    <row r="226" spans="1:14" ht="18.75">
      <c r="A226" s="39"/>
      <c r="B226" s="41" t="s">
        <v>319</v>
      </c>
      <c r="C226" s="41">
        <v>622</v>
      </c>
      <c r="D226" s="41">
        <v>14</v>
      </c>
      <c r="E226" s="41">
        <v>6</v>
      </c>
      <c r="F226" s="41">
        <v>642</v>
      </c>
      <c r="G226" s="69">
        <f t="shared" si="10"/>
        <v>6.4354450681635922E-2</v>
      </c>
      <c r="H226" s="5"/>
      <c r="I226" s="5"/>
      <c r="J226" s="5"/>
      <c r="K226" s="5"/>
      <c r="L226" s="5"/>
      <c r="M226" s="5"/>
      <c r="N226" s="40"/>
    </row>
    <row r="227" spans="1:14" ht="18.75">
      <c r="A227" s="39"/>
      <c r="B227" s="41" t="s">
        <v>320</v>
      </c>
      <c r="C227" s="41">
        <v>1569</v>
      </c>
      <c r="D227" s="41">
        <v>19</v>
      </c>
      <c r="E227" s="41">
        <v>13</v>
      </c>
      <c r="F227" s="41">
        <v>1601</v>
      </c>
      <c r="G227" s="69">
        <f t="shared" si="10"/>
        <v>0.16048516439454691</v>
      </c>
      <c r="H227" s="5"/>
      <c r="I227" s="5"/>
      <c r="J227" s="5"/>
      <c r="K227" s="5"/>
      <c r="L227" s="5"/>
      <c r="M227" s="5"/>
      <c r="N227" s="40"/>
    </row>
    <row r="228" spans="1:14" ht="18.75">
      <c r="A228" s="39"/>
      <c r="B228" s="41" t="s">
        <v>276</v>
      </c>
      <c r="C228" s="41">
        <v>9572</v>
      </c>
      <c r="D228" s="41">
        <v>113</v>
      </c>
      <c r="E228" s="41">
        <v>91</v>
      </c>
      <c r="F228" s="41">
        <v>9976</v>
      </c>
      <c r="G228" s="69">
        <f t="shared" si="10"/>
        <v>1</v>
      </c>
      <c r="H228" s="5"/>
      <c r="I228" s="5"/>
      <c r="J228" s="5"/>
      <c r="K228" s="5"/>
      <c r="L228" s="5"/>
      <c r="M228" s="5"/>
      <c r="N228" s="40"/>
    </row>
    <row r="229" spans="1:14" ht="18.75">
      <c r="A229" s="39"/>
      <c r="B229" s="63"/>
      <c r="C229" s="63"/>
      <c r="D229" s="63"/>
      <c r="E229" s="63"/>
      <c r="F229" s="63"/>
      <c r="G229" s="5"/>
      <c r="H229" s="5"/>
      <c r="I229" s="5"/>
      <c r="J229" s="5"/>
      <c r="K229" s="5"/>
      <c r="L229" s="5"/>
      <c r="M229" s="5"/>
      <c r="N229" s="40"/>
    </row>
    <row r="230" spans="1:14" ht="18.75">
      <c r="A230" s="39"/>
      <c r="B230" s="63"/>
      <c r="C230" s="63"/>
      <c r="D230" s="63"/>
      <c r="E230" s="63"/>
      <c r="F230" s="63"/>
      <c r="G230" s="5"/>
      <c r="H230" s="5"/>
      <c r="I230" s="5"/>
      <c r="J230" s="5"/>
      <c r="K230" s="5"/>
      <c r="L230" s="5"/>
      <c r="M230" s="5"/>
      <c r="N230" s="40"/>
    </row>
    <row r="231" spans="1:14" ht="18.75">
      <c r="A231" s="39"/>
      <c r="B231" s="63"/>
      <c r="C231" s="63"/>
      <c r="D231" s="63"/>
      <c r="E231" s="63"/>
      <c r="F231" s="63"/>
      <c r="G231" s="5"/>
      <c r="H231" s="5"/>
      <c r="I231" s="5"/>
      <c r="J231" s="5"/>
      <c r="K231" s="5"/>
      <c r="L231" s="5"/>
      <c r="M231" s="5"/>
      <c r="N231" s="40"/>
    </row>
    <row r="232" spans="1:14" ht="18.75">
      <c r="A232" s="39"/>
      <c r="B232" s="209" t="s">
        <v>321</v>
      </c>
      <c r="C232" s="158"/>
      <c r="D232" s="159"/>
      <c r="E232" s="63"/>
      <c r="F232" s="63"/>
      <c r="G232" s="5"/>
      <c r="H232" s="5"/>
      <c r="I232" s="5"/>
      <c r="J232" s="5"/>
      <c r="K232" s="5"/>
      <c r="L232" s="5"/>
      <c r="M232" s="5"/>
      <c r="N232" s="40"/>
    </row>
    <row r="233" spans="1:14" ht="18.75">
      <c r="A233" s="39"/>
      <c r="B233" s="41" t="s">
        <v>114</v>
      </c>
      <c r="C233" s="71" t="s">
        <v>57</v>
      </c>
      <c r="D233" s="72" t="s">
        <v>58</v>
      </c>
      <c r="E233" s="73"/>
      <c r="F233" s="63"/>
      <c r="G233" s="5"/>
      <c r="H233" s="5"/>
      <c r="I233" s="5"/>
      <c r="J233" s="5"/>
      <c r="K233" s="5"/>
      <c r="L233" s="5"/>
      <c r="M233" s="5"/>
      <c r="N233" s="40"/>
    </row>
    <row r="234" spans="1:14" ht="18.75">
      <c r="A234" s="39"/>
      <c r="B234" s="41">
        <v>1</v>
      </c>
      <c r="C234" s="41">
        <v>8</v>
      </c>
      <c r="D234" s="74">
        <f t="shared" ref="D234:D238" si="11">C234/$C$239</f>
        <v>2.5873221216041399E-3</v>
      </c>
      <c r="E234" s="63"/>
      <c r="F234" s="63"/>
      <c r="G234" s="5"/>
      <c r="H234" s="5"/>
      <c r="I234" s="5"/>
      <c r="J234" s="5"/>
      <c r="K234" s="5"/>
      <c r="L234" s="5"/>
      <c r="M234" s="5"/>
      <c r="N234" s="40"/>
    </row>
    <row r="235" spans="1:14" ht="18.75">
      <c r="A235" s="39"/>
      <c r="B235" s="41">
        <v>2</v>
      </c>
      <c r="C235" s="41">
        <v>17</v>
      </c>
      <c r="D235" s="74">
        <f t="shared" si="11"/>
        <v>5.4980595084087973E-3</v>
      </c>
      <c r="E235" s="63"/>
      <c r="F235" s="63"/>
      <c r="G235" s="5"/>
      <c r="H235" s="5"/>
      <c r="I235" s="5"/>
      <c r="J235" s="5"/>
      <c r="K235" s="5"/>
      <c r="L235" s="5"/>
      <c r="M235" s="5"/>
      <c r="N235" s="40"/>
    </row>
    <row r="236" spans="1:14" ht="18.75">
      <c r="A236" s="39"/>
      <c r="B236" s="41">
        <v>3</v>
      </c>
      <c r="C236" s="41">
        <v>175</v>
      </c>
      <c r="D236" s="74">
        <f t="shared" si="11"/>
        <v>5.6597671410090554E-2</v>
      </c>
      <c r="E236" s="63"/>
      <c r="F236" s="63"/>
      <c r="G236" s="5"/>
      <c r="H236" s="5"/>
      <c r="I236" s="5"/>
      <c r="J236" s="5"/>
      <c r="K236" s="5"/>
      <c r="L236" s="5"/>
      <c r="M236" s="5"/>
      <c r="N236" s="40"/>
    </row>
    <row r="237" spans="1:14" ht="18.75">
      <c r="A237" s="39"/>
      <c r="B237" s="41">
        <v>4</v>
      </c>
      <c r="C237" s="41">
        <v>1016</v>
      </c>
      <c r="D237" s="74">
        <f t="shared" si="11"/>
        <v>0.32858990944372574</v>
      </c>
      <c r="E237" s="63"/>
      <c r="F237" s="63"/>
      <c r="G237" s="5"/>
      <c r="H237" s="5"/>
      <c r="I237" s="5"/>
      <c r="J237" s="5"/>
      <c r="K237" s="5"/>
      <c r="L237" s="5"/>
      <c r="M237" s="5"/>
      <c r="N237" s="40"/>
    </row>
    <row r="238" spans="1:14" ht="18.75">
      <c r="A238" s="39"/>
      <c r="B238" s="41">
        <v>5</v>
      </c>
      <c r="C238" s="41">
        <v>1876</v>
      </c>
      <c r="D238" s="75">
        <f t="shared" si="11"/>
        <v>0.60672703751617074</v>
      </c>
      <c r="E238" s="63"/>
      <c r="F238" s="63"/>
      <c r="G238" s="5"/>
      <c r="H238" s="5"/>
      <c r="I238" s="5"/>
      <c r="J238" s="5"/>
      <c r="K238" s="5"/>
      <c r="L238" s="5"/>
      <c r="M238" s="5"/>
      <c r="N238" s="40"/>
    </row>
    <row r="239" spans="1:14" ht="18.75">
      <c r="A239" s="39"/>
      <c r="B239" s="41" t="s">
        <v>207</v>
      </c>
      <c r="C239" s="41">
        <v>3092</v>
      </c>
      <c r="D239" s="74">
        <f>SUM(D234:D238)</f>
        <v>1</v>
      </c>
      <c r="E239" s="63"/>
      <c r="F239" s="63"/>
      <c r="G239" s="5"/>
      <c r="H239" s="5"/>
      <c r="I239" s="5"/>
      <c r="J239" s="5"/>
      <c r="K239" s="5"/>
      <c r="L239" s="5"/>
      <c r="M239" s="5"/>
      <c r="N239" s="40"/>
    </row>
    <row r="240" spans="1:14" ht="18.75">
      <c r="A240" s="39"/>
      <c r="B240" s="63"/>
      <c r="C240" s="63"/>
      <c r="D240" s="63"/>
      <c r="E240" s="63"/>
      <c r="F240" s="63"/>
      <c r="G240" s="5"/>
      <c r="H240" s="5"/>
      <c r="I240" s="5"/>
      <c r="J240" s="5"/>
      <c r="K240" s="5"/>
      <c r="L240" s="5"/>
      <c r="M240" s="5"/>
      <c r="N240" s="40"/>
    </row>
    <row r="241" spans="1:14" ht="18.75">
      <c r="A241" s="39"/>
      <c r="B241" s="63"/>
      <c r="C241" s="63"/>
      <c r="D241" s="63"/>
      <c r="E241" s="63"/>
      <c r="F241" s="63"/>
      <c r="G241" s="5"/>
      <c r="H241" s="5"/>
      <c r="I241" s="5"/>
      <c r="J241" s="5"/>
      <c r="K241" s="5"/>
      <c r="L241" s="5"/>
      <c r="M241" s="5"/>
      <c r="N241" s="40"/>
    </row>
    <row r="242" spans="1:14" ht="18.75">
      <c r="A242" s="39"/>
      <c r="B242" s="63"/>
      <c r="C242" s="63"/>
      <c r="D242" s="63"/>
      <c r="E242" s="63"/>
      <c r="F242" s="63"/>
      <c r="G242" s="5"/>
      <c r="H242" s="5"/>
      <c r="I242" s="5"/>
      <c r="J242" s="5"/>
      <c r="K242" s="5"/>
      <c r="L242" s="5"/>
      <c r="M242" s="5"/>
      <c r="N242" s="40"/>
    </row>
    <row r="243" spans="1:14" ht="18.75">
      <c r="A243" s="39"/>
      <c r="B243" s="63"/>
      <c r="C243" s="63"/>
      <c r="D243" s="63"/>
      <c r="E243" s="63"/>
      <c r="F243" s="63"/>
      <c r="G243" s="5"/>
      <c r="H243" s="5"/>
      <c r="I243" s="5"/>
      <c r="J243" s="5"/>
      <c r="K243" s="5"/>
      <c r="L243" s="5"/>
      <c r="M243" s="5"/>
      <c r="N243" s="40"/>
    </row>
    <row r="244" spans="1:14" ht="18.75">
      <c r="A244" s="39"/>
      <c r="B244" s="209" t="s">
        <v>322</v>
      </c>
      <c r="C244" s="189"/>
      <c r="D244" s="179"/>
      <c r="E244" s="63"/>
      <c r="F244" s="63"/>
      <c r="G244" s="5"/>
      <c r="H244" s="5"/>
      <c r="I244" s="5"/>
      <c r="J244" s="5"/>
      <c r="K244" s="5"/>
      <c r="L244" s="5"/>
      <c r="M244" s="5"/>
      <c r="N244" s="40"/>
    </row>
    <row r="245" spans="1:14" ht="18.75">
      <c r="A245" s="39"/>
      <c r="B245" s="76" t="s">
        <v>114</v>
      </c>
      <c r="C245" s="77" t="s">
        <v>57</v>
      </c>
      <c r="D245" s="78" t="s">
        <v>58</v>
      </c>
      <c r="E245" s="63"/>
      <c r="F245" s="63"/>
      <c r="G245" s="5"/>
      <c r="H245" s="5"/>
      <c r="I245" s="5"/>
      <c r="J245" s="5"/>
      <c r="K245" s="5"/>
      <c r="L245" s="5"/>
      <c r="M245" s="5"/>
      <c r="N245" s="40"/>
    </row>
    <row r="246" spans="1:14" ht="18.75">
      <c r="A246" s="39"/>
      <c r="B246" s="79" t="s">
        <v>125</v>
      </c>
      <c r="C246" s="79">
        <v>1067</v>
      </c>
      <c r="D246" s="80">
        <f t="shared" ref="D246:D249" si="12">C246/$C$250</f>
        <v>0.34508408796895212</v>
      </c>
      <c r="E246" s="63"/>
      <c r="F246" s="63"/>
      <c r="G246" s="5"/>
      <c r="H246" s="5"/>
      <c r="I246" s="5"/>
      <c r="J246" s="5"/>
      <c r="K246" s="5"/>
      <c r="L246" s="5"/>
      <c r="M246" s="5"/>
      <c r="N246" s="40"/>
    </row>
    <row r="247" spans="1:14" ht="18.75">
      <c r="A247" s="39"/>
      <c r="B247" s="81" t="s">
        <v>124</v>
      </c>
      <c r="C247" s="81">
        <v>1941</v>
      </c>
      <c r="D247" s="75">
        <f t="shared" si="12"/>
        <v>0.62774902975420444</v>
      </c>
      <c r="E247" s="63"/>
      <c r="F247" s="63"/>
      <c r="G247" s="5"/>
      <c r="H247" s="5"/>
      <c r="I247" s="5"/>
      <c r="J247" s="5"/>
      <c r="K247" s="5"/>
      <c r="L247" s="5"/>
      <c r="M247" s="5"/>
      <c r="N247" s="40"/>
    </row>
    <row r="248" spans="1:14" ht="18.75">
      <c r="A248" s="39"/>
      <c r="B248" s="79" t="s">
        <v>127</v>
      </c>
      <c r="C248" s="79">
        <v>3</v>
      </c>
      <c r="D248" s="80">
        <f t="shared" si="12"/>
        <v>9.7024579560155242E-4</v>
      </c>
      <c r="E248" s="63"/>
      <c r="F248" s="63"/>
      <c r="G248" s="5"/>
      <c r="H248" s="5"/>
      <c r="I248" s="5"/>
      <c r="J248" s="5"/>
      <c r="K248" s="5"/>
      <c r="L248" s="5"/>
      <c r="M248" s="5"/>
      <c r="N248" s="40"/>
    </row>
    <row r="249" spans="1:14" ht="18.75">
      <c r="A249" s="39"/>
      <c r="B249" s="81" t="s">
        <v>126</v>
      </c>
      <c r="C249" s="81">
        <v>81</v>
      </c>
      <c r="D249" s="82">
        <f t="shared" si="12"/>
        <v>2.6196636481241913E-2</v>
      </c>
      <c r="E249" s="14"/>
      <c r="F249" s="63"/>
      <c r="G249" s="5"/>
      <c r="H249" s="5"/>
      <c r="I249" s="5"/>
      <c r="J249" s="5"/>
      <c r="K249" s="5"/>
      <c r="L249" s="5"/>
      <c r="M249" s="5"/>
      <c r="N249" s="40"/>
    </row>
    <row r="250" spans="1:14" ht="18.75">
      <c r="A250" s="39"/>
      <c r="B250" s="51" t="s">
        <v>207</v>
      </c>
      <c r="C250" s="51">
        <f t="shared" ref="C250:D250" si="13">SUM(C246:C249)</f>
        <v>3092</v>
      </c>
      <c r="D250" s="80">
        <f t="shared" si="13"/>
        <v>1</v>
      </c>
      <c r="E250" s="63"/>
      <c r="F250" s="63"/>
      <c r="G250" s="5"/>
      <c r="H250" s="5"/>
      <c r="I250" s="5"/>
      <c r="J250" s="5"/>
      <c r="K250" s="5"/>
      <c r="L250" s="5"/>
      <c r="M250" s="5"/>
      <c r="N250" s="40"/>
    </row>
    <row r="251" spans="1:14" ht="18.75">
      <c r="A251" s="39"/>
      <c r="B251" s="63"/>
      <c r="C251" s="63"/>
      <c r="D251" s="63"/>
      <c r="E251" s="63"/>
      <c r="F251" s="63"/>
      <c r="G251" s="5"/>
      <c r="H251" s="5"/>
      <c r="I251" s="5"/>
      <c r="J251" s="5"/>
      <c r="K251" s="5"/>
      <c r="L251" s="5"/>
      <c r="M251" s="5"/>
      <c r="N251" s="40"/>
    </row>
    <row r="252" spans="1:14" ht="18.75">
      <c r="A252" s="39"/>
      <c r="B252" s="63"/>
      <c r="C252" s="63"/>
      <c r="D252" s="63"/>
      <c r="E252" s="63"/>
      <c r="F252" s="63"/>
      <c r="G252" s="5"/>
      <c r="H252" s="5"/>
      <c r="I252" s="5"/>
      <c r="J252" s="5"/>
      <c r="K252" s="5"/>
      <c r="L252" s="5"/>
      <c r="M252" s="5"/>
      <c r="N252" s="40"/>
    </row>
    <row r="253" spans="1:14" ht="18.75">
      <c r="A253" s="39"/>
      <c r="B253" s="63"/>
      <c r="C253" s="63"/>
      <c r="D253" s="63"/>
      <c r="E253" s="63"/>
      <c r="F253" s="63"/>
      <c r="G253" s="5"/>
      <c r="H253" s="5"/>
      <c r="I253" s="5"/>
      <c r="J253" s="5"/>
      <c r="K253" s="5"/>
      <c r="L253" s="5"/>
      <c r="M253" s="5"/>
      <c r="N253" s="40"/>
    </row>
    <row r="254" spans="1:14" ht="18.75">
      <c r="A254" s="39"/>
      <c r="B254" s="63"/>
      <c r="C254" s="63"/>
      <c r="D254" s="63"/>
      <c r="E254" s="63"/>
      <c r="F254" s="63"/>
      <c r="G254" s="5"/>
      <c r="H254" s="5"/>
      <c r="I254" s="5"/>
      <c r="J254" s="5"/>
      <c r="K254" s="5"/>
      <c r="L254" s="5"/>
      <c r="M254" s="5"/>
      <c r="N254" s="40"/>
    </row>
    <row r="255" spans="1:14" ht="18.75">
      <c r="A255" s="39"/>
      <c r="B255" s="209" t="s">
        <v>323</v>
      </c>
      <c r="C255" s="189"/>
      <c r="D255" s="179"/>
      <c r="E255" s="63"/>
      <c r="F255" s="63"/>
      <c r="G255" s="5"/>
      <c r="H255" s="5"/>
      <c r="I255" s="5"/>
      <c r="J255" s="5"/>
      <c r="K255" s="5"/>
      <c r="L255" s="5"/>
      <c r="M255" s="5"/>
      <c r="N255" s="40"/>
    </row>
    <row r="256" spans="1:14" ht="18.75">
      <c r="A256" s="39"/>
      <c r="B256" s="76" t="s">
        <v>114</v>
      </c>
      <c r="C256" s="77" t="s">
        <v>57</v>
      </c>
      <c r="D256" s="78" t="s">
        <v>58</v>
      </c>
      <c r="E256" s="63"/>
      <c r="F256" s="63"/>
      <c r="G256" s="5"/>
      <c r="H256" s="5"/>
      <c r="I256" s="5"/>
      <c r="J256" s="5"/>
      <c r="K256" s="5"/>
      <c r="L256" s="5"/>
      <c r="M256" s="5"/>
      <c r="N256" s="40"/>
    </row>
    <row r="257" spans="1:14" ht="18.75">
      <c r="A257" s="39"/>
      <c r="B257" s="79" t="s">
        <v>49</v>
      </c>
      <c r="C257" s="79">
        <v>140</v>
      </c>
      <c r="D257" s="80">
        <f t="shared" ref="D257:D258" si="14">C257/$C$259</f>
        <v>4.5278137128072445E-2</v>
      </c>
      <c r="E257" s="63"/>
      <c r="F257" s="63"/>
      <c r="G257" s="5"/>
      <c r="H257" s="5"/>
      <c r="I257" s="5"/>
      <c r="J257" s="5"/>
      <c r="K257" s="5"/>
      <c r="L257" s="5"/>
      <c r="M257" s="5"/>
      <c r="N257" s="40"/>
    </row>
    <row r="258" spans="1:14" ht="18.75">
      <c r="A258" s="39"/>
      <c r="B258" s="81" t="s">
        <v>48</v>
      </c>
      <c r="C258" s="81">
        <v>2952</v>
      </c>
      <c r="D258" s="75">
        <f t="shared" si="14"/>
        <v>0.95472186287192751</v>
      </c>
      <c r="E258" s="63"/>
      <c r="F258" s="63"/>
      <c r="G258" s="5"/>
      <c r="H258" s="5"/>
      <c r="I258" s="5"/>
      <c r="J258" s="5"/>
      <c r="K258" s="5"/>
      <c r="L258" s="5"/>
      <c r="M258" s="5"/>
      <c r="N258" s="40"/>
    </row>
    <row r="259" spans="1:14" ht="18.75">
      <c r="A259" s="39"/>
      <c r="B259" s="79" t="s">
        <v>207</v>
      </c>
      <c r="C259" s="79">
        <v>3092</v>
      </c>
      <c r="D259" s="80">
        <f>SUM(D257:D258)</f>
        <v>1</v>
      </c>
      <c r="E259" s="63"/>
      <c r="F259" s="63"/>
      <c r="G259" s="5"/>
      <c r="H259" s="5"/>
      <c r="I259" s="5"/>
      <c r="J259" s="5"/>
      <c r="K259" s="5"/>
      <c r="L259" s="5"/>
      <c r="M259" s="5"/>
      <c r="N259" s="40"/>
    </row>
    <row r="260" spans="1:14" ht="18.75">
      <c r="A260" s="39"/>
      <c r="B260" s="63"/>
      <c r="C260" s="63"/>
      <c r="D260" s="63"/>
      <c r="E260" s="63"/>
      <c r="F260" s="63"/>
      <c r="G260" s="5"/>
      <c r="H260" s="5"/>
      <c r="I260" s="5"/>
      <c r="J260" s="5"/>
      <c r="K260" s="5"/>
      <c r="L260" s="5"/>
      <c r="M260" s="5"/>
      <c r="N260" s="40"/>
    </row>
    <row r="261" spans="1:14" ht="18.75">
      <c r="A261" s="39"/>
      <c r="B261" s="63"/>
      <c r="C261" s="63"/>
      <c r="D261" s="63"/>
      <c r="E261" s="63"/>
      <c r="F261" s="63"/>
      <c r="G261" s="5"/>
      <c r="H261" s="5"/>
      <c r="I261" s="5"/>
      <c r="J261" s="5"/>
      <c r="K261" s="5"/>
      <c r="L261" s="5"/>
      <c r="M261" s="5"/>
      <c r="N261" s="40"/>
    </row>
    <row r="262" spans="1:14" ht="18.75">
      <c r="A262" s="39"/>
      <c r="B262" s="63"/>
      <c r="C262" s="63"/>
      <c r="D262" s="63"/>
      <c r="E262" s="63"/>
      <c r="F262" s="63"/>
      <c r="G262" s="5"/>
      <c r="H262" s="5"/>
      <c r="I262" s="5"/>
      <c r="J262" s="5"/>
      <c r="K262" s="5"/>
      <c r="L262" s="5"/>
      <c r="M262" s="5"/>
      <c r="N262" s="40"/>
    </row>
    <row r="263" spans="1:14" ht="93.75">
      <c r="A263" s="39"/>
      <c r="B263" s="41" t="s">
        <v>324</v>
      </c>
      <c r="C263" s="41" t="s">
        <v>217</v>
      </c>
      <c r="D263" s="41" t="s">
        <v>218</v>
      </c>
      <c r="E263" s="41" t="s">
        <v>286</v>
      </c>
      <c r="F263" s="41" t="s">
        <v>266</v>
      </c>
      <c r="G263" s="78" t="s">
        <v>58</v>
      </c>
      <c r="H263" s="5"/>
      <c r="I263" s="5"/>
      <c r="J263" s="5"/>
      <c r="K263" s="5"/>
      <c r="L263" s="5"/>
      <c r="M263" s="5"/>
      <c r="N263" s="40"/>
    </row>
    <row r="264" spans="1:14" ht="18.75">
      <c r="A264" s="39"/>
      <c r="B264" s="41" t="s">
        <v>49</v>
      </c>
      <c r="C264" s="41">
        <v>635</v>
      </c>
      <c r="D264" s="41">
        <v>5</v>
      </c>
      <c r="E264" s="41">
        <v>3</v>
      </c>
      <c r="F264" s="41">
        <v>643</v>
      </c>
      <c r="G264" s="69">
        <f t="shared" ref="G264:G266" si="15">F264/$F$266</f>
        <v>0.20458160992682151</v>
      </c>
      <c r="H264" s="5"/>
      <c r="I264" s="5"/>
      <c r="J264" s="5"/>
      <c r="K264" s="5"/>
      <c r="L264" s="5"/>
      <c r="M264" s="5"/>
      <c r="N264" s="40"/>
    </row>
    <row r="265" spans="1:14" ht="18.75">
      <c r="A265" s="39"/>
      <c r="B265" s="41" t="s">
        <v>325</v>
      </c>
      <c r="C265" s="41">
        <v>2457</v>
      </c>
      <c r="D265" s="41">
        <v>27</v>
      </c>
      <c r="E265" s="41">
        <v>18</v>
      </c>
      <c r="F265" s="41">
        <v>2502</v>
      </c>
      <c r="G265" s="68">
        <f t="shared" si="15"/>
        <v>0.79605472478523709</v>
      </c>
      <c r="H265" s="5"/>
      <c r="I265" s="5"/>
      <c r="J265" s="5"/>
      <c r="K265" s="5"/>
      <c r="L265" s="5"/>
      <c r="M265" s="5"/>
      <c r="N265" s="40"/>
    </row>
    <row r="266" spans="1:14" ht="18.75">
      <c r="A266" s="39"/>
      <c r="B266" s="41" t="s">
        <v>276</v>
      </c>
      <c r="C266" s="41">
        <v>3092</v>
      </c>
      <c r="D266" s="41">
        <v>32</v>
      </c>
      <c r="E266" s="41">
        <v>21</v>
      </c>
      <c r="F266" s="41">
        <v>3143</v>
      </c>
      <c r="G266" s="69">
        <f t="shared" si="15"/>
        <v>1</v>
      </c>
      <c r="H266" s="5"/>
      <c r="I266" s="5"/>
      <c r="J266" s="5"/>
      <c r="K266" s="5"/>
      <c r="L266" s="5"/>
      <c r="M266" s="5"/>
      <c r="N266" s="40"/>
    </row>
    <row r="267" spans="1:14" ht="18.75">
      <c r="A267" s="39"/>
      <c r="B267" s="63"/>
      <c r="C267" s="63"/>
      <c r="D267" s="63"/>
      <c r="E267" s="63"/>
      <c r="F267" s="63"/>
      <c r="G267" s="5"/>
      <c r="H267" s="5"/>
      <c r="I267" s="5"/>
      <c r="J267" s="5"/>
      <c r="K267" s="5"/>
      <c r="L267" s="5"/>
      <c r="M267" s="5"/>
      <c r="N267" s="40"/>
    </row>
    <row r="268" spans="1:14" ht="18.75">
      <c r="A268" s="39"/>
      <c r="B268" s="63"/>
      <c r="C268" s="63"/>
      <c r="D268" s="63"/>
      <c r="E268" s="63"/>
      <c r="F268" s="63"/>
      <c r="G268" s="5"/>
      <c r="H268" s="5"/>
      <c r="I268" s="5"/>
      <c r="J268" s="5"/>
      <c r="K268" s="5"/>
      <c r="L268" s="5"/>
      <c r="M268" s="5"/>
      <c r="N268" s="40"/>
    </row>
    <row r="269" spans="1:14" ht="18.75">
      <c r="A269" s="39"/>
      <c r="B269" s="63"/>
      <c r="C269" s="63"/>
      <c r="D269" s="63"/>
      <c r="E269" s="63"/>
      <c r="F269" s="63"/>
      <c r="G269" s="5"/>
      <c r="H269" s="5"/>
      <c r="I269" s="5"/>
      <c r="J269" s="5"/>
      <c r="K269" s="5"/>
      <c r="L269" s="5"/>
      <c r="M269" s="5"/>
      <c r="N269" s="40"/>
    </row>
    <row r="270" spans="1:14" ht="18.75">
      <c r="A270" s="39"/>
      <c r="B270" s="63"/>
      <c r="C270" s="63"/>
      <c r="D270" s="63"/>
      <c r="E270" s="63"/>
      <c r="F270" s="63"/>
      <c r="G270" s="5"/>
      <c r="H270" s="5"/>
      <c r="I270" s="5"/>
      <c r="J270" s="5"/>
      <c r="K270" s="5"/>
      <c r="L270" s="5"/>
      <c r="M270" s="5"/>
      <c r="N270" s="40"/>
    </row>
    <row r="271" spans="1:14" ht="37.5">
      <c r="A271" s="39"/>
      <c r="B271" s="41" t="s">
        <v>326</v>
      </c>
      <c r="C271" s="41" t="s">
        <v>217</v>
      </c>
      <c r="D271" s="41" t="s">
        <v>218</v>
      </c>
      <c r="E271" s="41" t="s">
        <v>286</v>
      </c>
      <c r="F271" s="41" t="s">
        <v>266</v>
      </c>
      <c r="G271" s="78" t="s">
        <v>58</v>
      </c>
      <c r="H271" s="5"/>
      <c r="I271" s="5"/>
      <c r="J271" s="5"/>
      <c r="K271" s="5"/>
      <c r="L271" s="5"/>
      <c r="M271" s="5"/>
      <c r="N271" s="40"/>
    </row>
    <row r="272" spans="1:14" ht="18.75">
      <c r="A272" s="39"/>
      <c r="B272" s="41" t="s">
        <v>49</v>
      </c>
      <c r="C272" s="41">
        <v>1152</v>
      </c>
      <c r="D272" s="41">
        <v>14</v>
      </c>
      <c r="E272" s="41">
        <v>6</v>
      </c>
      <c r="F272" s="41">
        <v>1172</v>
      </c>
      <c r="G272" s="69">
        <f t="shared" ref="G272:G275" si="16">F272/$F$275</f>
        <v>0.37229987293519695</v>
      </c>
      <c r="H272" s="5"/>
      <c r="I272" s="5"/>
      <c r="J272" s="5"/>
      <c r="K272" s="5"/>
      <c r="L272" s="5"/>
      <c r="M272" s="5"/>
      <c r="N272" s="40"/>
    </row>
    <row r="273" spans="1:14" ht="18.75">
      <c r="A273" s="39"/>
      <c r="B273" s="41" t="s">
        <v>325</v>
      </c>
      <c r="C273" s="41">
        <v>1642</v>
      </c>
      <c r="D273" s="41">
        <v>12</v>
      </c>
      <c r="E273" s="41">
        <v>9</v>
      </c>
      <c r="F273" s="41">
        <v>1663</v>
      </c>
      <c r="G273" s="68">
        <f t="shared" si="16"/>
        <v>0.52827191867852608</v>
      </c>
      <c r="H273" s="5"/>
      <c r="I273" s="5"/>
      <c r="J273" s="5"/>
      <c r="K273" s="5"/>
      <c r="L273" s="5"/>
      <c r="M273" s="5"/>
      <c r="N273" s="40"/>
    </row>
    <row r="274" spans="1:14" ht="37.5">
      <c r="A274" s="39"/>
      <c r="B274" s="41" t="s">
        <v>327</v>
      </c>
      <c r="C274" s="41">
        <v>298</v>
      </c>
      <c r="D274" s="41">
        <v>6</v>
      </c>
      <c r="E274" s="41">
        <v>9</v>
      </c>
      <c r="F274" s="41">
        <v>313</v>
      </c>
      <c r="G274" s="69">
        <f t="shared" si="16"/>
        <v>9.9428208386277001E-2</v>
      </c>
      <c r="H274" s="5"/>
      <c r="I274" s="5"/>
      <c r="J274" s="5"/>
      <c r="K274" s="5"/>
      <c r="L274" s="5"/>
      <c r="M274" s="5"/>
      <c r="N274" s="40"/>
    </row>
    <row r="275" spans="1:14" ht="18.75">
      <c r="A275" s="39"/>
      <c r="B275" s="41" t="s">
        <v>276</v>
      </c>
      <c r="C275" s="41">
        <v>3092</v>
      </c>
      <c r="D275" s="41">
        <v>32</v>
      </c>
      <c r="E275" s="41">
        <v>24</v>
      </c>
      <c r="F275" s="41">
        <v>3148</v>
      </c>
      <c r="G275" s="69">
        <f t="shared" si="16"/>
        <v>1</v>
      </c>
      <c r="H275" s="5"/>
      <c r="I275" s="5"/>
      <c r="J275" s="5"/>
      <c r="K275" s="5"/>
      <c r="L275" s="5"/>
      <c r="M275" s="5"/>
      <c r="N275" s="40"/>
    </row>
    <row r="276" spans="1:14" ht="18.75">
      <c r="A276" s="39"/>
      <c r="B276" s="63"/>
      <c r="C276" s="63"/>
      <c r="D276" s="63"/>
      <c r="E276" s="63"/>
      <c r="F276" s="63"/>
      <c r="G276" s="5"/>
      <c r="H276" s="5"/>
      <c r="I276" s="5"/>
      <c r="J276" s="5"/>
      <c r="K276" s="5"/>
      <c r="L276" s="5"/>
      <c r="M276" s="5"/>
      <c r="N276" s="40"/>
    </row>
    <row r="277" spans="1:14" ht="18.75">
      <c r="A277" s="39"/>
      <c r="B277" s="63"/>
      <c r="C277" s="63"/>
      <c r="D277" s="63"/>
      <c r="E277" s="63"/>
      <c r="F277" s="63"/>
      <c r="G277" s="5"/>
      <c r="H277" s="5"/>
      <c r="I277" s="5"/>
      <c r="J277" s="5"/>
      <c r="K277" s="5"/>
      <c r="L277" s="5"/>
      <c r="M277" s="5"/>
      <c r="N277" s="40"/>
    </row>
    <row r="278" spans="1:14" ht="18.75">
      <c r="A278" s="39"/>
      <c r="B278" s="63"/>
      <c r="C278" s="63"/>
      <c r="D278" s="63"/>
      <c r="E278" s="63"/>
      <c r="F278" s="63"/>
      <c r="G278" s="5"/>
      <c r="H278" s="5"/>
      <c r="I278" s="5"/>
      <c r="J278" s="5"/>
      <c r="K278" s="5"/>
      <c r="L278" s="5"/>
      <c r="M278" s="5"/>
      <c r="N278" s="40"/>
    </row>
    <row r="279" spans="1:14" ht="18.75">
      <c r="A279" s="39"/>
      <c r="B279" s="63"/>
      <c r="C279" s="63"/>
      <c r="D279" s="63"/>
      <c r="E279" s="63"/>
      <c r="F279" s="63"/>
      <c r="G279" s="5"/>
      <c r="H279" s="5"/>
      <c r="I279" s="5"/>
      <c r="J279" s="5"/>
      <c r="K279" s="5"/>
      <c r="L279" s="5"/>
      <c r="M279" s="5"/>
      <c r="N279" s="40"/>
    </row>
    <row r="280" spans="1:14" ht="112.5">
      <c r="A280" s="39"/>
      <c r="B280" s="41" t="s">
        <v>328</v>
      </c>
      <c r="C280" s="41" t="s">
        <v>217</v>
      </c>
      <c r="D280" s="41" t="s">
        <v>218</v>
      </c>
      <c r="E280" s="41" t="s">
        <v>286</v>
      </c>
      <c r="F280" s="41" t="s">
        <v>266</v>
      </c>
      <c r="G280" s="78" t="s">
        <v>58</v>
      </c>
      <c r="H280" s="5"/>
      <c r="I280" s="5"/>
      <c r="J280" s="5"/>
      <c r="K280" s="5"/>
      <c r="L280" s="5"/>
      <c r="M280" s="5"/>
      <c r="N280" s="40"/>
    </row>
    <row r="281" spans="1:14" ht="18.75">
      <c r="A281" s="39"/>
      <c r="B281" s="41" t="s">
        <v>148</v>
      </c>
      <c r="C281" s="41">
        <v>1066</v>
      </c>
      <c r="D281" s="41">
        <v>10</v>
      </c>
      <c r="E281" s="41">
        <v>11</v>
      </c>
      <c r="F281" s="41">
        <v>1087</v>
      </c>
      <c r="G281" s="69">
        <f t="shared" ref="G281:G287" si="17">F281/$F$287</f>
        <v>0.25948913821914538</v>
      </c>
      <c r="H281" s="5"/>
      <c r="I281" s="5"/>
      <c r="J281" s="5"/>
      <c r="K281" s="5"/>
      <c r="L281" s="5"/>
      <c r="M281" s="5"/>
      <c r="N281" s="40"/>
    </row>
    <row r="282" spans="1:14" ht="37.5">
      <c r="A282" s="39"/>
      <c r="B282" s="41" t="s">
        <v>329</v>
      </c>
      <c r="C282" s="41">
        <v>296</v>
      </c>
      <c r="D282" s="41">
        <v>4</v>
      </c>
      <c r="E282" s="41">
        <v>3</v>
      </c>
      <c r="F282" s="41">
        <v>303</v>
      </c>
      <c r="G282" s="69">
        <f t="shared" si="17"/>
        <v>7.2332298878013845E-2</v>
      </c>
      <c r="H282" s="5"/>
      <c r="I282" s="5"/>
      <c r="J282" s="5"/>
      <c r="K282" s="5"/>
      <c r="L282" s="5"/>
      <c r="M282" s="5"/>
      <c r="N282" s="40"/>
    </row>
    <row r="283" spans="1:14" ht="18.75">
      <c r="A283" s="39"/>
      <c r="B283" s="41" t="s">
        <v>330</v>
      </c>
      <c r="C283" s="41">
        <v>667</v>
      </c>
      <c r="D283" s="41">
        <v>4</v>
      </c>
      <c r="E283" s="41">
        <v>7</v>
      </c>
      <c r="F283" s="41">
        <v>678</v>
      </c>
      <c r="G283" s="69">
        <f t="shared" si="17"/>
        <v>0.16185247075674386</v>
      </c>
      <c r="H283" s="5"/>
      <c r="I283" s="5"/>
      <c r="J283" s="5"/>
      <c r="K283" s="5"/>
      <c r="L283" s="5"/>
      <c r="M283" s="5"/>
      <c r="N283" s="40"/>
    </row>
    <row r="284" spans="1:14" ht="18.75">
      <c r="A284" s="39"/>
      <c r="B284" s="41" t="s">
        <v>151</v>
      </c>
      <c r="C284" s="41">
        <v>513</v>
      </c>
      <c r="D284" s="41">
        <v>5</v>
      </c>
      <c r="E284" s="41">
        <v>4</v>
      </c>
      <c r="F284" s="41">
        <v>522</v>
      </c>
      <c r="G284" s="69">
        <f t="shared" si="17"/>
        <v>0.12461207925519217</v>
      </c>
      <c r="H284" s="5"/>
      <c r="I284" s="5"/>
      <c r="J284" s="5"/>
      <c r="K284" s="5"/>
      <c r="L284" s="5"/>
      <c r="M284" s="5"/>
      <c r="N284" s="40"/>
    </row>
    <row r="285" spans="1:14" ht="18.75">
      <c r="A285" s="39"/>
      <c r="B285" s="41" t="s">
        <v>331</v>
      </c>
      <c r="C285" s="41">
        <v>2025</v>
      </c>
      <c r="D285" s="41">
        <v>23</v>
      </c>
      <c r="E285" s="41">
        <v>16</v>
      </c>
      <c r="F285" s="41">
        <v>2064</v>
      </c>
      <c r="G285" s="68">
        <f t="shared" si="17"/>
        <v>0.49271902602052997</v>
      </c>
      <c r="H285" s="5"/>
      <c r="I285" s="5"/>
      <c r="J285" s="5"/>
      <c r="K285" s="5"/>
      <c r="L285" s="5"/>
      <c r="M285" s="5"/>
      <c r="N285" s="40"/>
    </row>
    <row r="286" spans="1:14" ht="18.75">
      <c r="A286" s="39"/>
      <c r="B286" s="41" t="s">
        <v>332</v>
      </c>
      <c r="C286" s="41">
        <v>141</v>
      </c>
      <c r="D286" s="41">
        <v>4</v>
      </c>
      <c r="E286" s="41">
        <v>4</v>
      </c>
      <c r="F286" s="41">
        <v>149</v>
      </c>
      <c r="G286" s="69">
        <f t="shared" si="17"/>
        <v>3.5569348293148721E-2</v>
      </c>
      <c r="H286" s="5"/>
      <c r="I286" s="5"/>
      <c r="J286" s="5"/>
      <c r="K286" s="5"/>
      <c r="L286" s="5"/>
      <c r="M286" s="5"/>
      <c r="N286" s="40"/>
    </row>
    <row r="287" spans="1:14" ht="18.75">
      <c r="A287" s="39"/>
      <c r="B287" s="41" t="s">
        <v>276</v>
      </c>
      <c r="C287" s="41">
        <v>4098</v>
      </c>
      <c r="D287" s="41">
        <v>46</v>
      </c>
      <c r="E287" s="41">
        <v>45</v>
      </c>
      <c r="F287" s="41">
        <v>4189</v>
      </c>
      <c r="G287" s="69">
        <f t="shared" si="17"/>
        <v>1</v>
      </c>
      <c r="H287" s="5"/>
      <c r="I287" s="5"/>
      <c r="J287" s="5"/>
      <c r="K287" s="5"/>
      <c r="L287" s="5"/>
      <c r="M287" s="5"/>
      <c r="N287" s="40"/>
    </row>
    <row r="288" spans="1:14" ht="18.75">
      <c r="A288" s="39"/>
      <c r="B288" s="63"/>
      <c r="C288" s="63"/>
      <c r="D288" s="63"/>
      <c r="E288" s="63"/>
      <c r="F288" s="63"/>
      <c r="G288" s="5"/>
      <c r="H288" s="5"/>
      <c r="I288" s="5"/>
      <c r="J288" s="5"/>
      <c r="K288" s="5"/>
      <c r="L288" s="5"/>
      <c r="M288" s="5"/>
      <c r="N288" s="40"/>
    </row>
    <row r="289" spans="1:14" ht="18.75">
      <c r="A289" s="39"/>
      <c r="B289" s="63"/>
      <c r="C289" s="63"/>
      <c r="D289" s="63"/>
      <c r="E289" s="63"/>
      <c r="F289" s="63"/>
      <c r="G289" s="5"/>
      <c r="H289" s="5"/>
      <c r="I289" s="5"/>
      <c r="J289" s="5"/>
      <c r="K289" s="5"/>
      <c r="L289" s="5"/>
      <c r="M289" s="5"/>
      <c r="N289" s="40"/>
    </row>
    <row r="290" spans="1:14" ht="18.75">
      <c r="A290" s="39"/>
      <c r="B290" s="63"/>
      <c r="C290" s="63"/>
      <c r="D290" s="63"/>
      <c r="E290" s="63"/>
      <c r="F290" s="63"/>
      <c r="G290" s="5"/>
      <c r="H290" s="5"/>
      <c r="I290" s="5"/>
      <c r="J290" s="5"/>
      <c r="K290" s="5"/>
      <c r="L290" s="5"/>
      <c r="M290" s="5"/>
      <c r="N290" s="40"/>
    </row>
    <row r="291" spans="1:14" ht="18.75">
      <c r="A291" s="39"/>
      <c r="B291" s="63"/>
      <c r="C291" s="63"/>
      <c r="D291" s="63"/>
      <c r="E291" s="63"/>
      <c r="F291" s="63"/>
      <c r="G291" s="5"/>
      <c r="H291" s="5"/>
      <c r="I291" s="5"/>
      <c r="J291" s="5"/>
      <c r="K291" s="5"/>
      <c r="L291" s="5"/>
      <c r="M291" s="5"/>
      <c r="N291" s="40"/>
    </row>
    <row r="292" spans="1:14" ht="75">
      <c r="A292" s="39"/>
      <c r="B292" s="41" t="s">
        <v>333</v>
      </c>
      <c r="C292" s="41" t="s">
        <v>217</v>
      </c>
      <c r="D292" s="41" t="s">
        <v>218</v>
      </c>
      <c r="E292" s="41" t="s">
        <v>244</v>
      </c>
      <c r="F292" s="41" t="s">
        <v>266</v>
      </c>
      <c r="G292" s="78" t="s">
        <v>58</v>
      </c>
      <c r="H292" s="5"/>
      <c r="I292" s="5"/>
      <c r="J292" s="5"/>
      <c r="K292" s="5"/>
      <c r="L292" s="5"/>
      <c r="M292" s="5"/>
      <c r="N292" s="40"/>
    </row>
    <row r="293" spans="1:14" ht="56.25">
      <c r="A293" s="39"/>
      <c r="B293" s="41" t="s">
        <v>334</v>
      </c>
      <c r="C293" s="41">
        <v>973</v>
      </c>
      <c r="D293" s="41">
        <v>8</v>
      </c>
      <c r="E293" s="41">
        <v>8</v>
      </c>
      <c r="F293" s="41">
        <v>989</v>
      </c>
      <c r="G293" s="69">
        <f t="shared" ref="G293:G301" si="18">F293/$F$301</f>
        <v>0.16649831649831651</v>
      </c>
      <c r="H293" s="5"/>
      <c r="I293" s="5"/>
      <c r="J293" s="5"/>
      <c r="K293" s="5"/>
      <c r="L293" s="5"/>
      <c r="M293" s="5"/>
      <c r="N293" s="40"/>
    </row>
    <row r="294" spans="1:14" ht="37.5">
      <c r="A294" s="39"/>
      <c r="B294" s="41" t="s">
        <v>335</v>
      </c>
      <c r="C294" s="41">
        <v>1622</v>
      </c>
      <c r="D294" s="41">
        <v>17</v>
      </c>
      <c r="E294" s="41">
        <v>14</v>
      </c>
      <c r="F294" s="41">
        <v>1653</v>
      </c>
      <c r="G294" s="68">
        <f t="shared" si="18"/>
        <v>0.2782828282828283</v>
      </c>
      <c r="H294" s="5"/>
      <c r="I294" s="5"/>
      <c r="J294" s="5"/>
      <c r="K294" s="5"/>
      <c r="L294" s="5"/>
      <c r="M294" s="5"/>
      <c r="N294" s="40"/>
    </row>
    <row r="295" spans="1:14" ht="37.5">
      <c r="A295" s="39"/>
      <c r="B295" s="41" t="s">
        <v>336</v>
      </c>
      <c r="C295" s="41">
        <v>337</v>
      </c>
      <c r="D295" s="41">
        <v>4</v>
      </c>
      <c r="E295" s="41">
        <v>3</v>
      </c>
      <c r="F295" s="41">
        <v>344</v>
      </c>
      <c r="G295" s="69">
        <f t="shared" si="18"/>
        <v>5.7912457912457915E-2</v>
      </c>
      <c r="H295" s="5"/>
      <c r="I295" s="5"/>
      <c r="J295" s="5"/>
      <c r="K295" s="5"/>
      <c r="L295" s="5"/>
      <c r="M295" s="5"/>
      <c r="N295" s="40"/>
    </row>
    <row r="296" spans="1:14" ht="56.25">
      <c r="A296" s="39"/>
      <c r="B296" s="41" t="s">
        <v>337</v>
      </c>
      <c r="C296" s="41">
        <v>756</v>
      </c>
      <c r="D296" s="41">
        <v>6</v>
      </c>
      <c r="E296" s="41">
        <v>4</v>
      </c>
      <c r="F296" s="41">
        <v>766</v>
      </c>
      <c r="G296" s="69">
        <f t="shared" si="18"/>
        <v>0.12895622895622896</v>
      </c>
      <c r="H296" s="5"/>
      <c r="I296" s="5"/>
      <c r="J296" s="5"/>
      <c r="K296" s="5"/>
      <c r="L296" s="5"/>
      <c r="M296" s="5"/>
      <c r="N296" s="40"/>
    </row>
    <row r="297" spans="1:14" ht="37.5">
      <c r="A297" s="39"/>
      <c r="B297" s="41" t="s">
        <v>338</v>
      </c>
      <c r="C297" s="41">
        <v>462</v>
      </c>
      <c r="D297" s="41">
        <v>4</v>
      </c>
      <c r="E297" s="41">
        <v>8</v>
      </c>
      <c r="F297" s="41">
        <v>474</v>
      </c>
      <c r="G297" s="69">
        <f t="shared" si="18"/>
        <v>7.9797979797979798E-2</v>
      </c>
      <c r="H297" s="5"/>
      <c r="I297" s="5"/>
      <c r="J297" s="5"/>
      <c r="K297" s="5"/>
      <c r="L297" s="5"/>
      <c r="M297" s="5"/>
      <c r="N297" s="40"/>
    </row>
    <row r="298" spans="1:14" ht="37.5">
      <c r="A298" s="39"/>
      <c r="B298" s="41" t="s">
        <v>339</v>
      </c>
      <c r="C298" s="41">
        <v>592</v>
      </c>
      <c r="D298" s="41">
        <v>10</v>
      </c>
      <c r="E298" s="41">
        <v>5</v>
      </c>
      <c r="F298" s="41">
        <v>607</v>
      </c>
      <c r="G298" s="69">
        <f t="shared" si="18"/>
        <v>0.10218855218855219</v>
      </c>
      <c r="H298" s="5"/>
      <c r="I298" s="5"/>
      <c r="J298" s="5"/>
      <c r="K298" s="5"/>
      <c r="L298" s="5"/>
      <c r="M298" s="5"/>
      <c r="N298" s="40"/>
    </row>
    <row r="299" spans="1:14" ht="37.5">
      <c r="A299" s="39"/>
      <c r="B299" s="41" t="s">
        <v>340</v>
      </c>
      <c r="C299" s="41">
        <v>250</v>
      </c>
      <c r="D299" s="41">
        <v>1</v>
      </c>
      <c r="E299" s="41">
        <v>2</v>
      </c>
      <c r="F299" s="41">
        <v>253</v>
      </c>
      <c r="G299" s="69">
        <f t="shared" si="18"/>
        <v>4.2592592592592592E-2</v>
      </c>
      <c r="H299" s="5"/>
      <c r="I299" s="5"/>
      <c r="J299" s="5"/>
      <c r="K299" s="5"/>
      <c r="L299" s="5"/>
      <c r="M299" s="5"/>
      <c r="N299" s="40"/>
    </row>
    <row r="300" spans="1:14" ht="18.75">
      <c r="A300" s="39"/>
      <c r="B300" s="41" t="s">
        <v>332</v>
      </c>
      <c r="C300" s="41">
        <v>882</v>
      </c>
      <c r="D300" s="41">
        <v>3</v>
      </c>
      <c r="E300" s="41">
        <v>10</v>
      </c>
      <c r="F300" s="41">
        <v>895</v>
      </c>
      <c r="G300" s="69">
        <f t="shared" si="18"/>
        <v>0.15067340067340068</v>
      </c>
      <c r="H300" s="5"/>
      <c r="I300" s="5"/>
      <c r="J300" s="5"/>
      <c r="K300" s="5"/>
      <c r="L300" s="5"/>
      <c r="M300" s="5"/>
      <c r="N300" s="40"/>
    </row>
    <row r="301" spans="1:14" ht="18.75">
      <c r="A301" s="39"/>
      <c r="B301" s="41" t="s">
        <v>276</v>
      </c>
      <c r="C301" s="41">
        <v>5932</v>
      </c>
      <c r="D301" s="41">
        <v>53</v>
      </c>
      <c r="E301" s="41">
        <v>54</v>
      </c>
      <c r="F301" s="41">
        <v>5940</v>
      </c>
      <c r="G301" s="69">
        <f t="shared" si="18"/>
        <v>1</v>
      </c>
      <c r="H301" s="5"/>
      <c r="I301" s="5"/>
      <c r="J301" s="5"/>
      <c r="K301" s="5"/>
      <c r="L301" s="5"/>
      <c r="M301" s="5"/>
      <c r="N301" s="40"/>
    </row>
    <row r="302" spans="1:14" ht="18.75">
      <c r="A302" s="39"/>
      <c r="B302" s="63"/>
      <c r="C302" s="63"/>
      <c r="D302" s="63"/>
      <c r="E302" s="63"/>
      <c r="F302" s="63"/>
      <c r="G302" s="5"/>
      <c r="H302" s="5"/>
      <c r="I302" s="5"/>
      <c r="J302" s="5"/>
      <c r="K302" s="5"/>
      <c r="L302" s="5"/>
      <c r="M302" s="5"/>
      <c r="N302" s="40"/>
    </row>
    <row r="303" spans="1:14" ht="18.75">
      <c r="A303" s="39"/>
      <c r="B303" s="63"/>
      <c r="C303" s="63"/>
      <c r="D303" s="63"/>
      <c r="E303" s="63"/>
      <c r="F303" s="63"/>
      <c r="G303" s="5"/>
      <c r="H303" s="5"/>
      <c r="I303" s="5"/>
      <c r="J303" s="5"/>
      <c r="K303" s="5"/>
      <c r="L303" s="5"/>
      <c r="M303" s="5"/>
      <c r="N303" s="40"/>
    </row>
    <row r="304" spans="1:14" ht="18.75">
      <c r="A304" s="39"/>
      <c r="B304" s="63"/>
      <c r="C304" s="63"/>
      <c r="D304" s="63"/>
      <c r="E304" s="63"/>
      <c r="F304" s="63"/>
      <c r="G304" s="5"/>
      <c r="H304" s="5"/>
      <c r="I304" s="5"/>
      <c r="J304" s="5"/>
      <c r="K304" s="5"/>
      <c r="L304" s="5"/>
      <c r="M304" s="5"/>
      <c r="N304" s="40"/>
    </row>
    <row r="305" spans="1:14" ht="18.75">
      <c r="A305" s="39"/>
      <c r="B305" s="63"/>
      <c r="C305" s="63"/>
      <c r="D305" s="63"/>
      <c r="E305" s="63"/>
      <c r="F305" s="63"/>
      <c r="G305" s="5"/>
      <c r="H305" s="5"/>
      <c r="I305" s="5"/>
      <c r="J305" s="5"/>
      <c r="K305" s="5"/>
      <c r="L305" s="5"/>
      <c r="M305" s="5"/>
      <c r="N305" s="40"/>
    </row>
    <row r="306" spans="1:14" ht="56.25">
      <c r="A306" s="39"/>
      <c r="B306" s="41" t="s">
        <v>341</v>
      </c>
      <c r="C306" s="41" t="s">
        <v>217</v>
      </c>
      <c r="D306" s="41" t="s">
        <v>218</v>
      </c>
      <c r="E306" s="41" t="s">
        <v>286</v>
      </c>
      <c r="F306" s="41" t="s">
        <v>266</v>
      </c>
      <c r="G306" s="78" t="s">
        <v>58</v>
      </c>
      <c r="H306" s="5"/>
      <c r="I306" s="5"/>
      <c r="J306" s="5"/>
      <c r="K306" s="5"/>
      <c r="L306" s="5"/>
      <c r="M306" s="5"/>
      <c r="N306" s="40"/>
    </row>
    <row r="307" spans="1:14" ht="18.75">
      <c r="A307" s="39"/>
      <c r="B307" s="41" t="s">
        <v>342</v>
      </c>
      <c r="C307" s="41">
        <v>2166</v>
      </c>
      <c r="D307" s="41">
        <v>23</v>
      </c>
      <c r="E307" s="41">
        <v>21</v>
      </c>
      <c r="F307" s="41">
        <v>2210</v>
      </c>
      <c r="G307" s="68">
        <f t="shared" ref="G307:G311" si="19">F307/$F$311</f>
        <v>0.4513888888888889</v>
      </c>
      <c r="H307" s="5"/>
      <c r="I307" s="5"/>
      <c r="J307" s="5"/>
      <c r="K307" s="5"/>
      <c r="L307" s="5"/>
      <c r="M307" s="5"/>
      <c r="N307" s="40"/>
    </row>
    <row r="308" spans="1:14" ht="18.75">
      <c r="A308" s="39"/>
      <c r="B308" s="41" t="s">
        <v>343</v>
      </c>
      <c r="C308" s="41">
        <v>1394</v>
      </c>
      <c r="D308" s="41">
        <v>18</v>
      </c>
      <c r="E308" s="41">
        <v>18</v>
      </c>
      <c r="F308" s="41">
        <v>1430</v>
      </c>
      <c r="G308" s="69">
        <f t="shared" si="19"/>
        <v>0.29207516339869283</v>
      </c>
      <c r="H308" s="5"/>
      <c r="I308" s="5"/>
      <c r="J308" s="5"/>
      <c r="K308" s="5"/>
      <c r="L308" s="5"/>
      <c r="M308" s="5"/>
      <c r="N308" s="40"/>
    </row>
    <row r="309" spans="1:14" ht="37.5">
      <c r="A309" s="39"/>
      <c r="B309" s="41" t="s">
        <v>344</v>
      </c>
      <c r="C309" s="41">
        <v>874</v>
      </c>
      <c r="D309" s="41">
        <v>18</v>
      </c>
      <c r="E309" s="41">
        <v>15</v>
      </c>
      <c r="F309" s="41">
        <v>907</v>
      </c>
      <c r="G309" s="69">
        <f t="shared" si="19"/>
        <v>0.18525326797385622</v>
      </c>
      <c r="H309" s="5"/>
      <c r="I309" s="5"/>
      <c r="J309" s="5"/>
      <c r="K309" s="5"/>
      <c r="L309" s="5"/>
      <c r="M309" s="5"/>
      <c r="N309" s="40"/>
    </row>
    <row r="310" spans="1:14" ht="18.75">
      <c r="A310" s="39"/>
      <c r="B310" s="41" t="s">
        <v>345</v>
      </c>
      <c r="C310" s="41">
        <v>347</v>
      </c>
      <c r="D310" s="41">
        <v>2</v>
      </c>
      <c r="E310" s="41">
        <v>0</v>
      </c>
      <c r="F310" s="41">
        <v>349</v>
      </c>
      <c r="G310" s="69">
        <f t="shared" si="19"/>
        <v>7.1282679738562088E-2</v>
      </c>
      <c r="H310" s="5"/>
      <c r="I310" s="5"/>
      <c r="J310" s="5"/>
      <c r="K310" s="5"/>
      <c r="L310" s="5"/>
      <c r="M310" s="5"/>
      <c r="N310" s="40"/>
    </row>
    <row r="311" spans="1:14" ht="18.75">
      <c r="A311" s="39"/>
      <c r="B311" s="41" t="s">
        <v>276</v>
      </c>
      <c r="C311" s="41">
        <v>4781</v>
      </c>
      <c r="D311" s="41">
        <v>61</v>
      </c>
      <c r="E311" s="41">
        <v>54</v>
      </c>
      <c r="F311" s="41">
        <v>4896</v>
      </c>
      <c r="G311" s="69">
        <f t="shared" si="19"/>
        <v>1</v>
      </c>
      <c r="H311" s="5"/>
      <c r="I311" s="5"/>
      <c r="J311" s="5"/>
      <c r="K311" s="5"/>
      <c r="L311" s="5"/>
      <c r="M311" s="5"/>
      <c r="N311" s="40"/>
    </row>
    <row r="312" spans="1:14" ht="18.75">
      <c r="A312" s="39"/>
      <c r="B312" s="63"/>
      <c r="C312" s="63"/>
      <c r="D312" s="63"/>
      <c r="E312" s="63"/>
      <c r="F312" s="63"/>
      <c r="G312" s="5"/>
      <c r="H312" s="5"/>
      <c r="I312" s="5"/>
      <c r="J312" s="5"/>
      <c r="K312" s="5"/>
      <c r="L312" s="5"/>
      <c r="M312" s="5"/>
      <c r="N312" s="40"/>
    </row>
    <row r="313" spans="1:14" ht="18.75">
      <c r="A313" s="39"/>
      <c r="B313" s="63"/>
      <c r="C313" s="63"/>
      <c r="D313" s="63"/>
      <c r="E313" s="63"/>
      <c r="F313" s="63"/>
      <c r="G313" s="5"/>
      <c r="H313" s="5"/>
      <c r="I313" s="5"/>
      <c r="J313" s="5"/>
      <c r="K313" s="5"/>
      <c r="L313" s="5"/>
      <c r="M313" s="5"/>
      <c r="N313" s="40"/>
    </row>
    <row r="314" spans="1:14" ht="18.75">
      <c r="A314" s="39"/>
      <c r="B314" s="63"/>
      <c r="C314" s="63"/>
      <c r="D314" s="63"/>
      <c r="E314" s="63"/>
      <c r="F314" s="63"/>
      <c r="G314" s="5"/>
      <c r="H314" s="5"/>
      <c r="I314" s="5"/>
      <c r="J314" s="5"/>
      <c r="K314" s="5"/>
      <c r="L314" s="5"/>
      <c r="M314" s="5"/>
      <c r="N314" s="40"/>
    </row>
    <row r="315" spans="1:14" ht="18.75">
      <c r="A315" s="39"/>
      <c r="B315" s="63"/>
      <c r="C315" s="63"/>
      <c r="D315" s="63"/>
      <c r="E315" s="63"/>
      <c r="F315" s="63"/>
      <c r="G315" s="5"/>
      <c r="H315" s="5"/>
      <c r="I315" s="5"/>
      <c r="J315" s="5"/>
      <c r="K315" s="5"/>
      <c r="L315" s="5"/>
      <c r="M315" s="5"/>
      <c r="N315" s="40"/>
    </row>
    <row r="316" spans="1:14" ht="93.75">
      <c r="A316" s="39"/>
      <c r="B316" s="41" t="s">
        <v>346</v>
      </c>
      <c r="C316" s="41" t="s">
        <v>217</v>
      </c>
      <c r="D316" s="41" t="s">
        <v>218</v>
      </c>
      <c r="E316" s="41" t="s">
        <v>286</v>
      </c>
      <c r="F316" s="41" t="s">
        <v>266</v>
      </c>
      <c r="G316" s="78" t="s">
        <v>58</v>
      </c>
      <c r="H316" s="5"/>
      <c r="I316" s="5"/>
      <c r="J316" s="5"/>
      <c r="K316" s="5"/>
      <c r="L316" s="5"/>
      <c r="M316" s="5"/>
      <c r="N316" s="40"/>
    </row>
    <row r="317" spans="1:14" ht="18.75">
      <c r="A317" s="39"/>
      <c r="B317" s="41" t="s">
        <v>274</v>
      </c>
      <c r="C317" s="41">
        <v>1800</v>
      </c>
      <c r="D317" s="41">
        <v>21</v>
      </c>
      <c r="E317" s="41">
        <v>14</v>
      </c>
      <c r="F317" s="41">
        <v>1835</v>
      </c>
      <c r="G317" s="68">
        <f t="shared" ref="G317:G324" si="20">F317/$F$324</f>
        <v>0.31868704411253906</v>
      </c>
      <c r="H317" s="5"/>
      <c r="I317" s="5"/>
      <c r="J317" s="5"/>
      <c r="K317" s="5"/>
      <c r="L317" s="5"/>
      <c r="M317" s="5"/>
      <c r="N317" s="40"/>
    </row>
    <row r="318" spans="1:14" ht="18.75">
      <c r="A318" s="39"/>
      <c r="B318" s="41" t="s">
        <v>347</v>
      </c>
      <c r="C318" s="41">
        <v>1124</v>
      </c>
      <c r="D318" s="41">
        <v>22</v>
      </c>
      <c r="E318" s="41">
        <v>14</v>
      </c>
      <c r="F318" s="41">
        <v>1160</v>
      </c>
      <c r="G318" s="69">
        <f t="shared" si="20"/>
        <v>0.20145883987495658</v>
      </c>
      <c r="H318" s="5"/>
      <c r="I318" s="5"/>
      <c r="J318" s="5"/>
      <c r="K318" s="5"/>
      <c r="L318" s="5"/>
      <c r="M318" s="5"/>
      <c r="N318" s="40"/>
    </row>
    <row r="319" spans="1:14" ht="37.5">
      <c r="A319" s="39"/>
      <c r="B319" s="41" t="s">
        <v>348</v>
      </c>
      <c r="C319" s="41">
        <v>1405</v>
      </c>
      <c r="D319" s="41">
        <v>18</v>
      </c>
      <c r="E319" s="41">
        <v>15</v>
      </c>
      <c r="F319" s="41">
        <v>1438</v>
      </c>
      <c r="G319" s="69">
        <f t="shared" si="20"/>
        <v>0.24973949287947203</v>
      </c>
      <c r="H319" s="5"/>
      <c r="I319" s="5"/>
      <c r="J319" s="5"/>
      <c r="K319" s="5"/>
      <c r="L319" s="5"/>
      <c r="M319" s="5"/>
      <c r="N319" s="40"/>
    </row>
    <row r="320" spans="1:14" ht="18.75">
      <c r="A320" s="39"/>
      <c r="B320" s="41" t="s">
        <v>349</v>
      </c>
      <c r="C320" s="41">
        <v>411</v>
      </c>
      <c r="D320" s="41">
        <v>11</v>
      </c>
      <c r="E320" s="41">
        <v>4</v>
      </c>
      <c r="F320" s="41">
        <v>426</v>
      </c>
      <c r="G320" s="69">
        <f t="shared" si="20"/>
        <v>7.3984022229940952E-2</v>
      </c>
      <c r="H320" s="5"/>
      <c r="I320" s="5"/>
      <c r="J320" s="5"/>
      <c r="K320" s="5"/>
      <c r="L320" s="5"/>
      <c r="M320" s="5"/>
      <c r="N320" s="40"/>
    </row>
    <row r="321" spans="1:14" ht="18.75">
      <c r="A321" s="39"/>
      <c r="B321" s="41" t="s">
        <v>350</v>
      </c>
      <c r="C321" s="41">
        <v>525</v>
      </c>
      <c r="D321" s="41">
        <v>5</v>
      </c>
      <c r="E321" s="41">
        <v>9</v>
      </c>
      <c r="F321" s="41">
        <v>539</v>
      </c>
      <c r="G321" s="69">
        <f t="shared" si="20"/>
        <v>9.3608891976380684E-2</v>
      </c>
      <c r="H321" s="5"/>
      <c r="I321" s="5"/>
      <c r="J321" s="5"/>
      <c r="K321" s="5"/>
      <c r="L321" s="5"/>
      <c r="M321" s="5"/>
      <c r="N321" s="40"/>
    </row>
    <row r="322" spans="1:14" ht="18.75">
      <c r="A322" s="39"/>
      <c r="B322" s="41" t="s">
        <v>345</v>
      </c>
      <c r="C322" s="41">
        <v>191</v>
      </c>
      <c r="D322" s="41">
        <v>1</v>
      </c>
      <c r="E322" s="41">
        <v>0</v>
      </c>
      <c r="F322" s="41">
        <v>192</v>
      </c>
      <c r="G322" s="69">
        <f t="shared" si="20"/>
        <v>3.3344911427579019E-2</v>
      </c>
      <c r="H322" s="5"/>
      <c r="I322" s="5"/>
      <c r="J322" s="5"/>
      <c r="K322" s="5"/>
      <c r="L322" s="5"/>
      <c r="M322" s="5"/>
      <c r="N322" s="40"/>
    </row>
    <row r="323" spans="1:14" ht="18.75">
      <c r="A323" s="39"/>
      <c r="B323" s="41" t="s">
        <v>351</v>
      </c>
      <c r="C323" s="41">
        <v>164</v>
      </c>
      <c r="D323" s="41">
        <v>2</v>
      </c>
      <c r="E323" s="41">
        <v>3</v>
      </c>
      <c r="F323" s="41">
        <v>169</v>
      </c>
      <c r="G323" s="69">
        <f t="shared" si="20"/>
        <v>2.9350468912816952E-2</v>
      </c>
      <c r="H323" s="5"/>
      <c r="I323" s="5"/>
      <c r="J323" s="5"/>
      <c r="K323" s="5"/>
      <c r="L323" s="5"/>
      <c r="M323" s="5"/>
      <c r="N323" s="40"/>
    </row>
    <row r="324" spans="1:14" ht="18.75">
      <c r="A324" s="39"/>
      <c r="B324" s="41" t="s">
        <v>276</v>
      </c>
      <c r="C324" s="41">
        <v>5619</v>
      </c>
      <c r="D324" s="41">
        <v>80</v>
      </c>
      <c r="E324" s="41">
        <v>59</v>
      </c>
      <c r="F324" s="41">
        <v>5758</v>
      </c>
      <c r="G324" s="69">
        <f t="shared" si="20"/>
        <v>1</v>
      </c>
      <c r="H324" s="5"/>
      <c r="I324" s="5"/>
      <c r="J324" s="5"/>
      <c r="K324" s="5"/>
      <c r="L324" s="5"/>
      <c r="M324" s="5"/>
      <c r="N324" s="40"/>
    </row>
    <row r="325" spans="1:14" ht="18.75">
      <c r="A325" s="39"/>
      <c r="B325" s="12"/>
      <c r="C325" s="12"/>
      <c r="D325" s="12"/>
      <c r="E325" s="12"/>
      <c r="F325" s="12"/>
      <c r="G325" s="5"/>
      <c r="H325" s="5"/>
      <c r="I325" s="5"/>
      <c r="J325" s="5"/>
      <c r="K325" s="5"/>
      <c r="L325" s="5"/>
      <c r="M325" s="5"/>
      <c r="N325" s="40"/>
    </row>
    <row r="326" spans="1:14" ht="18.75">
      <c r="A326" s="39"/>
      <c r="B326" s="12"/>
      <c r="C326" s="12"/>
      <c r="D326" s="12"/>
      <c r="E326" s="12"/>
      <c r="F326" s="12"/>
      <c r="G326" s="5"/>
      <c r="H326" s="5"/>
      <c r="I326" s="5"/>
      <c r="J326" s="5"/>
      <c r="K326" s="5"/>
      <c r="L326" s="5"/>
      <c r="M326" s="5"/>
      <c r="N326" s="40"/>
    </row>
    <row r="327" spans="1:14" ht="18.75">
      <c r="A327" s="39"/>
      <c r="B327" s="12"/>
      <c r="C327" s="12"/>
      <c r="D327" s="12"/>
      <c r="E327" s="12"/>
      <c r="F327" s="12"/>
      <c r="G327" s="5"/>
      <c r="H327" s="5"/>
      <c r="I327" s="5"/>
      <c r="J327" s="5"/>
      <c r="K327" s="5"/>
      <c r="L327" s="5"/>
      <c r="M327" s="5"/>
      <c r="N327" s="40"/>
    </row>
    <row r="328" spans="1:14" ht="18.75">
      <c r="A328" s="39"/>
      <c r="B328" s="12"/>
      <c r="C328" s="12"/>
      <c r="D328" s="12"/>
      <c r="E328" s="12"/>
      <c r="F328" s="12"/>
      <c r="G328" s="5"/>
      <c r="H328" s="5"/>
      <c r="I328" s="5"/>
      <c r="J328" s="5"/>
      <c r="K328" s="5"/>
      <c r="L328" s="5"/>
      <c r="M328" s="5"/>
      <c r="N328" s="40"/>
    </row>
    <row r="329" spans="1:14" ht="75">
      <c r="A329" s="39"/>
      <c r="B329" s="41" t="s">
        <v>352</v>
      </c>
      <c r="C329" s="41" t="s">
        <v>217</v>
      </c>
      <c r="D329" s="41" t="s">
        <v>218</v>
      </c>
      <c r="E329" s="41" t="s">
        <v>286</v>
      </c>
      <c r="F329" s="41" t="s">
        <v>266</v>
      </c>
      <c r="G329" s="78" t="s">
        <v>58</v>
      </c>
      <c r="H329" s="5"/>
      <c r="I329" s="5"/>
      <c r="J329" s="5"/>
      <c r="K329" s="5"/>
      <c r="L329" s="5"/>
      <c r="M329" s="5"/>
      <c r="N329" s="40"/>
    </row>
    <row r="330" spans="1:14" ht="18.75">
      <c r="A330" s="39"/>
      <c r="B330" s="41" t="s">
        <v>353</v>
      </c>
      <c r="C330" s="41">
        <v>1662</v>
      </c>
      <c r="D330" s="41">
        <v>11</v>
      </c>
      <c r="E330" s="41">
        <v>13</v>
      </c>
      <c r="F330" s="41">
        <v>1686</v>
      </c>
      <c r="G330" s="68">
        <f t="shared" ref="G330:G333" si="21">F330/$F$333</f>
        <v>0.5362595419847328</v>
      </c>
      <c r="H330" s="5"/>
      <c r="I330" s="5"/>
      <c r="J330" s="5"/>
      <c r="K330" s="5"/>
      <c r="L330" s="5"/>
      <c r="M330" s="5"/>
      <c r="N330" s="40"/>
    </row>
    <row r="331" spans="1:14" ht="18.75">
      <c r="A331" s="39"/>
      <c r="B331" s="41" t="s">
        <v>354</v>
      </c>
      <c r="C331" s="41">
        <v>1430</v>
      </c>
      <c r="D331" s="41">
        <v>21</v>
      </c>
      <c r="E331" s="41">
        <v>11</v>
      </c>
      <c r="F331" s="41">
        <v>1462</v>
      </c>
      <c r="G331" s="69">
        <f t="shared" si="21"/>
        <v>0.46501272264631044</v>
      </c>
      <c r="H331" s="5"/>
      <c r="I331" s="5"/>
      <c r="J331" s="5"/>
      <c r="K331" s="5"/>
      <c r="L331" s="5"/>
      <c r="M331" s="5"/>
      <c r="N331" s="40"/>
    </row>
    <row r="332" spans="1:14" ht="18.75">
      <c r="A332" s="39"/>
      <c r="B332" s="41" t="s">
        <v>205</v>
      </c>
      <c r="C332" s="41">
        <v>0</v>
      </c>
      <c r="D332" s="41">
        <v>0</v>
      </c>
      <c r="E332" s="41">
        <v>0</v>
      </c>
      <c r="F332" s="41">
        <v>0</v>
      </c>
      <c r="G332" s="69">
        <f t="shared" si="21"/>
        <v>0</v>
      </c>
      <c r="H332" s="5"/>
      <c r="I332" s="5"/>
      <c r="J332" s="5"/>
      <c r="K332" s="5"/>
      <c r="L332" s="5"/>
      <c r="M332" s="5"/>
      <c r="N332" s="40"/>
    </row>
    <row r="333" spans="1:14" ht="18.75">
      <c r="A333" s="39"/>
      <c r="B333" s="41" t="s">
        <v>276</v>
      </c>
      <c r="C333" s="41">
        <v>3092</v>
      </c>
      <c r="D333" s="41">
        <v>32</v>
      </c>
      <c r="E333" s="41">
        <v>24</v>
      </c>
      <c r="F333" s="41">
        <v>3144</v>
      </c>
      <c r="G333" s="69">
        <f t="shared" si="21"/>
        <v>1</v>
      </c>
      <c r="H333" s="5"/>
      <c r="I333" s="5"/>
      <c r="J333" s="5"/>
      <c r="K333" s="5"/>
      <c r="L333" s="5"/>
      <c r="M333" s="5"/>
      <c r="N333" s="40"/>
    </row>
    <row r="334" spans="1:14" ht="18.75">
      <c r="A334" s="39"/>
      <c r="B334" s="41"/>
      <c r="C334" s="41"/>
      <c r="D334" s="41"/>
      <c r="E334" s="41"/>
      <c r="F334" s="41"/>
      <c r="G334" s="5"/>
      <c r="H334" s="5"/>
      <c r="I334" s="5"/>
      <c r="J334" s="5"/>
      <c r="K334" s="5"/>
      <c r="L334" s="5"/>
      <c r="M334" s="5"/>
      <c r="N334" s="40"/>
    </row>
    <row r="335" spans="1:14" ht="18.75">
      <c r="A335" s="39"/>
      <c r="B335" s="41"/>
      <c r="C335" s="41"/>
      <c r="D335" s="41"/>
      <c r="E335" s="41"/>
      <c r="F335" s="41"/>
      <c r="G335" s="5"/>
      <c r="H335" s="5"/>
      <c r="I335" s="5"/>
      <c r="J335" s="5"/>
      <c r="K335" s="5"/>
      <c r="L335" s="5"/>
      <c r="M335" s="5"/>
      <c r="N335" s="40"/>
    </row>
    <row r="336" spans="1:14" ht="18.75">
      <c r="A336" s="39"/>
      <c r="B336" s="41"/>
      <c r="C336" s="41"/>
      <c r="D336" s="41"/>
      <c r="E336" s="41"/>
      <c r="F336" s="41"/>
      <c r="G336" s="5"/>
      <c r="H336" s="5"/>
      <c r="I336" s="5"/>
      <c r="J336" s="5"/>
      <c r="K336" s="5"/>
      <c r="L336" s="5"/>
      <c r="M336" s="5"/>
      <c r="N336" s="40"/>
    </row>
    <row r="337" spans="1:14" ht="18.75">
      <c r="A337" s="39"/>
      <c r="B337" s="41"/>
      <c r="C337" s="41"/>
      <c r="D337" s="41"/>
      <c r="E337" s="41"/>
      <c r="F337" s="41"/>
      <c r="G337" s="5"/>
      <c r="H337" s="5"/>
      <c r="I337" s="5"/>
      <c r="J337" s="5"/>
      <c r="K337" s="5"/>
      <c r="L337" s="5"/>
      <c r="M337" s="5"/>
      <c r="N337" s="40"/>
    </row>
    <row r="338" spans="1:14" ht="93.75">
      <c r="A338" s="39"/>
      <c r="B338" s="41" t="s">
        <v>355</v>
      </c>
      <c r="C338" s="41" t="s">
        <v>217</v>
      </c>
      <c r="D338" s="41" t="s">
        <v>218</v>
      </c>
      <c r="E338" s="41" t="s">
        <v>286</v>
      </c>
      <c r="F338" s="41" t="s">
        <v>266</v>
      </c>
      <c r="G338" s="78" t="s">
        <v>58</v>
      </c>
      <c r="H338" s="5"/>
      <c r="I338" s="5"/>
      <c r="J338" s="5"/>
      <c r="K338" s="5"/>
      <c r="L338" s="5"/>
      <c r="M338" s="5"/>
      <c r="N338" s="40"/>
    </row>
    <row r="339" spans="1:14" ht="18.75">
      <c r="A339" s="39"/>
      <c r="B339" s="41" t="s">
        <v>49</v>
      </c>
      <c r="C339" s="41">
        <v>1357</v>
      </c>
      <c r="D339" s="41">
        <v>9</v>
      </c>
      <c r="E339" s="41">
        <v>10</v>
      </c>
      <c r="F339" s="41">
        <v>1376</v>
      </c>
      <c r="G339" s="69">
        <f t="shared" ref="G339:G342" si="22">F339/$F$342</f>
        <v>0.43571880937302088</v>
      </c>
      <c r="H339" s="5"/>
      <c r="I339" s="5"/>
      <c r="J339" s="5"/>
      <c r="K339" s="5"/>
      <c r="L339" s="5"/>
      <c r="M339" s="5"/>
      <c r="N339" s="40"/>
    </row>
    <row r="340" spans="1:14" ht="18.75">
      <c r="A340" s="39"/>
      <c r="B340" s="41" t="s">
        <v>325</v>
      </c>
      <c r="C340" s="41">
        <v>1735</v>
      </c>
      <c r="D340" s="41">
        <v>23</v>
      </c>
      <c r="E340" s="41">
        <v>22</v>
      </c>
      <c r="F340" s="41">
        <v>1780</v>
      </c>
      <c r="G340" s="68">
        <f t="shared" si="22"/>
        <v>0.56364787840405317</v>
      </c>
      <c r="H340" s="5"/>
      <c r="I340" s="5"/>
      <c r="J340" s="5"/>
      <c r="K340" s="5"/>
      <c r="L340" s="5"/>
      <c r="M340" s="5"/>
      <c r="N340" s="40"/>
    </row>
    <row r="341" spans="1:14" ht="18.75">
      <c r="A341" s="39"/>
      <c r="B341" s="41" t="s">
        <v>205</v>
      </c>
      <c r="C341" s="41">
        <v>0</v>
      </c>
      <c r="D341" s="41" t="s">
        <v>180</v>
      </c>
      <c r="E341" s="41">
        <v>2</v>
      </c>
      <c r="F341" s="41">
        <v>2</v>
      </c>
      <c r="G341" s="69">
        <f t="shared" si="22"/>
        <v>6.3331222292590248E-4</v>
      </c>
      <c r="H341" s="5"/>
      <c r="I341" s="5"/>
      <c r="J341" s="5"/>
      <c r="K341" s="5"/>
      <c r="L341" s="5"/>
      <c r="M341" s="5"/>
      <c r="N341" s="40"/>
    </row>
    <row r="342" spans="1:14" ht="18.75">
      <c r="A342" s="39"/>
      <c r="B342" s="41" t="s">
        <v>276</v>
      </c>
      <c r="C342" s="41">
        <v>3092</v>
      </c>
      <c r="D342" s="41">
        <v>32</v>
      </c>
      <c r="E342" s="41">
        <v>34</v>
      </c>
      <c r="F342" s="41">
        <v>3158</v>
      </c>
      <c r="G342" s="69">
        <f t="shared" si="22"/>
        <v>1</v>
      </c>
      <c r="H342" s="5"/>
      <c r="I342" s="5"/>
      <c r="J342" s="5"/>
      <c r="K342" s="5"/>
      <c r="L342" s="5"/>
      <c r="M342" s="5"/>
      <c r="N342" s="40"/>
    </row>
    <row r="343" spans="1:14" ht="18.75">
      <c r="A343" s="39"/>
      <c r="B343" s="63"/>
      <c r="C343" s="63"/>
      <c r="D343" s="63"/>
      <c r="E343" s="63"/>
      <c r="F343" s="63"/>
      <c r="G343" s="5"/>
      <c r="H343" s="5"/>
      <c r="I343" s="5"/>
      <c r="J343" s="5"/>
      <c r="K343" s="5"/>
      <c r="L343" s="5"/>
      <c r="M343" s="5"/>
      <c r="N343" s="40"/>
    </row>
    <row r="344" spans="1:14" ht="18.75">
      <c r="A344" s="39"/>
      <c r="B344" s="63"/>
      <c r="C344" s="63"/>
      <c r="D344" s="63"/>
      <c r="E344" s="63"/>
      <c r="F344" s="63"/>
      <c r="G344" s="5"/>
      <c r="H344" s="5"/>
      <c r="I344" s="5"/>
      <c r="J344" s="5"/>
      <c r="K344" s="5"/>
      <c r="L344" s="5"/>
      <c r="M344" s="5"/>
      <c r="N344" s="40"/>
    </row>
    <row r="345" spans="1:14" ht="30">
      <c r="A345" s="202" t="s">
        <v>356</v>
      </c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203"/>
    </row>
    <row r="346" spans="1:14" ht="18.75">
      <c r="A346" s="39"/>
      <c r="B346" s="63"/>
      <c r="C346" s="63"/>
      <c r="D346" s="63"/>
      <c r="E346" s="63"/>
      <c r="F346" s="63"/>
      <c r="G346" s="5"/>
      <c r="H346" s="5"/>
      <c r="I346" s="5"/>
      <c r="J346" s="5"/>
      <c r="K346" s="5"/>
      <c r="L346" s="5"/>
      <c r="M346" s="5"/>
      <c r="N346" s="40"/>
    </row>
    <row r="347" spans="1:14" ht="18.75">
      <c r="A347" s="39"/>
      <c r="B347" s="63"/>
      <c r="C347" s="63"/>
      <c r="D347" s="63"/>
      <c r="E347" s="63"/>
      <c r="F347" s="63"/>
      <c r="G347" s="5"/>
      <c r="H347" s="5"/>
      <c r="I347" s="5"/>
      <c r="J347" s="5"/>
      <c r="K347" s="5"/>
      <c r="L347" s="5"/>
      <c r="M347" s="5"/>
      <c r="N347" s="40"/>
    </row>
    <row r="348" spans="1:14" ht="30.75">
      <c r="A348" s="39"/>
      <c r="B348" s="201" t="s">
        <v>357</v>
      </c>
      <c r="C348" s="158"/>
      <c r="D348" s="158"/>
      <c r="E348" s="158"/>
      <c r="F348" s="158"/>
      <c r="G348" s="158"/>
      <c r="H348" s="158"/>
      <c r="I348" s="159"/>
      <c r="J348" s="5"/>
      <c r="K348" s="5"/>
      <c r="L348" s="5"/>
      <c r="M348" s="5"/>
      <c r="N348" s="40"/>
    </row>
    <row r="349" spans="1:14" ht="18.75">
      <c r="A349" s="39"/>
      <c r="B349" s="63"/>
      <c r="C349" s="63"/>
      <c r="D349" s="63"/>
      <c r="E349" s="63"/>
      <c r="F349" s="63"/>
      <c r="G349" s="5"/>
      <c r="H349" s="5"/>
      <c r="I349" s="5"/>
      <c r="J349" s="5"/>
      <c r="K349" s="5"/>
      <c r="L349" s="5"/>
      <c r="M349" s="5"/>
      <c r="N349" s="40"/>
    </row>
    <row r="350" spans="1:14" ht="18.75">
      <c r="A350" s="39"/>
      <c r="B350" s="13" t="s">
        <v>358</v>
      </c>
      <c r="C350" s="210" t="s">
        <v>359</v>
      </c>
      <c r="D350" s="158"/>
      <c r="E350" s="158"/>
      <c r="F350" s="158"/>
      <c r="G350" s="158"/>
      <c r="H350" s="158"/>
      <c r="I350" s="159"/>
      <c r="J350" s="5"/>
      <c r="K350" s="5"/>
      <c r="L350" s="5"/>
      <c r="M350" s="5"/>
      <c r="N350" s="40"/>
    </row>
    <row r="351" spans="1:14" ht="18.75">
      <c r="A351" s="39"/>
      <c r="B351" s="14" t="s">
        <v>360</v>
      </c>
      <c r="C351" s="200" t="s">
        <v>361</v>
      </c>
      <c r="D351" s="158"/>
      <c r="E351" s="158"/>
      <c r="F351" s="158"/>
      <c r="G351" s="158"/>
      <c r="H351" s="158"/>
      <c r="I351" s="159"/>
      <c r="J351" s="5"/>
      <c r="K351" s="5"/>
      <c r="L351" s="5"/>
      <c r="M351" s="5"/>
      <c r="N351" s="40"/>
    </row>
    <row r="352" spans="1:14" ht="18.75">
      <c r="A352" s="39"/>
      <c r="B352" s="15" t="s">
        <v>362</v>
      </c>
      <c r="C352" s="195" t="s">
        <v>363</v>
      </c>
      <c r="D352" s="158"/>
      <c r="E352" s="158"/>
      <c r="F352" s="158"/>
      <c r="G352" s="158"/>
      <c r="H352" s="158"/>
      <c r="I352" s="159"/>
      <c r="J352" s="5"/>
      <c r="K352" s="5"/>
      <c r="L352" s="5"/>
      <c r="M352" s="5"/>
      <c r="N352" s="40"/>
    </row>
    <row r="353" spans="1:14" ht="18.75">
      <c r="A353" s="39"/>
      <c r="B353" s="14" t="s">
        <v>364</v>
      </c>
      <c r="C353" s="200" t="s">
        <v>365</v>
      </c>
      <c r="D353" s="158"/>
      <c r="E353" s="158"/>
      <c r="F353" s="158"/>
      <c r="G353" s="158"/>
      <c r="H353" s="158"/>
      <c r="I353" s="159"/>
      <c r="J353" s="5"/>
      <c r="K353" s="5"/>
      <c r="L353" s="5"/>
      <c r="M353" s="5"/>
      <c r="N353" s="40"/>
    </row>
    <row r="354" spans="1:14" ht="18.75">
      <c r="A354" s="39"/>
      <c r="B354" s="15" t="s">
        <v>366</v>
      </c>
      <c r="C354" s="195" t="s">
        <v>367</v>
      </c>
      <c r="D354" s="158"/>
      <c r="E354" s="158"/>
      <c r="F354" s="158"/>
      <c r="G354" s="158"/>
      <c r="H354" s="158"/>
      <c r="I354" s="159"/>
      <c r="J354" s="5"/>
      <c r="K354" s="5"/>
      <c r="L354" s="5"/>
      <c r="M354" s="5"/>
      <c r="N354" s="40"/>
    </row>
    <row r="355" spans="1:14" ht="18.75">
      <c r="A355" s="39"/>
      <c r="B355" s="63"/>
      <c r="C355" s="63"/>
      <c r="D355" s="63"/>
      <c r="E355" s="63"/>
      <c r="F355" s="63"/>
      <c r="G355" s="5"/>
      <c r="H355" s="5"/>
      <c r="I355" s="5"/>
      <c r="J355" s="5"/>
      <c r="K355" s="5"/>
      <c r="L355" s="5"/>
      <c r="M355" s="5"/>
      <c r="N355" s="40"/>
    </row>
    <row r="356" spans="1:14" ht="18.75">
      <c r="A356" s="39"/>
      <c r="B356" s="63"/>
      <c r="C356" s="63"/>
      <c r="D356" s="63"/>
      <c r="E356" s="63"/>
      <c r="F356" s="63"/>
      <c r="G356" s="5"/>
      <c r="H356" s="5"/>
      <c r="I356" s="5"/>
      <c r="J356" s="5"/>
      <c r="K356" s="5"/>
      <c r="L356" s="5"/>
      <c r="M356" s="5"/>
      <c r="N356" s="40"/>
    </row>
    <row r="357" spans="1:14" ht="18.75">
      <c r="A357" s="39"/>
      <c r="B357" s="63"/>
      <c r="C357" s="63"/>
      <c r="D357" s="63"/>
      <c r="E357" s="63"/>
      <c r="F357" s="63"/>
      <c r="G357" s="5"/>
      <c r="H357" s="5"/>
      <c r="I357" s="5"/>
      <c r="J357" s="5"/>
      <c r="K357" s="5"/>
      <c r="L357" s="5"/>
      <c r="M357" s="5"/>
      <c r="N357" s="40"/>
    </row>
    <row r="358" spans="1:14" ht="24">
      <c r="A358" s="39"/>
      <c r="B358" s="197" t="s">
        <v>368</v>
      </c>
      <c r="C358" s="158"/>
      <c r="D358" s="158"/>
      <c r="E358" s="158"/>
      <c r="F358" s="158"/>
      <c r="G358" s="158"/>
      <c r="H358" s="158"/>
      <c r="I358" s="159"/>
      <c r="J358" s="5"/>
      <c r="K358" s="5"/>
      <c r="L358" s="5"/>
      <c r="M358" s="5"/>
      <c r="N358" s="40"/>
    </row>
    <row r="359" spans="1:14" ht="18.75">
      <c r="A359" s="39"/>
      <c r="B359" s="63"/>
      <c r="C359" s="63"/>
      <c r="D359" s="63"/>
      <c r="E359" s="63"/>
      <c r="F359" s="63"/>
      <c r="G359" s="5"/>
      <c r="H359" s="5"/>
      <c r="I359" s="5"/>
      <c r="J359" s="5"/>
      <c r="K359" s="5"/>
      <c r="L359" s="5"/>
      <c r="M359" s="5"/>
      <c r="N359" s="40"/>
    </row>
    <row r="360" spans="1:14" ht="18.75">
      <c r="A360" s="39"/>
      <c r="B360" s="84" t="s">
        <v>143</v>
      </c>
      <c r="C360" s="196" t="s">
        <v>369</v>
      </c>
      <c r="D360" s="158"/>
      <c r="E360" s="158"/>
      <c r="F360" s="158"/>
      <c r="G360" s="158"/>
      <c r="H360" s="158"/>
      <c r="I360" s="159"/>
      <c r="J360" s="5"/>
      <c r="K360" s="5"/>
      <c r="L360" s="5"/>
      <c r="M360" s="5"/>
      <c r="N360" s="40"/>
    </row>
    <row r="361" spans="1:14" ht="18.75">
      <c r="A361" s="39"/>
      <c r="B361" s="85" t="s">
        <v>370</v>
      </c>
      <c r="C361" s="193" t="s">
        <v>371</v>
      </c>
      <c r="D361" s="158"/>
      <c r="E361" s="158"/>
      <c r="F361" s="158"/>
      <c r="G361" s="158"/>
      <c r="H361" s="158"/>
      <c r="I361" s="159"/>
      <c r="J361" s="5"/>
      <c r="K361" s="5"/>
      <c r="L361" s="5"/>
      <c r="M361" s="5"/>
      <c r="N361" s="40"/>
    </row>
    <row r="362" spans="1:14" ht="18.75">
      <c r="A362" s="39"/>
      <c r="B362" s="86" t="s">
        <v>372</v>
      </c>
      <c r="C362" s="194" t="s">
        <v>373</v>
      </c>
      <c r="D362" s="158"/>
      <c r="E362" s="158"/>
      <c r="F362" s="158"/>
      <c r="G362" s="158"/>
      <c r="H362" s="158"/>
      <c r="I362" s="159"/>
      <c r="J362" s="5"/>
      <c r="K362" s="5"/>
      <c r="L362" s="5"/>
      <c r="M362" s="5"/>
      <c r="N362" s="40"/>
    </row>
    <row r="363" spans="1:14" ht="18.75">
      <c r="A363" s="39"/>
      <c r="B363" s="85" t="s">
        <v>374</v>
      </c>
      <c r="C363" s="193" t="s">
        <v>375</v>
      </c>
      <c r="D363" s="158"/>
      <c r="E363" s="158"/>
      <c r="F363" s="158"/>
      <c r="G363" s="158"/>
      <c r="H363" s="158"/>
      <c r="I363" s="159"/>
      <c r="J363" s="5"/>
      <c r="K363" s="5"/>
      <c r="L363" s="5"/>
      <c r="M363" s="5"/>
      <c r="N363" s="40"/>
    </row>
    <row r="364" spans="1:14" ht="18.75">
      <c r="A364" s="39"/>
      <c r="B364" s="86" t="s">
        <v>376</v>
      </c>
      <c r="C364" s="194" t="s">
        <v>377</v>
      </c>
      <c r="D364" s="158"/>
      <c r="E364" s="158"/>
      <c r="F364" s="158"/>
      <c r="G364" s="158"/>
      <c r="H364" s="158"/>
      <c r="I364" s="159"/>
      <c r="J364" s="5"/>
      <c r="K364" s="5"/>
      <c r="L364" s="5"/>
      <c r="M364" s="5"/>
      <c r="N364" s="40"/>
    </row>
    <row r="365" spans="1:14" ht="18.75">
      <c r="A365" s="39"/>
      <c r="B365" s="85" t="s">
        <v>378</v>
      </c>
      <c r="C365" s="193" t="s">
        <v>379</v>
      </c>
      <c r="D365" s="158"/>
      <c r="E365" s="158"/>
      <c r="F365" s="158"/>
      <c r="G365" s="158"/>
      <c r="H365" s="158"/>
      <c r="I365" s="159"/>
      <c r="J365" s="5"/>
      <c r="K365" s="5"/>
      <c r="L365" s="5"/>
      <c r="M365" s="5"/>
      <c r="N365" s="40"/>
    </row>
    <row r="366" spans="1:14" ht="18.75">
      <c r="A366" s="39"/>
      <c r="B366" s="86" t="s">
        <v>380</v>
      </c>
      <c r="C366" s="194" t="s">
        <v>381</v>
      </c>
      <c r="D366" s="158"/>
      <c r="E366" s="158"/>
      <c r="F366" s="158"/>
      <c r="G366" s="158"/>
      <c r="H366" s="158"/>
      <c r="I366" s="159"/>
      <c r="J366" s="5"/>
      <c r="K366" s="5"/>
      <c r="L366" s="5"/>
      <c r="M366" s="5"/>
      <c r="N366" s="40"/>
    </row>
    <row r="367" spans="1:14" ht="18.75">
      <c r="A367" s="39"/>
      <c r="B367" s="85" t="s">
        <v>382</v>
      </c>
      <c r="C367" s="193" t="s">
        <v>383</v>
      </c>
      <c r="D367" s="158"/>
      <c r="E367" s="158"/>
      <c r="F367" s="158"/>
      <c r="G367" s="158"/>
      <c r="H367" s="158"/>
      <c r="I367" s="159"/>
      <c r="J367" s="5"/>
      <c r="K367" s="5"/>
      <c r="L367" s="5"/>
      <c r="M367" s="5"/>
      <c r="N367" s="40"/>
    </row>
    <row r="368" spans="1:14" ht="18.75">
      <c r="A368" s="39"/>
      <c r="B368" s="86" t="s">
        <v>384</v>
      </c>
      <c r="C368" s="194" t="s">
        <v>385</v>
      </c>
      <c r="D368" s="158"/>
      <c r="E368" s="158"/>
      <c r="F368" s="158"/>
      <c r="G368" s="158"/>
      <c r="H368" s="158"/>
      <c r="I368" s="159"/>
      <c r="J368" s="5"/>
      <c r="K368" s="5"/>
      <c r="L368" s="5"/>
      <c r="M368" s="5"/>
      <c r="N368" s="40"/>
    </row>
    <row r="369" spans="1:14" ht="18.75">
      <c r="A369" s="39"/>
      <c r="B369" s="85" t="s">
        <v>386</v>
      </c>
      <c r="C369" s="193" t="s">
        <v>387</v>
      </c>
      <c r="D369" s="158"/>
      <c r="E369" s="158"/>
      <c r="F369" s="158"/>
      <c r="G369" s="158"/>
      <c r="H369" s="158"/>
      <c r="I369" s="159"/>
      <c r="J369" s="5"/>
      <c r="K369" s="5"/>
      <c r="L369" s="5"/>
      <c r="M369" s="5"/>
      <c r="N369" s="40"/>
    </row>
    <row r="370" spans="1:14" ht="18.75">
      <c r="A370" s="39"/>
      <c r="B370" s="86" t="s">
        <v>388</v>
      </c>
      <c r="C370" s="194" t="s">
        <v>389</v>
      </c>
      <c r="D370" s="158"/>
      <c r="E370" s="158"/>
      <c r="F370" s="158"/>
      <c r="G370" s="158"/>
      <c r="H370" s="158"/>
      <c r="I370" s="159"/>
      <c r="J370" s="5"/>
      <c r="K370" s="5"/>
      <c r="L370" s="5"/>
      <c r="M370" s="5"/>
      <c r="N370" s="40"/>
    </row>
    <row r="371" spans="1:14" ht="18.75">
      <c r="A371" s="39"/>
      <c r="B371" s="85" t="s">
        <v>390</v>
      </c>
      <c r="C371" s="193" t="s">
        <v>391</v>
      </c>
      <c r="D371" s="158"/>
      <c r="E371" s="158"/>
      <c r="F371" s="158"/>
      <c r="G371" s="158"/>
      <c r="H371" s="158"/>
      <c r="I371" s="159"/>
      <c r="J371" s="5"/>
      <c r="K371" s="5"/>
      <c r="L371" s="5"/>
      <c r="M371" s="5"/>
      <c r="N371" s="40"/>
    </row>
    <row r="372" spans="1:14" ht="18.75">
      <c r="A372" s="39"/>
      <c r="B372" s="86" t="s">
        <v>392</v>
      </c>
      <c r="C372" s="194" t="s">
        <v>393</v>
      </c>
      <c r="D372" s="158"/>
      <c r="E372" s="158"/>
      <c r="F372" s="158"/>
      <c r="G372" s="158"/>
      <c r="H372" s="158"/>
      <c r="I372" s="159"/>
      <c r="J372" s="5"/>
      <c r="K372" s="5"/>
      <c r="L372" s="5"/>
      <c r="M372" s="5"/>
      <c r="N372" s="40"/>
    </row>
    <row r="373" spans="1:14" ht="18.75">
      <c r="A373" s="39"/>
      <c r="B373" s="85" t="s">
        <v>394</v>
      </c>
      <c r="C373" s="193" t="s">
        <v>395</v>
      </c>
      <c r="D373" s="158"/>
      <c r="E373" s="158"/>
      <c r="F373" s="158"/>
      <c r="G373" s="158"/>
      <c r="H373" s="158"/>
      <c r="I373" s="159"/>
      <c r="J373" s="5"/>
      <c r="K373" s="5"/>
      <c r="L373" s="5"/>
      <c r="M373" s="5"/>
      <c r="N373" s="40"/>
    </row>
    <row r="374" spans="1:14" ht="18.75">
      <c r="A374" s="39"/>
      <c r="B374" s="86" t="s">
        <v>396</v>
      </c>
      <c r="C374" s="194" t="s">
        <v>397</v>
      </c>
      <c r="D374" s="158"/>
      <c r="E374" s="158"/>
      <c r="F374" s="158"/>
      <c r="G374" s="158"/>
      <c r="H374" s="158"/>
      <c r="I374" s="159"/>
      <c r="J374" s="5"/>
      <c r="K374" s="5"/>
      <c r="L374" s="5"/>
      <c r="M374" s="5"/>
      <c r="N374" s="40"/>
    </row>
    <row r="375" spans="1:14" ht="37.5">
      <c r="A375" s="39"/>
      <c r="B375" s="85" t="s">
        <v>398</v>
      </c>
      <c r="C375" s="193" t="s">
        <v>399</v>
      </c>
      <c r="D375" s="158"/>
      <c r="E375" s="158"/>
      <c r="F375" s="158"/>
      <c r="G375" s="158"/>
      <c r="H375" s="158"/>
      <c r="I375" s="159"/>
      <c r="J375" s="5"/>
      <c r="K375" s="5"/>
      <c r="L375" s="5"/>
      <c r="M375" s="5"/>
      <c r="N375" s="40"/>
    </row>
    <row r="376" spans="1:14" ht="18.75">
      <c r="A376" s="39"/>
      <c r="B376" s="86" t="s">
        <v>400</v>
      </c>
      <c r="C376" s="194" t="s">
        <v>401</v>
      </c>
      <c r="D376" s="158"/>
      <c r="E376" s="158"/>
      <c r="F376" s="158"/>
      <c r="G376" s="158"/>
      <c r="H376" s="158"/>
      <c r="I376" s="159"/>
      <c r="J376" s="5"/>
      <c r="K376" s="5"/>
      <c r="L376" s="5"/>
      <c r="M376" s="5"/>
      <c r="N376" s="40"/>
    </row>
    <row r="377" spans="1:14" ht="18.75">
      <c r="A377" s="39"/>
      <c r="B377" s="85" t="s">
        <v>402</v>
      </c>
      <c r="C377" s="193" t="s">
        <v>403</v>
      </c>
      <c r="D377" s="158"/>
      <c r="E377" s="158"/>
      <c r="F377" s="158"/>
      <c r="G377" s="158"/>
      <c r="H377" s="158"/>
      <c r="I377" s="159"/>
      <c r="J377" s="5"/>
      <c r="K377" s="5"/>
      <c r="L377" s="5"/>
      <c r="M377" s="5"/>
      <c r="N377" s="40"/>
    </row>
    <row r="378" spans="1:14" ht="18.75">
      <c r="A378" s="39"/>
      <c r="B378" s="63"/>
      <c r="C378" s="63"/>
      <c r="D378" s="63"/>
      <c r="E378" s="63"/>
      <c r="F378" s="63"/>
      <c r="G378" s="5"/>
      <c r="H378" s="5"/>
      <c r="I378" s="5"/>
      <c r="J378" s="5"/>
      <c r="K378" s="5"/>
      <c r="L378" s="5"/>
      <c r="M378" s="5"/>
      <c r="N378" s="40"/>
    </row>
    <row r="379" spans="1:14" ht="18.75">
      <c r="A379" s="39"/>
      <c r="B379" s="63"/>
      <c r="C379" s="63"/>
      <c r="D379" s="63"/>
      <c r="E379" s="63"/>
      <c r="F379" s="63"/>
      <c r="G379" s="5"/>
      <c r="H379" s="5"/>
      <c r="I379" s="5"/>
      <c r="J379" s="5"/>
      <c r="K379" s="5"/>
      <c r="L379" s="5"/>
      <c r="M379" s="5"/>
      <c r="N379" s="40"/>
    </row>
    <row r="380" spans="1:14" ht="18.75">
      <c r="A380" s="39"/>
      <c r="B380" s="63"/>
      <c r="C380" s="63"/>
      <c r="D380" s="63"/>
      <c r="E380" s="63"/>
      <c r="F380" s="63"/>
      <c r="G380" s="5"/>
      <c r="H380" s="5"/>
      <c r="I380" s="5"/>
      <c r="J380" s="5"/>
      <c r="K380" s="5"/>
      <c r="L380" s="5"/>
      <c r="M380" s="5"/>
      <c r="N380" s="40"/>
    </row>
    <row r="381" spans="1:14" ht="18.75">
      <c r="A381" s="39"/>
      <c r="B381" s="63"/>
      <c r="C381" s="63"/>
      <c r="D381" s="63"/>
      <c r="E381" s="63"/>
      <c r="F381" s="63"/>
      <c r="G381" s="5"/>
      <c r="H381" s="5"/>
      <c r="I381" s="5"/>
      <c r="J381" s="5"/>
      <c r="K381" s="5"/>
      <c r="L381" s="5"/>
      <c r="M381" s="5"/>
      <c r="N381" s="40"/>
    </row>
    <row r="382" spans="1:14" ht="30">
      <c r="A382" s="39"/>
      <c r="B382" s="198" t="s">
        <v>404</v>
      </c>
      <c r="C382" s="158"/>
      <c r="D382" s="158"/>
      <c r="E382" s="158"/>
      <c r="F382" s="158"/>
      <c r="G382" s="158"/>
      <c r="H382" s="158"/>
      <c r="I382" s="159"/>
      <c r="J382" s="5"/>
      <c r="K382" s="5"/>
      <c r="L382" s="5"/>
      <c r="M382" s="5"/>
      <c r="N382" s="40"/>
    </row>
    <row r="383" spans="1:14" ht="18.75">
      <c r="A383" s="39"/>
      <c r="B383" s="63"/>
      <c r="C383" s="63"/>
      <c r="D383" s="63"/>
      <c r="E383" s="63"/>
      <c r="F383" s="63"/>
      <c r="G383" s="5"/>
      <c r="H383" s="5"/>
      <c r="I383" s="5"/>
      <c r="J383" s="5"/>
      <c r="K383" s="5"/>
      <c r="L383" s="5"/>
      <c r="M383" s="5"/>
      <c r="N383" s="40"/>
    </row>
    <row r="384" spans="1:14" ht="18.75">
      <c r="A384" s="39"/>
      <c r="B384" s="84" t="s">
        <v>405</v>
      </c>
      <c r="C384" s="196" t="s">
        <v>406</v>
      </c>
      <c r="D384" s="158"/>
      <c r="E384" s="158"/>
      <c r="F384" s="158"/>
      <c r="G384" s="158"/>
      <c r="H384" s="158"/>
      <c r="I384" s="159"/>
      <c r="J384" s="5"/>
      <c r="K384" s="5"/>
      <c r="L384" s="5"/>
      <c r="M384" s="5"/>
      <c r="N384" s="40"/>
    </row>
    <row r="385" spans="1:14" ht="18.75">
      <c r="A385" s="39"/>
      <c r="B385" s="85" t="s">
        <v>407</v>
      </c>
      <c r="C385" s="193" t="s">
        <v>408</v>
      </c>
      <c r="D385" s="158"/>
      <c r="E385" s="158"/>
      <c r="F385" s="158"/>
      <c r="G385" s="158"/>
      <c r="H385" s="158"/>
      <c r="I385" s="159"/>
      <c r="J385" s="5"/>
      <c r="K385" s="5"/>
      <c r="L385" s="5"/>
      <c r="M385" s="5"/>
      <c r="N385" s="40"/>
    </row>
    <row r="386" spans="1:14" ht="18.75">
      <c r="A386" s="39"/>
      <c r="B386" s="86" t="s">
        <v>409</v>
      </c>
      <c r="C386" s="194" t="s">
        <v>410</v>
      </c>
      <c r="D386" s="158"/>
      <c r="E386" s="158"/>
      <c r="F386" s="158"/>
      <c r="G386" s="158"/>
      <c r="H386" s="158"/>
      <c r="I386" s="159"/>
      <c r="J386" s="5"/>
      <c r="K386" s="5"/>
      <c r="L386" s="5"/>
      <c r="M386" s="5"/>
      <c r="N386" s="40"/>
    </row>
    <row r="387" spans="1:14" ht="18.75">
      <c r="A387" s="39"/>
      <c r="B387" s="85" t="s">
        <v>411</v>
      </c>
      <c r="C387" s="193" t="s">
        <v>412</v>
      </c>
      <c r="D387" s="158"/>
      <c r="E387" s="158"/>
      <c r="F387" s="158"/>
      <c r="G387" s="158"/>
      <c r="H387" s="158"/>
      <c r="I387" s="159"/>
      <c r="J387" s="5"/>
      <c r="K387" s="5"/>
      <c r="L387" s="5"/>
      <c r="M387" s="5"/>
      <c r="N387" s="40"/>
    </row>
    <row r="388" spans="1:14" ht="18.75">
      <c r="A388" s="39"/>
      <c r="B388" s="86" t="s">
        <v>413</v>
      </c>
      <c r="C388" s="194" t="s">
        <v>414</v>
      </c>
      <c r="D388" s="158"/>
      <c r="E388" s="158"/>
      <c r="F388" s="158"/>
      <c r="G388" s="158"/>
      <c r="H388" s="158"/>
      <c r="I388" s="159"/>
      <c r="J388" s="5"/>
      <c r="K388" s="5"/>
      <c r="L388" s="5"/>
      <c r="M388" s="5"/>
      <c r="N388" s="40"/>
    </row>
    <row r="389" spans="1:14" ht="18.75">
      <c r="A389" s="39"/>
      <c r="B389" s="85" t="s">
        <v>415</v>
      </c>
      <c r="C389" s="193" t="s">
        <v>416</v>
      </c>
      <c r="D389" s="158"/>
      <c r="E389" s="158"/>
      <c r="F389" s="158"/>
      <c r="G389" s="158"/>
      <c r="H389" s="158"/>
      <c r="I389" s="159"/>
      <c r="J389" s="5"/>
      <c r="K389" s="5"/>
      <c r="L389" s="5"/>
      <c r="M389" s="5"/>
      <c r="N389" s="40"/>
    </row>
    <row r="390" spans="1:14" ht="18.75">
      <c r="A390" s="39"/>
      <c r="B390" s="86" t="s">
        <v>417</v>
      </c>
      <c r="C390" s="194" t="s">
        <v>418</v>
      </c>
      <c r="D390" s="158"/>
      <c r="E390" s="158"/>
      <c r="F390" s="158"/>
      <c r="G390" s="158"/>
      <c r="H390" s="158"/>
      <c r="I390" s="159"/>
      <c r="J390" s="5"/>
      <c r="K390" s="5"/>
      <c r="L390" s="5"/>
      <c r="M390" s="5"/>
      <c r="N390" s="40"/>
    </row>
    <row r="391" spans="1:14" ht="18.75">
      <c r="A391" s="39"/>
      <c r="B391" s="85" t="s">
        <v>419</v>
      </c>
      <c r="C391" s="193" t="s">
        <v>420</v>
      </c>
      <c r="D391" s="158"/>
      <c r="E391" s="158"/>
      <c r="F391" s="158"/>
      <c r="G391" s="158"/>
      <c r="H391" s="158"/>
      <c r="I391" s="159"/>
      <c r="J391" s="5"/>
      <c r="K391" s="5"/>
      <c r="L391" s="5"/>
      <c r="M391" s="5"/>
      <c r="N391" s="40"/>
    </row>
    <row r="392" spans="1:14" ht="18.75">
      <c r="A392" s="39"/>
      <c r="B392" s="86" t="s">
        <v>421</v>
      </c>
      <c r="C392" s="194" t="s">
        <v>422</v>
      </c>
      <c r="D392" s="158"/>
      <c r="E392" s="158"/>
      <c r="F392" s="158"/>
      <c r="G392" s="158"/>
      <c r="H392" s="158"/>
      <c r="I392" s="159"/>
      <c r="J392" s="5"/>
      <c r="K392" s="5"/>
      <c r="L392" s="5"/>
      <c r="M392" s="5"/>
      <c r="N392" s="40"/>
    </row>
    <row r="393" spans="1:14" ht="18.75">
      <c r="A393" s="39"/>
      <c r="B393" s="85" t="s">
        <v>423</v>
      </c>
      <c r="C393" s="193" t="s">
        <v>424</v>
      </c>
      <c r="D393" s="158"/>
      <c r="E393" s="158"/>
      <c r="F393" s="158"/>
      <c r="G393" s="158"/>
      <c r="H393" s="158"/>
      <c r="I393" s="159"/>
      <c r="J393" s="5"/>
      <c r="K393" s="5"/>
      <c r="L393" s="5"/>
      <c r="M393" s="5"/>
      <c r="N393" s="40"/>
    </row>
    <row r="394" spans="1:14" ht="18.75">
      <c r="A394" s="39"/>
      <c r="B394" s="86" t="s">
        <v>425</v>
      </c>
      <c r="C394" s="194" t="s">
        <v>426</v>
      </c>
      <c r="D394" s="158"/>
      <c r="E394" s="158"/>
      <c r="F394" s="158"/>
      <c r="G394" s="158"/>
      <c r="H394" s="158"/>
      <c r="I394" s="159"/>
      <c r="J394" s="5"/>
      <c r="K394" s="5"/>
      <c r="L394" s="5"/>
      <c r="M394" s="5"/>
      <c r="N394" s="40"/>
    </row>
    <row r="395" spans="1:14" ht="18.75">
      <c r="A395" s="39"/>
      <c r="B395" s="85" t="s">
        <v>427</v>
      </c>
      <c r="C395" s="193" t="s">
        <v>428</v>
      </c>
      <c r="D395" s="158"/>
      <c r="E395" s="158"/>
      <c r="F395" s="158"/>
      <c r="G395" s="158"/>
      <c r="H395" s="158"/>
      <c r="I395" s="159"/>
      <c r="J395" s="5"/>
      <c r="K395" s="5"/>
      <c r="L395" s="5"/>
      <c r="M395" s="5"/>
      <c r="N395" s="40"/>
    </row>
    <row r="396" spans="1:14" ht="18.75">
      <c r="A396" s="39"/>
      <c r="B396" s="86" t="s">
        <v>429</v>
      </c>
      <c r="C396" s="194" t="s">
        <v>430</v>
      </c>
      <c r="D396" s="158"/>
      <c r="E396" s="158"/>
      <c r="F396" s="158"/>
      <c r="G396" s="158"/>
      <c r="H396" s="158"/>
      <c r="I396" s="159"/>
      <c r="J396" s="5"/>
      <c r="K396" s="5"/>
      <c r="L396" s="5"/>
      <c r="M396" s="5"/>
      <c r="N396" s="40"/>
    </row>
    <row r="397" spans="1:14" ht="18.75">
      <c r="A397" s="39"/>
      <c r="B397" s="85" t="s">
        <v>431</v>
      </c>
      <c r="C397" s="193" t="s">
        <v>432</v>
      </c>
      <c r="D397" s="158"/>
      <c r="E397" s="158"/>
      <c r="F397" s="158"/>
      <c r="G397" s="158"/>
      <c r="H397" s="158"/>
      <c r="I397" s="159"/>
      <c r="J397" s="5"/>
      <c r="K397" s="5"/>
      <c r="L397" s="5"/>
      <c r="M397" s="5"/>
      <c r="N397" s="40"/>
    </row>
    <row r="398" spans="1:14" ht="37.5">
      <c r="A398" s="39"/>
      <c r="B398" s="86" t="s">
        <v>433</v>
      </c>
      <c r="C398" s="194" t="s">
        <v>434</v>
      </c>
      <c r="D398" s="158"/>
      <c r="E398" s="158"/>
      <c r="F398" s="158"/>
      <c r="G398" s="158"/>
      <c r="H398" s="158"/>
      <c r="I398" s="159"/>
      <c r="J398" s="5"/>
      <c r="K398" s="5"/>
      <c r="L398" s="5"/>
      <c r="M398" s="5"/>
      <c r="N398" s="40"/>
    </row>
    <row r="399" spans="1:14" ht="18.75">
      <c r="A399" s="39"/>
      <c r="B399" s="85" t="s">
        <v>435</v>
      </c>
      <c r="C399" s="193" t="s">
        <v>436</v>
      </c>
      <c r="D399" s="158"/>
      <c r="E399" s="158"/>
      <c r="F399" s="158"/>
      <c r="G399" s="158"/>
      <c r="H399" s="158"/>
      <c r="I399" s="159"/>
      <c r="J399" s="5"/>
      <c r="K399" s="5"/>
      <c r="L399" s="5"/>
      <c r="M399" s="5"/>
      <c r="N399" s="40"/>
    </row>
    <row r="400" spans="1:14" ht="37.5">
      <c r="A400" s="39"/>
      <c r="B400" s="86" t="s">
        <v>437</v>
      </c>
      <c r="C400" s="194" t="s">
        <v>438</v>
      </c>
      <c r="D400" s="158"/>
      <c r="E400" s="158"/>
      <c r="F400" s="158"/>
      <c r="G400" s="158"/>
      <c r="H400" s="158"/>
      <c r="I400" s="159"/>
      <c r="J400" s="5"/>
      <c r="K400" s="5"/>
      <c r="L400" s="5"/>
      <c r="M400" s="5"/>
      <c r="N400" s="40"/>
    </row>
    <row r="401" spans="1:14" ht="18.75">
      <c r="A401" s="39"/>
      <c r="B401" s="85" t="s">
        <v>439</v>
      </c>
      <c r="C401" s="193" t="s">
        <v>440</v>
      </c>
      <c r="D401" s="158"/>
      <c r="E401" s="158"/>
      <c r="F401" s="158"/>
      <c r="G401" s="158"/>
      <c r="H401" s="158"/>
      <c r="I401" s="159"/>
      <c r="J401" s="5"/>
      <c r="K401" s="5"/>
      <c r="L401" s="5"/>
      <c r="M401" s="5"/>
      <c r="N401" s="40"/>
    </row>
    <row r="402" spans="1:14" ht="18.75">
      <c r="A402" s="39"/>
      <c r="B402" s="63"/>
      <c r="C402" s="63"/>
      <c r="D402" s="63"/>
      <c r="E402" s="63"/>
      <c r="F402" s="63"/>
      <c r="G402" s="5"/>
      <c r="H402" s="5"/>
      <c r="I402" s="5"/>
      <c r="J402" s="5"/>
      <c r="K402" s="5"/>
      <c r="L402" s="5"/>
      <c r="M402" s="5"/>
      <c r="N402" s="40"/>
    </row>
    <row r="403" spans="1:14" ht="18.75">
      <c r="A403" s="39"/>
      <c r="B403" s="63"/>
      <c r="C403" s="63"/>
      <c r="D403" s="63"/>
      <c r="E403" s="63"/>
      <c r="F403" s="63"/>
      <c r="G403" s="5"/>
      <c r="H403" s="5"/>
      <c r="I403" s="5"/>
      <c r="J403" s="5"/>
      <c r="K403" s="5"/>
      <c r="L403" s="5"/>
      <c r="M403" s="5"/>
      <c r="N403" s="40"/>
    </row>
    <row r="404" spans="1:14" ht="18.75">
      <c r="A404" s="39"/>
      <c r="B404" s="63"/>
      <c r="C404" s="63"/>
      <c r="D404" s="63"/>
      <c r="E404" s="63"/>
      <c r="F404" s="63"/>
      <c r="G404" s="5"/>
      <c r="H404" s="5"/>
      <c r="I404" s="5"/>
      <c r="J404" s="5"/>
      <c r="K404" s="5"/>
      <c r="L404" s="5"/>
      <c r="M404" s="5"/>
      <c r="N404" s="40"/>
    </row>
    <row r="405" spans="1:14" ht="26.25">
      <c r="A405" s="39"/>
      <c r="B405" s="199" t="s">
        <v>441</v>
      </c>
      <c r="C405" s="158"/>
      <c r="D405" s="158"/>
      <c r="E405" s="158"/>
      <c r="F405" s="158"/>
      <c r="G405" s="158"/>
      <c r="H405" s="158"/>
      <c r="I405" s="159"/>
      <c r="J405" s="5"/>
      <c r="K405" s="5"/>
      <c r="L405" s="5"/>
      <c r="M405" s="5"/>
      <c r="N405" s="40"/>
    </row>
    <row r="406" spans="1:14" ht="18.75">
      <c r="A406" s="39"/>
      <c r="B406" s="63"/>
      <c r="C406" s="63"/>
      <c r="D406" s="63"/>
      <c r="E406" s="63"/>
      <c r="F406" s="63"/>
      <c r="G406" s="5"/>
      <c r="H406" s="5"/>
      <c r="I406" s="5"/>
      <c r="J406" s="5"/>
      <c r="K406" s="5"/>
      <c r="L406" s="5"/>
      <c r="M406" s="5"/>
      <c r="N406" s="40"/>
    </row>
    <row r="407" spans="1:14" ht="18.75">
      <c r="A407" s="39"/>
      <c r="B407" s="84" t="s">
        <v>143</v>
      </c>
      <c r="C407" s="196" t="s">
        <v>442</v>
      </c>
      <c r="D407" s="158"/>
      <c r="E407" s="158"/>
      <c r="F407" s="158"/>
      <c r="G407" s="158"/>
      <c r="H407" s="158"/>
      <c r="I407" s="159"/>
      <c r="J407" s="5"/>
      <c r="K407" s="5"/>
      <c r="L407" s="5"/>
      <c r="M407" s="5"/>
      <c r="N407" s="40"/>
    </row>
    <row r="408" spans="1:14" ht="18.75">
      <c r="A408" s="39"/>
      <c r="B408" s="85" t="s">
        <v>443</v>
      </c>
      <c r="C408" s="193" t="s">
        <v>444</v>
      </c>
      <c r="D408" s="158"/>
      <c r="E408" s="158"/>
      <c r="F408" s="158"/>
      <c r="G408" s="158"/>
      <c r="H408" s="158"/>
      <c r="I408" s="159"/>
      <c r="J408" s="5"/>
      <c r="K408" s="5"/>
      <c r="L408" s="5"/>
      <c r="M408" s="5"/>
      <c r="N408" s="40"/>
    </row>
    <row r="409" spans="1:14" ht="18.75">
      <c r="A409" s="39"/>
      <c r="B409" s="86" t="s">
        <v>445</v>
      </c>
      <c r="C409" s="194" t="s">
        <v>446</v>
      </c>
      <c r="D409" s="158"/>
      <c r="E409" s="158"/>
      <c r="F409" s="158"/>
      <c r="G409" s="158"/>
      <c r="H409" s="158"/>
      <c r="I409" s="159"/>
      <c r="J409" s="5"/>
      <c r="K409" s="5"/>
      <c r="L409" s="5"/>
      <c r="M409" s="5"/>
      <c r="N409" s="40"/>
    </row>
    <row r="410" spans="1:14" ht="18.75">
      <c r="A410" s="39"/>
      <c r="B410" s="85" t="s">
        <v>447</v>
      </c>
      <c r="C410" s="193" t="s">
        <v>448</v>
      </c>
      <c r="D410" s="158"/>
      <c r="E410" s="158"/>
      <c r="F410" s="158"/>
      <c r="G410" s="158"/>
      <c r="H410" s="158"/>
      <c r="I410" s="159"/>
      <c r="J410" s="5"/>
      <c r="K410" s="5"/>
      <c r="L410" s="5"/>
      <c r="M410" s="5"/>
      <c r="N410" s="40"/>
    </row>
    <row r="411" spans="1:14" ht="37.5">
      <c r="A411" s="39"/>
      <c r="B411" s="86" t="s">
        <v>449</v>
      </c>
      <c r="C411" s="194" t="s">
        <v>450</v>
      </c>
      <c r="D411" s="158"/>
      <c r="E411" s="158"/>
      <c r="F411" s="158"/>
      <c r="G411" s="158"/>
      <c r="H411" s="158"/>
      <c r="I411" s="159"/>
      <c r="J411" s="5"/>
      <c r="K411" s="5"/>
      <c r="L411" s="5"/>
      <c r="M411" s="5"/>
      <c r="N411" s="40"/>
    </row>
    <row r="412" spans="1:14" ht="18.75">
      <c r="A412" s="39"/>
      <c r="B412" s="85" t="s">
        <v>451</v>
      </c>
      <c r="C412" s="193" t="s">
        <v>452</v>
      </c>
      <c r="D412" s="158"/>
      <c r="E412" s="158"/>
      <c r="F412" s="158"/>
      <c r="G412" s="158"/>
      <c r="H412" s="158"/>
      <c r="I412" s="159"/>
      <c r="J412" s="5"/>
      <c r="K412" s="5"/>
      <c r="L412" s="5"/>
      <c r="M412" s="5"/>
      <c r="N412" s="40"/>
    </row>
    <row r="413" spans="1:14" ht="18.75">
      <c r="A413" s="39"/>
      <c r="B413" s="86" t="s">
        <v>453</v>
      </c>
      <c r="C413" s="194" t="s">
        <v>454</v>
      </c>
      <c r="D413" s="158"/>
      <c r="E413" s="158"/>
      <c r="F413" s="158"/>
      <c r="G413" s="158"/>
      <c r="H413" s="158"/>
      <c r="I413" s="159"/>
      <c r="J413" s="5"/>
      <c r="K413" s="5"/>
      <c r="L413" s="5"/>
      <c r="M413" s="5"/>
      <c r="N413" s="40"/>
    </row>
    <row r="414" spans="1:14" ht="18.75">
      <c r="A414" s="39"/>
      <c r="B414" s="85" t="s">
        <v>455</v>
      </c>
      <c r="C414" s="193" t="s">
        <v>456</v>
      </c>
      <c r="D414" s="158"/>
      <c r="E414" s="158"/>
      <c r="F414" s="158"/>
      <c r="G414" s="158"/>
      <c r="H414" s="158"/>
      <c r="I414" s="159"/>
      <c r="J414" s="5"/>
      <c r="K414" s="5"/>
      <c r="L414" s="5"/>
      <c r="M414" s="5"/>
      <c r="N414" s="40"/>
    </row>
    <row r="415" spans="1:14" ht="37.5">
      <c r="A415" s="39"/>
      <c r="B415" s="86" t="s">
        <v>433</v>
      </c>
      <c r="C415" s="194" t="s">
        <v>457</v>
      </c>
      <c r="D415" s="158"/>
      <c r="E415" s="158"/>
      <c r="F415" s="158"/>
      <c r="G415" s="158"/>
      <c r="H415" s="158"/>
      <c r="I415" s="159"/>
      <c r="J415" s="5"/>
      <c r="K415" s="5"/>
      <c r="L415" s="5"/>
      <c r="M415" s="5"/>
      <c r="N415" s="40"/>
    </row>
    <row r="416" spans="1:14" ht="18.75">
      <c r="A416" s="39"/>
      <c r="B416" s="85" t="s">
        <v>458</v>
      </c>
      <c r="C416" s="193" t="s">
        <v>459</v>
      </c>
      <c r="D416" s="158"/>
      <c r="E416" s="158"/>
      <c r="F416" s="158"/>
      <c r="G416" s="158"/>
      <c r="H416" s="158"/>
      <c r="I416" s="159"/>
      <c r="J416" s="5"/>
      <c r="K416" s="5"/>
      <c r="L416" s="5"/>
      <c r="M416" s="5"/>
      <c r="N416" s="40"/>
    </row>
    <row r="417" spans="1:14" ht="18.75">
      <c r="A417" s="39"/>
      <c r="B417" s="86" t="s">
        <v>460</v>
      </c>
      <c r="C417" s="194" t="s">
        <v>461</v>
      </c>
      <c r="D417" s="158"/>
      <c r="E417" s="158"/>
      <c r="F417" s="158"/>
      <c r="G417" s="158"/>
      <c r="H417" s="158"/>
      <c r="I417" s="159"/>
      <c r="J417" s="5"/>
      <c r="K417" s="5"/>
      <c r="L417" s="5"/>
      <c r="M417" s="5"/>
      <c r="N417" s="40"/>
    </row>
    <row r="418" spans="1:14" ht="18.75">
      <c r="A418" s="39"/>
      <c r="B418" s="85" t="s">
        <v>462</v>
      </c>
      <c r="C418" s="193" t="s">
        <v>463</v>
      </c>
      <c r="D418" s="158"/>
      <c r="E418" s="158"/>
      <c r="F418" s="158"/>
      <c r="G418" s="158"/>
      <c r="H418" s="158"/>
      <c r="I418" s="159"/>
      <c r="J418" s="5"/>
      <c r="K418" s="5"/>
      <c r="L418" s="5"/>
      <c r="M418" s="5"/>
      <c r="N418" s="40"/>
    </row>
    <row r="419" spans="1:14" ht="18.75">
      <c r="A419" s="39"/>
      <c r="B419" s="63"/>
      <c r="C419" s="63"/>
      <c r="D419" s="63"/>
      <c r="E419" s="63"/>
      <c r="F419" s="63"/>
      <c r="G419" s="5"/>
      <c r="H419" s="5"/>
      <c r="I419" s="5"/>
      <c r="J419" s="5"/>
      <c r="K419" s="5"/>
      <c r="L419" s="5"/>
      <c r="M419" s="5"/>
      <c r="N419" s="40"/>
    </row>
    <row r="420" spans="1:14" ht="18.75">
      <c r="A420" s="39"/>
      <c r="B420" s="63"/>
      <c r="C420" s="63"/>
      <c r="D420" s="63"/>
      <c r="E420" s="63"/>
      <c r="F420" s="63"/>
      <c r="G420" s="5"/>
      <c r="H420" s="5"/>
      <c r="I420" s="5"/>
      <c r="J420" s="5"/>
      <c r="K420" s="5"/>
      <c r="L420" s="5"/>
      <c r="M420" s="5"/>
      <c r="N420" s="40"/>
    </row>
  </sheetData>
  <mergeCells count="81">
    <mergeCell ref="C352:I352"/>
    <mergeCell ref="A1:N1"/>
    <mergeCell ref="B102:F102"/>
    <mergeCell ref="B220:F220"/>
    <mergeCell ref="A153:N153"/>
    <mergeCell ref="A218:N218"/>
    <mergeCell ref="B92:F92"/>
    <mergeCell ref="B5:E5"/>
    <mergeCell ref="B43:E43"/>
    <mergeCell ref="B62:D62"/>
    <mergeCell ref="A2:M2"/>
    <mergeCell ref="A42:M42"/>
    <mergeCell ref="A91:N91"/>
    <mergeCell ref="C353:I353"/>
    <mergeCell ref="B348:I348"/>
    <mergeCell ref="A345:N345"/>
    <mergeCell ref="B113:F113"/>
    <mergeCell ref="B127:F127"/>
    <mergeCell ref="B142:F142"/>
    <mergeCell ref="B154:F154"/>
    <mergeCell ref="B166:F166"/>
    <mergeCell ref="B178:F178"/>
    <mergeCell ref="B189:F189"/>
    <mergeCell ref="B204:F204"/>
    <mergeCell ref="B232:D232"/>
    <mergeCell ref="B244:D244"/>
    <mergeCell ref="B255:D255"/>
    <mergeCell ref="C351:I351"/>
    <mergeCell ref="C350:I350"/>
    <mergeCell ref="C414:I414"/>
    <mergeCell ref="C415:I415"/>
    <mergeCell ref="C416:I416"/>
    <mergeCell ref="C417:I417"/>
    <mergeCell ref="C418:I418"/>
    <mergeCell ref="C397:I397"/>
    <mergeCell ref="C398:I398"/>
    <mergeCell ref="C411:I411"/>
    <mergeCell ref="C412:I412"/>
    <mergeCell ref="C413:I413"/>
    <mergeCell ref="C399:I399"/>
    <mergeCell ref="C400:I400"/>
    <mergeCell ref="C401:I401"/>
    <mergeCell ref="C407:I407"/>
    <mergeCell ref="C408:I408"/>
    <mergeCell ref="C409:I409"/>
    <mergeCell ref="C410:I410"/>
    <mergeCell ref="B405:I405"/>
    <mergeCell ref="C392:I392"/>
    <mergeCell ref="C393:I393"/>
    <mergeCell ref="C394:I394"/>
    <mergeCell ref="C395:I395"/>
    <mergeCell ref="C396:I396"/>
    <mergeCell ref="C387:I387"/>
    <mergeCell ref="C388:I388"/>
    <mergeCell ref="C389:I389"/>
    <mergeCell ref="C390:I390"/>
    <mergeCell ref="C391:I391"/>
    <mergeCell ref="C377:I377"/>
    <mergeCell ref="C384:I384"/>
    <mergeCell ref="B382:I382"/>
    <mergeCell ref="C385:I385"/>
    <mergeCell ref="C386:I386"/>
    <mergeCell ref="C372:I372"/>
    <mergeCell ref="C373:I373"/>
    <mergeCell ref="C374:I374"/>
    <mergeCell ref="C375:I375"/>
    <mergeCell ref="C376:I376"/>
    <mergeCell ref="C370:I370"/>
    <mergeCell ref="C371:I371"/>
    <mergeCell ref="C354:I354"/>
    <mergeCell ref="C360:I360"/>
    <mergeCell ref="C361:I361"/>
    <mergeCell ref="C362:I362"/>
    <mergeCell ref="C363:I363"/>
    <mergeCell ref="C364:I364"/>
    <mergeCell ref="B358:I358"/>
    <mergeCell ref="C365:I365"/>
    <mergeCell ref="C366:I366"/>
    <mergeCell ref="C367:I367"/>
    <mergeCell ref="C368:I368"/>
    <mergeCell ref="C369:I369"/>
  </mergeCells>
  <pageMargins left="0.7" right="0.7" top="0.75" bottom="0.75" header="0.3" footer="0.3"/>
  <drawing r:id="rId1"/>
  <tableParts count="23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N433"/>
  <sheetViews>
    <sheetView topLeftCell="A366" zoomScale="25" zoomScaleNormal="25" workbookViewId="0">
      <selection activeCell="R120" sqref="R120"/>
    </sheetView>
  </sheetViews>
  <sheetFormatPr baseColWidth="10" defaultColWidth="12.5703125" defaultRowHeight="15.75" customHeight="1"/>
  <cols>
    <col min="2" max="2" width="33.42578125" customWidth="1"/>
    <col min="3" max="3" width="30.42578125" customWidth="1"/>
    <col min="4" max="4" width="20.85546875" customWidth="1"/>
    <col min="5" max="5" width="20.28515625" customWidth="1"/>
    <col min="6" max="6" width="19.7109375" customWidth="1"/>
    <col min="7" max="7" width="20.85546875" customWidth="1"/>
    <col min="8" max="10" width="19" customWidth="1"/>
  </cols>
  <sheetData>
    <row r="1" spans="1:14" ht="304.5" customHeight="1">
      <c r="A1" s="205" t="s">
        <v>464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7"/>
    </row>
    <row r="2" spans="1:14" ht="36" customHeight="1">
      <c r="A2" s="202" t="s">
        <v>174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203"/>
    </row>
    <row r="3" spans="1:14" ht="18.75">
      <c r="A3" s="3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40"/>
    </row>
    <row r="4" spans="1:14" ht="18.75">
      <c r="A4" s="39"/>
      <c r="B4" s="63"/>
      <c r="C4" s="63"/>
      <c r="D4" s="63"/>
      <c r="E4" s="63"/>
      <c r="F4" s="63"/>
      <c r="G4" s="5"/>
      <c r="H4" s="5"/>
      <c r="I4" s="5"/>
      <c r="J4" s="5"/>
      <c r="K4" s="5"/>
      <c r="L4" s="5"/>
      <c r="M4" s="5"/>
      <c r="N4" s="40"/>
    </row>
    <row r="5" spans="1:14" ht="35.25">
      <c r="A5" s="208" t="s">
        <v>465</v>
      </c>
      <c r="B5" s="158"/>
      <c r="C5" s="158"/>
      <c r="D5" s="158"/>
      <c r="E5" s="159"/>
      <c r="F5" s="63"/>
      <c r="G5" s="5"/>
      <c r="H5" s="5"/>
      <c r="I5" s="5"/>
      <c r="J5" s="5"/>
      <c r="K5" s="5"/>
      <c r="L5" s="5"/>
      <c r="M5" s="5"/>
      <c r="N5" s="40"/>
    </row>
    <row r="6" spans="1:14" ht="18.75">
      <c r="A6" s="39"/>
      <c r="B6" s="63" t="s">
        <v>23</v>
      </c>
      <c r="C6" s="63" t="s">
        <v>466</v>
      </c>
      <c r="D6" s="63" t="s">
        <v>58</v>
      </c>
      <c r="E6" s="63"/>
      <c r="F6" s="63"/>
      <c r="G6" s="5"/>
      <c r="H6" s="5"/>
      <c r="I6" s="5"/>
      <c r="J6" s="5"/>
      <c r="K6" s="5"/>
      <c r="L6" s="5"/>
      <c r="M6" s="5"/>
      <c r="N6" s="40"/>
    </row>
    <row r="7" spans="1:14" ht="18.75">
      <c r="A7" s="39"/>
      <c r="B7" s="63" t="s">
        <v>467</v>
      </c>
      <c r="C7" s="63">
        <v>1</v>
      </c>
      <c r="D7" s="64">
        <f t="shared" ref="D7:D45" si="0">C7/$C$45</f>
        <v>7.7297673340032469E-5</v>
      </c>
      <c r="E7" s="63"/>
      <c r="F7" s="63"/>
      <c r="G7" s="5"/>
      <c r="H7" s="5"/>
      <c r="I7" s="5"/>
      <c r="J7" s="5"/>
      <c r="K7" s="5"/>
      <c r="L7" s="5"/>
      <c r="M7" s="5"/>
      <c r="N7" s="40"/>
    </row>
    <row r="8" spans="1:14" ht="18.75">
      <c r="A8" s="39"/>
      <c r="B8" s="63" t="s">
        <v>29</v>
      </c>
      <c r="C8" s="63">
        <v>2</v>
      </c>
      <c r="D8" s="64">
        <f t="shared" si="0"/>
        <v>1.5459534668006494E-4</v>
      </c>
      <c r="E8" s="63"/>
      <c r="F8" s="63"/>
      <c r="G8" s="5"/>
      <c r="H8" s="5"/>
      <c r="I8" s="5"/>
      <c r="J8" s="5"/>
      <c r="K8" s="5"/>
      <c r="L8" s="5"/>
      <c r="M8" s="5"/>
      <c r="N8" s="40"/>
    </row>
    <row r="9" spans="1:14" ht="18.75">
      <c r="A9" s="39"/>
      <c r="B9" s="63" t="s">
        <v>29</v>
      </c>
      <c r="C9" s="63">
        <v>2</v>
      </c>
      <c r="D9" s="64">
        <f t="shared" si="0"/>
        <v>1.5459534668006494E-4</v>
      </c>
      <c r="E9" s="63"/>
      <c r="F9" s="63"/>
      <c r="G9" s="5"/>
      <c r="H9" s="5"/>
      <c r="I9" s="5"/>
      <c r="J9" s="5"/>
      <c r="K9" s="5"/>
      <c r="L9" s="5"/>
      <c r="M9" s="5"/>
      <c r="N9" s="40"/>
    </row>
    <row r="10" spans="1:14" ht="18.75">
      <c r="A10" s="39"/>
      <c r="B10" s="63" t="s">
        <v>29</v>
      </c>
      <c r="C10" s="63">
        <v>2</v>
      </c>
      <c r="D10" s="64">
        <f t="shared" si="0"/>
        <v>1.5459534668006494E-4</v>
      </c>
      <c r="E10" s="63"/>
      <c r="F10" s="63"/>
      <c r="G10" s="5"/>
      <c r="H10" s="5"/>
      <c r="I10" s="5"/>
      <c r="J10" s="5"/>
      <c r="K10" s="5"/>
      <c r="L10" s="5"/>
      <c r="M10" s="5"/>
      <c r="N10" s="40"/>
    </row>
    <row r="11" spans="1:14" ht="18.75">
      <c r="A11" s="39"/>
      <c r="B11" s="63" t="s">
        <v>29</v>
      </c>
      <c r="C11" s="63">
        <v>23</v>
      </c>
      <c r="D11" s="64">
        <f t="shared" si="0"/>
        <v>1.7778464868207467E-3</v>
      </c>
      <c r="E11" s="63"/>
      <c r="F11" s="63"/>
      <c r="G11" s="5"/>
      <c r="H11" s="5"/>
      <c r="I11" s="5"/>
      <c r="J11" s="5"/>
      <c r="K11" s="5"/>
      <c r="L11" s="5"/>
      <c r="M11" s="5"/>
      <c r="N11" s="40"/>
    </row>
    <row r="12" spans="1:14" ht="18.75">
      <c r="A12" s="39"/>
      <c r="B12" s="63" t="s">
        <v>28</v>
      </c>
      <c r="C12" s="63">
        <v>10</v>
      </c>
      <c r="D12" s="64">
        <f t="shared" si="0"/>
        <v>7.7297673340032461E-4</v>
      </c>
      <c r="E12" s="63"/>
      <c r="F12" s="63"/>
      <c r="G12" s="5"/>
      <c r="H12" s="5"/>
      <c r="I12" s="5"/>
      <c r="J12" s="5"/>
      <c r="K12" s="5"/>
      <c r="L12" s="5"/>
      <c r="M12" s="5"/>
      <c r="N12" s="40"/>
    </row>
    <row r="13" spans="1:14" ht="18.75">
      <c r="A13" s="39"/>
      <c r="B13" s="63" t="s">
        <v>28</v>
      </c>
      <c r="C13" s="63">
        <v>3</v>
      </c>
      <c r="D13" s="64">
        <f t="shared" si="0"/>
        <v>2.3189302002009739E-4</v>
      </c>
      <c r="E13" s="63"/>
      <c r="F13" s="63"/>
      <c r="G13" s="5"/>
      <c r="H13" s="5"/>
      <c r="I13" s="5"/>
      <c r="J13" s="5"/>
      <c r="K13" s="5"/>
      <c r="L13" s="5"/>
      <c r="M13" s="5"/>
      <c r="N13" s="40"/>
    </row>
    <row r="14" spans="1:14" ht="18.75">
      <c r="A14" s="39"/>
      <c r="B14" s="63" t="s">
        <v>468</v>
      </c>
      <c r="C14" s="63">
        <v>1</v>
      </c>
      <c r="D14" s="64">
        <f t="shared" si="0"/>
        <v>7.7297673340032469E-5</v>
      </c>
      <c r="E14" s="63"/>
      <c r="F14" s="63"/>
      <c r="G14" s="5"/>
      <c r="H14" s="5"/>
      <c r="I14" s="5"/>
      <c r="J14" s="5"/>
      <c r="K14" s="5"/>
      <c r="L14" s="5"/>
      <c r="M14" s="5"/>
      <c r="N14" s="40"/>
    </row>
    <row r="15" spans="1:14" ht="18.75">
      <c r="A15" s="39"/>
      <c r="B15" s="63" t="s">
        <v>469</v>
      </c>
      <c r="C15" s="63">
        <v>3</v>
      </c>
      <c r="D15" s="64">
        <f t="shared" si="0"/>
        <v>2.3189302002009739E-4</v>
      </c>
      <c r="E15" s="63"/>
      <c r="F15" s="63"/>
      <c r="G15" s="5"/>
      <c r="H15" s="5"/>
      <c r="I15" s="5"/>
      <c r="J15" s="5"/>
      <c r="K15" s="5"/>
      <c r="L15" s="5"/>
      <c r="M15" s="5"/>
      <c r="N15" s="40"/>
    </row>
    <row r="16" spans="1:14" ht="18.75">
      <c r="A16" s="39"/>
      <c r="B16" s="63" t="s">
        <v>470</v>
      </c>
      <c r="C16" s="63">
        <v>1</v>
      </c>
      <c r="D16" s="64">
        <f t="shared" si="0"/>
        <v>7.7297673340032469E-5</v>
      </c>
      <c r="E16" s="63"/>
      <c r="F16" s="63"/>
      <c r="G16" s="5"/>
      <c r="H16" s="5"/>
      <c r="I16" s="5"/>
      <c r="J16" s="5"/>
      <c r="K16" s="5"/>
      <c r="L16" s="5"/>
      <c r="M16" s="5"/>
      <c r="N16" s="40"/>
    </row>
    <row r="17" spans="1:14" ht="18.75">
      <c r="A17" s="39"/>
      <c r="B17" s="63" t="s">
        <v>182</v>
      </c>
      <c r="C17" s="63">
        <v>1</v>
      </c>
      <c r="D17" s="64">
        <f t="shared" si="0"/>
        <v>7.7297673340032469E-5</v>
      </c>
      <c r="E17" s="63"/>
      <c r="F17" s="63"/>
      <c r="G17" s="5"/>
      <c r="H17" s="5"/>
      <c r="I17" s="5"/>
      <c r="J17" s="5"/>
      <c r="K17" s="5"/>
      <c r="L17" s="5"/>
      <c r="M17" s="5"/>
      <c r="N17" s="40"/>
    </row>
    <row r="18" spans="1:14" ht="18.75">
      <c r="A18" s="39"/>
      <c r="B18" s="63" t="s">
        <v>468</v>
      </c>
      <c r="C18" s="63">
        <v>1</v>
      </c>
      <c r="D18" s="64">
        <f t="shared" si="0"/>
        <v>7.7297673340032469E-5</v>
      </c>
      <c r="E18" s="63"/>
      <c r="F18" s="63"/>
      <c r="G18" s="5"/>
      <c r="H18" s="5"/>
      <c r="I18" s="5"/>
      <c r="J18" s="5"/>
      <c r="K18" s="5"/>
      <c r="L18" s="5"/>
      <c r="M18" s="5"/>
      <c r="N18" s="40"/>
    </row>
    <row r="19" spans="1:14" ht="18.75">
      <c r="A19" s="39"/>
      <c r="B19" s="63" t="s">
        <v>28</v>
      </c>
      <c r="C19" s="63">
        <v>316</v>
      </c>
      <c r="D19" s="64">
        <f t="shared" si="0"/>
        <v>2.442606477545026E-2</v>
      </c>
      <c r="E19" s="63"/>
      <c r="F19" s="63"/>
      <c r="G19" s="5"/>
      <c r="H19" s="5"/>
      <c r="I19" s="5"/>
      <c r="J19" s="5"/>
      <c r="K19" s="5"/>
      <c r="L19" s="5"/>
      <c r="M19" s="5"/>
      <c r="N19" s="40"/>
    </row>
    <row r="20" spans="1:14" ht="18.75">
      <c r="A20" s="39"/>
      <c r="B20" s="63" t="s">
        <v>471</v>
      </c>
      <c r="C20" s="63">
        <v>23</v>
      </c>
      <c r="D20" s="64">
        <f t="shared" si="0"/>
        <v>1.7778464868207467E-3</v>
      </c>
      <c r="E20" s="63"/>
      <c r="F20" s="63"/>
      <c r="G20" s="5"/>
      <c r="H20" s="5"/>
      <c r="I20" s="5"/>
      <c r="J20" s="5"/>
      <c r="K20" s="5"/>
      <c r="L20" s="5"/>
      <c r="M20" s="5"/>
      <c r="N20" s="40"/>
    </row>
    <row r="21" spans="1:14" ht="18.75">
      <c r="A21" s="39"/>
      <c r="B21" s="63" t="s">
        <v>472</v>
      </c>
      <c r="C21" s="63">
        <v>4</v>
      </c>
      <c r="D21" s="64">
        <f t="shared" si="0"/>
        <v>3.0919069336012988E-4</v>
      </c>
      <c r="E21" s="63"/>
      <c r="F21" s="63"/>
      <c r="G21" s="5"/>
      <c r="H21" s="5"/>
      <c r="I21" s="5"/>
      <c r="J21" s="5"/>
      <c r="K21" s="5"/>
      <c r="L21" s="5"/>
      <c r="M21" s="5"/>
      <c r="N21" s="40"/>
    </row>
    <row r="22" spans="1:14" ht="18.75">
      <c r="A22" s="39"/>
      <c r="B22" s="63" t="s">
        <v>183</v>
      </c>
      <c r="C22" s="63">
        <v>36</v>
      </c>
      <c r="D22" s="64">
        <f t="shared" si="0"/>
        <v>2.7827162402411687E-3</v>
      </c>
      <c r="E22" s="63"/>
      <c r="F22" s="63"/>
      <c r="G22" s="5"/>
      <c r="H22" s="5"/>
      <c r="I22" s="5"/>
      <c r="J22" s="5"/>
      <c r="K22" s="5"/>
      <c r="L22" s="5"/>
      <c r="M22" s="5"/>
      <c r="N22" s="40"/>
    </row>
    <row r="23" spans="1:14" ht="18.75">
      <c r="A23" s="39"/>
      <c r="B23" s="63" t="s">
        <v>184</v>
      </c>
      <c r="C23" s="63">
        <v>1</v>
      </c>
      <c r="D23" s="64">
        <f t="shared" si="0"/>
        <v>7.7297673340032469E-5</v>
      </c>
      <c r="E23" s="63"/>
      <c r="F23" s="63"/>
      <c r="G23" s="5"/>
      <c r="H23" s="5"/>
      <c r="I23" s="5"/>
      <c r="J23" s="5"/>
      <c r="K23" s="5"/>
      <c r="L23" s="5"/>
      <c r="M23" s="5"/>
      <c r="N23" s="40"/>
    </row>
    <row r="24" spans="1:14" ht="18.75">
      <c r="A24" s="39"/>
      <c r="B24" s="63" t="s">
        <v>185</v>
      </c>
      <c r="C24" s="63">
        <v>9</v>
      </c>
      <c r="D24" s="64">
        <f t="shared" si="0"/>
        <v>6.9567906006029218E-4</v>
      </c>
      <c r="E24" s="63"/>
      <c r="F24" s="63"/>
      <c r="G24" s="5"/>
      <c r="H24" s="5"/>
      <c r="I24" s="5"/>
      <c r="J24" s="5"/>
      <c r="K24" s="5"/>
      <c r="L24" s="5"/>
      <c r="M24" s="5"/>
      <c r="N24" s="40"/>
    </row>
    <row r="25" spans="1:14" ht="18.75">
      <c r="A25" s="39"/>
      <c r="B25" s="63" t="s">
        <v>187</v>
      </c>
      <c r="C25" s="63">
        <v>3</v>
      </c>
      <c r="D25" s="64">
        <f t="shared" si="0"/>
        <v>2.3189302002009739E-4</v>
      </c>
      <c r="E25" s="63"/>
      <c r="F25" s="63"/>
      <c r="G25" s="5"/>
      <c r="H25" s="5"/>
      <c r="I25" s="5"/>
      <c r="J25" s="5"/>
      <c r="K25" s="5"/>
      <c r="L25" s="5"/>
      <c r="M25" s="5"/>
      <c r="N25" s="40"/>
    </row>
    <row r="26" spans="1:14" ht="18.75">
      <c r="A26" s="39"/>
      <c r="B26" s="63" t="s">
        <v>27</v>
      </c>
      <c r="C26" s="63">
        <v>42</v>
      </c>
      <c r="D26" s="64">
        <f t="shared" si="0"/>
        <v>3.2465022802813637E-3</v>
      </c>
      <c r="E26" s="63"/>
      <c r="F26" s="63"/>
      <c r="G26" s="5"/>
      <c r="H26" s="5"/>
      <c r="I26" s="5"/>
      <c r="J26" s="5"/>
      <c r="K26" s="5"/>
      <c r="L26" s="5"/>
      <c r="M26" s="5"/>
      <c r="N26" s="40"/>
    </row>
    <row r="27" spans="1:14" ht="18.75">
      <c r="A27" s="39"/>
      <c r="B27" s="63" t="s">
        <v>473</v>
      </c>
      <c r="C27" s="63">
        <v>1</v>
      </c>
      <c r="D27" s="64">
        <f t="shared" si="0"/>
        <v>7.7297673340032469E-5</v>
      </c>
      <c r="E27" s="63"/>
      <c r="F27" s="63"/>
      <c r="G27" s="5"/>
      <c r="H27" s="5"/>
      <c r="I27" s="5"/>
      <c r="J27" s="5"/>
      <c r="K27" s="5"/>
      <c r="L27" s="5"/>
      <c r="M27" s="5"/>
      <c r="N27" s="40"/>
    </row>
    <row r="28" spans="1:14" ht="18.75">
      <c r="A28" s="39"/>
      <c r="B28" s="63" t="s">
        <v>188</v>
      </c>
      <c r="C28" s="63">
        <v>1</v>
      </c>
      <c r="D28" s="64">
        <f t="shared" si="0"/>
        <v>7.7297673340032469E-5</v>
      </c>
      <c r="E28" s="63"/>
      <c r="F28" s="63"/>
      <c r="G28" s="5"/>
      <c r="H28" s="5"/>
      <c r="I28" s="5"/>
      <c r="J28" s="5"/>
      <c r="K28" s="5"/>
      <c r="L28" s="5"/>
      <c r="M28" s="5"/>
      <c r="N28" s="40"/>
    </row>
    <row r="29" spans="1:14" ht="18.75">
      <c r="A29" s="39"/>
      <c r="B29" s="63" t="s">
        <v>189</v>
      </c>
      <c r="C29" s="63">
        <v>4</v>
      </c>
      <c r="D29" s="64">
        <f t="shared" si="0"/>
        <v>3.0919069336012988E-4</v>
      </c>
      <c r="E29" s="63"/>
      <c r="F29" s="63"/>
      <c r="G29" s="5"/>
      <c r="H29" s="5"/>
      <c r="I29" s="5"/>
      <c r="J29" s="5"/>
      <c r="K29" s="5"/>
      <c r="L29" s="5"/>
      <c r="M29" s="5"/>
      <c r="N29" s="40"/>
    </row>
    <row r="30" spans="1:14" ht="18.75">
      <c r="A30" s="39"/>
      <c r="B30" s="63" t="s">
        <v>191</v>
      </c>
      <c r="C30" s="63">
        <v>61</v>
      </c>
      <c r="D30" s="64">
        <f t="shared" si="0"/>
        <v>4.7151580737419801E-3</v>
      </c>
      <c r="E30" s="63"/>
      <c r="F30" s="63"/>
      <c r="G30" s="5"/>
      <c r="H30" s="5"/>
      <c r="I30" s="5"/>
      <c r="J30" s="5"/>
      <c r="K30" s="5"/>
      <c r="L30" s="5"/>
      <c r="M30" s="5"/>
      <c r="N30" s="40"/>
    </row>
    <row r="31" spans="1:14" ht="18.75">
      <c r="A31" s="39"/>
      <c r="B31" s="63" t="s">
        <v>192</v>
      </c>
      <c r="C31" s="63">
        <v>1</v>
      </c>
      <c r="D31" s="64">
        <f t="shared" si="0"/>
        <v>7.7297673340032469E-5</v>
      </c>
      <c r="E31" s="63"/>
      <c r="F31" s="63"/>
      <c r="G31" s="5"/>
      <c r="H31" s="5"/>
      <c r="I31" s="5"/>
      <c r="J31" s="5"/>
      <c r="K31" s="5"/>
      <c r="L31" s="5"/>
      <c r="M31" s="5"/>
      <c r="N31" s="40"/>
    </row>
    <row r="32" spans="1:14" ht="18.75">
      <c r="A32" s="39"/>
      <c r="B32" s="63" t="s">
        <v>193</v>
      </c>
      <c r="C32" s="63">
        <v>9</v>
      </c>
      <c r="D32" s="64">
        <f t="shared" si="0"/>
        <v>6.9567906006029218E-4</v>
      </c>
      <c r="E32" s="63"/>
      <c r="F32" s="63"/>
      <c r="G32" s="5"/>
      <c r="H32" s="5"/>
      <c r="I32" s="5"/>
      <c r="J32" s="5"/>
      <c r="K32" s="5"/>
      <c r="L32" s="5"/>
      <c r="M32" s="5"/>
      <c r="N32" s="40"/>
    </row>
    <row r="33" spans="1:14" ht="18.75">
      <c r="A33" s="39"/>
      <c r="B33" s="63" t="s">
        <v>194</v>
      </c>
      <c r="C33" s="63">
        <v>320</v>
      </c>
      <c r="D33" s="64">
        <f t="shared" si="0"/>
        <v>2.4735255468810387E-2</v>
      </c>
      <c r="E33" s="63"/>
      <c r="F33" s="63"/>
      <c r="G33" s="5"/>
      <c r="H33" s="5"/>
      <c r="I33" s="5"/>
      <c r="J33" s="5"/>
      <c r="K33" s="5"/>
      <c r="L33" s="5"/>
      <c r="M33" s="5"/>
      <c r="N33" s="40"/>
    </row>
    <row r="34" spans="1:14" ht="18.75">
      <c r="A34" s="39"/>
      <c r="B34" s="63" t="s">
        <v>474</v>
      </c>
      <c r="C34" s="63">
        <v>2</v>
      </c>
      <c r="D34" s="64">
        <f t="shared" si="0"/>
        <v>1.5459534668006494E-4</v>
      </c>
      <c r="E34" s="63"/>
      <c r="F34" s="63"/>
      <c r="G34" s="5"/>
      <c r="H34" s="5"/>
      <c r="I34" s="5"/>
      <c r="J34" s="5"/>
      <c r="K34" s="5"/>
      <c r="L34" s="5"/>
      <c r="M34" s="5"/>
      <c r="N34" s="40"/>
    </row>
    <row r="35" spans="1:14" ht="18.75">
      <c r="A35" s="39"/>
      <c r="B35" s="63" t="s">
        <v>206</v>
      </c>
      <c r="C35" s="63">
        <v>30</v>
      </c>
      <c r="D35" s="64">
        <f t="shared" si="0"/>
        <v>2.3189302002009742E-3</v>
      </c>
      <c r="E35" s="63"/>
      <c r="F35" s="63"/>
      <c r="G35" s="5"/>
      <c r="H35" s="5"/>
      <c r="I35" s="5"/>
      <c r="J35" s="5"/>
      <c r="K35" s="5"/>
      <c r="L35" s="5"/>
      <c r="M35" s="5"/>
      <c r="N35" s="40"/>
    </row>
    <row r="36" spans="1:14" ht="18.75">
      <c r="A36" s="39"/>
      <c r="B36" s="63" t="s">
        <v>197</v>
      </c>
      <c r="C36" s="63">
        <v>53</v>
      </c>
      <c r="D36" s="64">
        <f t="shared" si="0"/>
        <v>4.0967766870217207E-3</v>
      </c>
      <c r="E36" s="63"/>
      <c r="F36" s="63"/>
      <c r="G36" s="5"/>
      <c r="H36" s="5"/>
      <c r="I36" s="5"/>
      <c r="J36" s="5"/>
      <c r="K36" s="5"/>
      <c r="L36" s="5"/>
      <c r="M36" s="5"/>
      <c r="N36" s="40"/>
    </row>
    <row r="37" spans="1:14" ht="18.75">
      <c r="A37" s="39"/>
      <c r="B37" s="63" t="s">
        <v>26</v>
      </c>
      <c r="C37" s="63">
        <v>193</v>
      </c>
      <c r="D37" s="64">
        <f t="shared" si="0"/>
        <v>1.4918450954626265E-2</v>
      </c>
      <c r="E37" s="63"/>
      <c r="F37" s="63"/>
      <c r="G37" s="5"/>
      <c r="H37" s="5"/>
      <c r="I37" s="5"/>
      <c r="J37" s="5"/>
      <c r="K37" s="5"/>
      <c r="L37" s="5"/>
      <c r="M37" s="5"/>
      <c r="N37" s="40"/>
    </row>
    <row r="38" spans="1:14" ht="18.75">
      <c r="A38" s="39"/>
      <c r="B38" s="63" t="s">
        <v>24</v>
      </c>
      <c r="C38" s="63">
        <v>10582</v>
      </c>
      <c r="D38" s="16">
        <f t="shared" si="0"/>
        <v>0.8179639792842236</v>
      </c>
      <c r="E38" s="63"/>
      <c r="F38" s="63"/>
      <c r="G38" s="5"/>
      <c r="H38" s="5"/>
      <c r="I38" s="5"/>
      <c r="J38" s="5"/>
      <c r="K38" s="5"/>
      <c r="L38" s="5"/>
      <c r="M38" s="5"/>
      <c r="N38" s="40"/>
    </row>
    <row r="39" spans="1:14" ht="18.75">
      <c r="A39" s="39"/>
      <c r="B39" s="63" t="s">
        <v>199</v>
      </c>
      <c r="C39" s="63">
        <v>24</v>
      </c>
      <c r="D39" s="64">
        <f t="shared" si="0"/>
        <v>1.8551441601607791E-3</v>
      </c>
      <c r="E39" s="63"/>
      <c r="F39" s="63"/>
      <c r="G39" s="5"/>
      <c r="H39" s="5"/>
      <c r="I39" s="5"/>
      <c r="J39" s="5"/>
      <c r="K39" s="5"/>
      <c r="L39" s="5"/>
      <c r="M39" s="5"/>
      <c r="N39" s="40"/>
    </row>
    <row r="40" spans="1:14" ht="18.75">
      <c r="A40" s="39"/>
      <c r="B40" s="63" t="s">
        <v>201</v>
      </c>
      <c r="C40" s="63">
        <v>4</v>
      </c>
      <c r="D40" s="64">
        <f t="shared" si="0"/>
        <v>3.0919069336012988E-4</v>
      </c>
      <c r="E40" s="63"/>
      <c r="F40" s="63"/>
      <c r="G40" s="5"/>
      <c r="H40" s="5"/>
      <c r="I40" s="5"/>
      <c r="J40" s="5"/>
      <c r="K40" s="5"/>
      <c r="L40" s="5"/>
      <c r="M40" s="5"/>
      <c r="N40" s="40"/>
    </row>
    <row r="41" spans="1:14" ht="18.75">
      <c r="A41" s="39"/>
      <c r="B41" s="63" t="s">
        <v>203</v>
      </c>
      <c r="C41" s="63">
        <v>2</v>
      </c>
      <c r="D41" s="64">
        <f t="shared" si="0"/>
        <v>1.5459534668006494E-4</v>
      </c>
      <c r="E41" s="63"/>
      <c r="F41" s="63"/>
      <c r="G41" s="5"/>
      <c r="H41" s="5"/>
      <c r="I41" s="5"/>
      <c r="J41" s="5"/>
      <c r="K41" s="5"/>
      <c r="L41" s="5"/>
      <c r="M41" s="5"/>
      <c r="N41" s="40"/>
    </row>
    <row r="42" spans="1:14" ht="18.75">
      <c r="A42" s="39"/>
      <c r="B42" s="63" t="s">
        <v>204</v>
      </c>
      <c r="C42" s="63">
        <v>41</v>
      </c>
      <c r="D42" s="64">
        <f t="shared" si="0"/>
        <v>3.1692046069413311E-3</v>
      </c>
      <c r="E42" s="63"/>
      <c r="F42" s="63"/>
      <c r="G42" s="5"/>
      <c r="H42" s="5"/>
      <c r="I42" s="5"/>
      <c r="J42" s="5"/>
      <c r="K42" s="5"/>
      <c r="L42" s="5"/>
      <c r="M42" s="5"/>
      <c r="N42" s="40"/>
    </row>
    <row r="43" spans="1:14" ht="18.75">
      <c r="A43" s="39"/>
      <c r="B43" s="63" t="s">
        <v>475</v>
      </c>
      <c r="C43" s="63">
        <v>1144</v>
      </c>
      <c r="D43" s="64">
        <f t="shared" si="0"/>
        <v>8.8428538300997145E-2</v>
      </c>
      <c r="E43" s="63"/>
      <c r="F43" s="63"/>
      <c r="G43" s="5"/>
      <c r="H43" s="5"/>
      <c r="I43" s="5"/>
      <c r="J43" s="5"/>
      <c r="K43" s="5"/>
      <c r="L43" s="5"/>
      <c r="M43" s="5"/>
      <c r="N43" s="40"/>
    </row>
    <row r="44" spans="1:14" ht="18.75">
      <c r="A44" s="39"/>
      <c r="B44" s="63" t="s">
        <v>476</v>
      </c>
      <c r="C44" s="63">
        <v>1</v>
      </c>
      <c r="D44" s="64">
        <f t="shared" si="0"/>
        <v>7.7297673340032469E-5</v>
      </c>
      <c r="E44" s="63"/>
      <c r="F44" s="63"/>
      <c r="G44" s="5"/>
      <c r="H44" s="5"/>
      <c r="I44" s="5"/>
      <c r="J44" s="5"/>
      <c r="K44" s="5"/>
      <c r="L44" s="5"/>
      <c r="M44" s="5"/>
      <c r="N44" s="40"/>
    </row>
    <row r="45" spans="1:14" ht="18.75">
      <c r="A45" s="39"/>
      <c r="B45" s="87" t="s">
        <v>207</v>
      </c>
      <c r="C45" s="87">
        <v>12937</v>
      </c>
      <c r="D45" s="88">
        <f t="shared" si="0"/>
        <v>1</v>
      </c>
      <c r="E45" s="63"/>
      <c r="F45" s="63"/>
      <c r="G45" s="5"/>
      <c r="H45" s="5"/>
      <c r="I45" s="5"/>
      <c r="J45" s="5"/>
      <c r="K45" s="5"/>
      <c r="L45" s="5"/>
      <c r="M45" s="5"/>
      <c r="N45" s="40"/>
    </row>
    <row r="46" spans="1:14" ht="18.75">
      <c r="A46" s="39"/>
      <c r="B46" s="63"/>
      <c r="C46" s="63"/>
      <c r="D46" s="63"/>
      <c r="E46" s="63"/>
      <c r="F46" s="63"/>
      <c r="G46" s="5"/>
      <c r="H46" s="5"/>
      <c r="I46" s="5"/>
      <c r="J46" s="5"/>
      <c r="K46" s="5"/>
      <c r="L46" s="5"/>
      <c r="M46" s="5"/>
      <c r="N46" s="40"/>
    </row>
    <row r="47" spans="1:14" ht="18.75">
      <c r="A47" s="39"/>
      <c r="B47" s="63"/>
      <c r="C47" s="63"/>
      <c r="D47" s="63"/>
      <c r="E47" s="63"/>
      <c r="F47" s="63"/>
      <c r="G47" s="5"/>
      <c r="H47" s="5"/>
      <c r="I47" s="5"/>
      <c r="J47" s="5"/>
      <c r="K47" s="5"/>
      <c r="L47" s="5"/>
      <c r="M47" s="5"/>
      <c r="N47" s="40"/>
    </row>
    <row r="48" spans="1:14" ht="18.75">
      <c r="A48" s="39"/>
      <c r="B48" s="63"/>
      <c r="C48" s="63"/>
      <c r="D48" s="63"/>
      <c r="E48" s="63"/>
      <c r="F48" s="63"/>
      <c r="G48" s="5"/>
      <c r="H48" s="5"/>
      <c r="I48" s="5"/>
      <c r="J48" s="5"/>
      <c r="K48" s="5"/>
      <c r="L48" s="5"/>
      <c r="M48" s="5"/>
      <c r="N48" s="40"/>
    </row>
    <row r="49" spans="1:14" ht="18.75">
      <c r="A49" s="216" t="s">
        <v>477</v>
      </c>
      <c r="B49" s="158"/>
      <c r="C49" s="158"/>
      <c r="D49" s="158"/>
      <c r="E49" s="159"/>
      <c r="F49" s="63"/>
      <c r="G49" s="5"/>
      <c r="H49" s="5"/>
      <c r="I49" s="5"/>
      <c r="J49" s="5"/>
      <c r="K49" s="5"/>
      <c r="L49" s="5"/>
      <c r="M49" s="5"/>
      <c r="N49" s="40"/>
    </row>
    <row r="50" spans="1:14" ht="18.75">
      <c r="A50" s="89"/>
      <c r="B50" s="90" t="s">
        <v>478</v>
      </c>
      <c r="C50" s="90" t="s">
        <v>479</v>
      </c>
      <c r="D50" s="90" t="s">
        <v>21</v>
      </c>
      <c r="E50" s="90"/>
      <c r="F50" s="63"/>
      <c r="G50" s="5"/>
      <c r="H50" s="5"/>
      <c r="I50" s="5"/>
      <c r="J50" s="5"/>
      <c r="K50" s="5"/>
      <c r="L50" s="5"/>
      <c r="M50" s="5"/>
      <c r="N50" s="40"/>
    </row>
    <row r="51" spans="1:14" ht="37.5">
      <c r="A51" s="89"/>
      <c r="B51" s="90" t="s">
        <v>480</v>
      </c>
      <c r="C51" s="90">
        <v>591</v>
      </c>
      <c r="D51" s="91">
        <f t="shared" ref="D51:D96" si="1">C51/$C$96</f>
        <v>8.995433789954338E-2</v>
      </c>
      <c r="E51" s="90"/>
      <c r="F51" s="63"/>
      <c r="G51" s="5"/>
      <c r="H51" s="5"/>
      <c r="I51" s="5"/>
      <c r="J51" s="5"/>
      <c r="K51" s="5"/>
      <c r="L51" s="5"/>
      <c r="M51" s="5"/>
      <c r="N51" s="40"/>
    </row>
    <row r="52" spans="1:14" ht="112.5">
      <c r="A52" s="89"/>
      <c r="B52" s="90" t="s">
        <v>481</v>
      </c>
      <c r="C52" s="90">
        <v>6</v>
      </c>
      <c r="D52" s="91">
        <f t="shared" si="1"/>
        <v>9.1324200913242006E-4</v>
      </c>
      <c r="E52" s="90"/>
      <c r="F52" s="63"/>
      <c r="G52" s="5"/>
      <c r="H52" s="5"/>
      <c r="I52" s="5"/>
      <c r="J52" s="5"/>
      <c r="K52" s="5"/>
      <c r="L52" s="5"/>
      <c r="M52" s="5"/>
      <c r="N52" s="40"/>
    </row>
    <row r="53" spans="1:14" ht="112.5">
      <c r="A53" s="89"/>
      <c r="B53" s="90" t="s">
        <v>482</v>
      </c>
      <c r="C53" s="90">
        <v>7</v>
      </c>
      <c r="D53" s="91">
        <f t="shared" si="1"/>
        <v>1.0654490106544901E-3</v>
      </c>
      <c r="E53" s="90"/>
      <c r="F53" s="63"/>
      <c r="G53" s="5"/>
      <c r="H53" s="5"/>
      <c r="I53" s="5"/>
      <c r="J53" s="5"/>
      <c r="K53" s="5"/>
      <c r="L53" s="5"/>
      <c r="M53" s="5"/>
      <c r="N53" s="40"/>
    </row>
    <row r="54" spans="1:14" ht="75">
      <c r="A54" s="89"/>
      <c r="B54" s="90" t="s">
        <v>483</v>
      </c>
      <c r="C54" s="90">
        <v>57</v>
      </c>
      <c r="D54" s="91">
        <f t="shared" si="1"/>
        <v>8.6757990867579911E-3</v>
      </c>
      <c r="E54" s="90"/>
      <c r="F54" s="63"/>
      <c r="G54" s="5"/>
      <c r="H54" s="5"/>
      <c r="I54" s="5"/>
      <c r="J54" s="5"/>
      <c r="K54" s="5"/>
      <c r="L54" s="5"/>
      <c r="M54" s="5"/>
      <c r="N54" s="40"/>
    </row>
    <row r="55" spans="1:14" ht="37.5">
      <c r="A55" s="89"/>
      <c r="B55" s="90" t="s">
        <v>484</v>
      </c>
      <c r="C55" s="90">
        <v>168</v>
      </c>
      <c r="D55" s="91">
        <f t="shared" si="1"/>
        <v>2.5570776255707764E-2</v>
      </c>
      <c r="E55" s="90"/>
      <c r="F55" s="63"/>
      <c r="G55" s="5"/>
      <c r="H55" s="5"/>
      <c r="I55" s="5"/>
      <c r="J55" s="5"/>
      <c r="K55" s="5"/>
      <c r="L55" s="5"/>
      <c r="M55" s="5"/>
      <c r="N55" s="40"/>
    </row>
    <row r="56" spans="1:14" ht="56.25">
      <c r="A56" s="89"/>
      <c r="B56" s="90" t="s">
        <v>485</v>
      </c>
      <c r="C56" s="90">
        <v>1</v>
      </c>
      <c r="D56" s="91">
        <f t="shared" si="1"/>
        <v>1.5220700152207003E-4</v>
      </c>
      <c r="E56" s="90"/>
      <c r="F56" s="63"/>
      <c r="G56" s="5"/>
      <c r="H56" s="5"/>
      <c r="I56" s="5"/>
      <c r="J56" s="5"/>
      <c r="K56" s="5"/>
      <c r="L56" s="5"/>
      <c r="M56" s="5"/>
      <c r="N56" s="40"/>
    </row>
    <row r="57" spans="1:14" ht="18.75">
      <c r="A57" s="89"/>
      <c r="B57" s="90" t="s">
        <v>486</v>
      </c>
      <c r="C57" s="90">
        <v>3</v>
      </c>
      <c r="D57" s="91">
        <f t="shared" si="1"/>
        <v>4.5662100456621003E-4</v>
      </c>
      <c r="E57" s="90"/>
      <c r="F57" s="63"/>
      <c r="G57" s="5"/>
      <c r="H57" s="5"/>
      <c r="I57" s="5"/>
      <c r="J57" s="5"/>
      <c r="K57" s="5"/>
      <c r="L57" s="5"/>
      <c r="M57" s="5"/>
      <c r="N57" s="40"/>
    </row>
    <row r="58" spans="1:14" ht="56.25">
      <c r="A58" s="89"/>
      <c r="B58" s="90" t="s">
        <v>487</v>
      </c>
      <c r="C58" s="90">
        <v>486</v>
      </c>
      <c r="D58" s="91">
        <f t="shared" si="1"/>
        <v>7.3972602739726029E-2</v>
      </c>
      <c r="E58" s="90"/>
      <c r="F58" s="63"/>
      <c r="G58" s="5"/>
      <c r="H58" s="5"/>
      <c r="I58" s="5"/>
      <c r="J58" s="5"/>
      <c r="K58" s="5"/>
      <c r="L58" s="5"/>
      <c r="M58" s="5"/>
      <c r="N58" s="40"/>
    </row>
    <row r="59" spans="1:14" ht="18.75">
      <c r="A59" s="89"/>
      <c r="B59" s="90" t="s">
        <v>488</v>
      </c>
      <c r="C59" s="90">
        <v>1</v>
      </c>
      <c r="D59" s="91">
        <f t="shared" si="1"/>
        <v>1.5220700152207003E-4</v>
      </c>
      <c r="E59" s="90"/>
      <c r="F59" s="63"/>
      <c r="G59" s="5"/>
      <c r="H59" s="5"/>
      <c r="I59" s="5"/>
      <c r="J59" s="5"/>
      <c r="K59" s="5"/>
      <c r="L59" s="5"/>
      <c r="M59" s="5"/>
      <c r="N59" s="40"/>
    </row>
    <row r="60" spans="1:14" ht="37.5">
      <c r="A60" s="89"/>
      <c r="B60" s="90" t="s">
        <v>489</v>
      </c>
      <c r="C60" s="90">
        <v>16</v>
      </c>
      <c r="D60" s="91">
        <f t="shared" si="1"/>
        <v>2.4353120243531205E-3</v>
      </c>
      <c r="E60" s="90"/>
      <c r="F60" s="63"/>
      <c r="G60" s="5"/>
      <c r="H60" s="5"/>
      <c r="I60" s="5"/>
      <c r="J60" s="5"/>
      <c r="K60" s="5"/>
      <c r="L60" s="5"/>
      <c r="M60" s="5"/>
      <c r="N60" s="40"/>
    </row>
    <row r="61" spans="1:14" ht="56.25">
      <c r="A61" s="89"/>
      <c r="B61" s="90" t="s">
        <v>490</v>
      </c>
      <c r="C61" s="90">
        <v>724</v>
      </c>
      <c r="D61" s="91">
        <f t="shared" si="1"/>
        <v>0.11019786910197869</v>
      </c>
      <c r="E61" s="90"/>
      <c r="F61" s="63"/>
      <c r="G61" s="5"/>
      <c r="H61" s="5"/>
      <c r="I61" s="5"/>
      <c r="J61" s="5"/>
      <c r="K61" s="5"/>
      <c r="L61" s="5"/>
      <c r="M61" s="5"/>
      <c r="N61" s="40"/>
    </row>
    <row r="62" spans="1:14" ht="75">
      <c r="A62" s="89"/>
      <c r="B62" s="90" t="s">
        <v>491</v>
      </c>
      <c r="C62" s="90">
        <v>24</v>
      </c>
      <c r="D62" s="91">
        <f t="shared" si="1"/>
        <v>3.6529680365296802E-3</v>
      </c>
      <c r="E62" s="90"/>
      <c r="F62" s="63"/>
      <c r="G62" s="5"/>
      <c r="H62" s="5"/>
      <c r="I62" s="5"/>
      <c r="J62" s="5"/>
      <c r="K62" s="5"/>
      <c r="L62" s="5"/>
      <c r="M62" s="5"/>
      <c r="N62" s="40"/>
    </row>
    <row r="63" spans="1:14" ht="93.75">
      <c r="A63" s="89"/>
      <c r="B63" s="90" t="s">
        <v>492</v>
      </c>
      <c r="C63" s="90">
        <v>37</v>
      </c>
      <c r="D63" s="91">
        <f t="shared" si="1"/>
        <v>5.6316590563165909E-3</v>
      </c>
      <c r="E63" s="90"/>
      <c r="F63" s="63"/>
      <c r="G63" s="5"/>
      <c r="H63" s="5"/>
      <c r="I63" s="5"/>
      <c r="J63" s="5"/>
      <c r="K63" s="5"/>
      <c r="L63" s="5"/>
      <c r="M63" s="5"/>
      <c r="N63" s="40"/>
    </row>
    <row r="64" spans="1:14" ht="37.5">
      <c r="A64" s="89"/>
      <c r="B64" s="90" t="s">
        <v>493</v>
      </c>
      <c r="C64" s="90">
        <v>707</v>
      </c>
      <c r="D64" s="91">
        <f t="shared" si="1"/>
        <v>0.10761035007610351</v>
      </c>
      <c r="E64" s="90"/>
      <c r="F64" s="63"/>
      <c r="G64" s="5"/>
      <c r="H64" s="5"/>
      <c r="I64" s="5"/>
      <c r="J64" s="5"/>
      <c r="K64" s="5"/>
      <c r="L64" s="5"/>
      <c r="M64" s="5"/>
      <c r="N64" s="40"/>
    </row>
    <row r="65" spans="1:14" ht="75">
      <c r="A65" s="89"/>
      <c r="B65" s="90" t="s">
        <v>494</v>
      </c>
      <c r="C65" s="90">
        <v>56</v>
      </c>
      <c r="D65" s="91">
        <f t="shared" si="1"/>
        <v>8.5235920852359207E-3</v>
      </c>
      <c r="E65" s="90"/>
      <c r="F65" s="63"/>
      <c r="G65" s="5"/>
      <c r="H65" s="5"/>
      <c r="I65" s="5"/>
      <c r="J65" s="5"/>
      <c r="K65" s="5"/>
      <c r="L65" s="5"/>
      <c r="M65" s="5"/>
      <c r="N65" s="40"/>
    </row>
    <row r="66" spans="1:14" ht="75">
      <c r="A66" s="89"/>
      <c r="B66" s="90" t="s">
        <v>495</v>
      </c>
      <c r="C66" s="90">
        <v>98</v>
      </c>
      <c r="D66" s="91">
        <f t="shared" si="1"/>
        <v>1.4916286149162862E-2</v>
      </c>
      <c r="E66" s="90"/>
      <c r="F66" s="63"/>
      <c r="G66" s="5"/>
      <c r="H66" s="5"/>
      <c r="I66" s="5"/>
      <c r="J66" s="5"/>
      <c r="K66" s="5"/>
      <c r="L66" s="5"/>
      <c r="M66" s="5"/>
      <c r="N66" s="40"/>
    </row>
    <row r="67" spans="1:14" ht="37.5">
      <c r="A67" s="89"/>
      <c r="B67" s="90" t="s">
        <v>496</v>
      </c>
      <c r="C67" s="90">
        <v>1</v>
      </c>
      <c r="D67" s="91">
        <f t="shared" si="1"/>
        <v>1.5220700152207003E-4</v>
      </c>
      <c r="E67" s="90"/>
      <c r="F67" s="63"/>
      <c r="G67" s="5"/>
      <c r="H67" s="5"/>
      <c r="I67" s="5"/>
      <c r="J67" s="5"/>
      <c r="K67" s="5"/>
      <c r="L67" s="5"/>
      <c r="M67" s="5"/>
      <c r="N67" s="40"/>
    </row>
    <row r="68" spans="1:14" ht="75">
      <c r="A68" s="89"/>
      <c r="B68" s="90" t="s">
        <v>497</v>
      </c>
      <c r="C68" s="90">
        <v>16</v>
      </c>
      <c r="D68" s="91">
        <f t="shared" si="1"/>
        <v>2.4353120243531205E-3</v>
      </c>
      <c r="E68" s="90"/>
      <c r="F68" s="63"/>
      <c r="G68" s="5"/>
      <c r="H68" s="5"/>
      <c r="I68" s="5"/>
      <c r="J68" s="5"/>
      <c r="K68" s="5"/>
      <c r="L68" s="5"/>
      <c r="M68" s="5"/>
      <c r="N68" s="40"/>
    </row>
    <row r="69" spans="1:14" ht="131.25">
      <c r="A69" s="89"/>
      <c r="B69" s="90" t="s">
        <v>498</v>
      </c>
      <c r="C69" s="90">
        <v>375</v>
      </c>
      <c r="D69" s="91">
        <f t="shared" si="1"/>
        <v>5.7077625570776253E-2</v>
      </c>
      <c r="E69" s="90"/>
      <c r="F69" s="63"/>
      <c r="G69" s="5"/>
      <c r="H69" s="5"/>
      <c r="I69" s="5"/>
      <c r="J69" s="5"/>
      <c r="K69" s="5"/>
      <c r="L69" s="5"/>
      <c r="M69" s="5"/>
      <c r="N69" s="40"/>
    </row>
    <row r="70" spans="1:14" ht="112.5">
      <c r="A70" s="89"/>
      <c r="B70" s="90" t="s">
        <v>499</v>
      </c>
      <c r="C70" s="90">
        <v>70</v>
      </c>
      <c r="D70" s="91">
        <f t="shared" si="1"/>
        <v>1.06544901065449E-2</v>
      </c>
      <c r="E70" s="90"/>
      <c r="F70" s="63"/>
      <c r="G70" s="5"/>
      <c r="H70" s="5"/>
      <c r="I70" s="5"/>
      <c r="J70" s="5"/>
      <c r="K70" s="5"/>
      <c r="L70" s="5"/>
      <c r="M70" s="5"/>
      <c r="N70" s="40"/>
    </row>
    <row r="71" spans="1:14" ht="112.5">
      <c r="A71" s="89"/>
      <c r="B71" s="90" t="s">
        <v>500</v>
      </c>
      <c r="C71" s="90">
        <v>117</v>
      </c>
      <c r="D71" s="91">
        <f t="shared" si="1"/>
        <v>1.7808219178082191E-2</v>
      </c>
      <c r="E71" s="90"/>
      <c r="F71" s="63"/>
      <c r="G71" s="5"/>
      <c r="H71" s="5"/>
      <c r="I71" s="5"/>
      <c r="J71" s="5"/>
      <c r="K71" s="5"/>
      <c r="L71" s="5"/>
      <c r="M71" s="5"/>
      <c r="N71" s="40"/>
    </row>
    <row r="72" spans="1:14" ht="56.25">
      <c r="A72" s="89"/>
      <c r="B72" s="90" t="s">
        <v>501</v>
      </c>
      <c r="C72" s="90">
        <v>95</v>
      </c>
      <c r="D72" s="91">
        <f t="shared" si="1"/>
        <v>1.4459665144596651E-2</v>
      </c>
      <c r="E72" s="90"/>
      <c r="F72" s="63"/>
      <c r="G72" s="5"/>
      <c r="H72" s="5"/>
      <c r="I72" s="5"/>
      <c r="J72" s="5"/>
      <c r="K72" s="5"/>
      <c r="L72" s="5"/>
      <c r="M72" s="5"/>
      <c r="N72" s="40"/>
    </row>
    <row r="73" spans="1:14" ht="75">
      <c r="A73" s="89"/>
      <c r="B73" s="90" t="s">
        <v>502</v>
      </c>
      <c r="C73" s="90">
        <v>18</v>
      </c>
      <c r="D73" s="91">
        <f t="shared" si="1"/>
        <v>2.7397260273972603E-3</v>
      </c>
      <c r="E73" s="90"/>
      <c r="F73" s="63"/>
      <c r="G73" s="5"/>
      <c r="H73" s="5"/>
      <c r="I73" s="5"/>
      <c r="J73" s="5"/>
      <c r="K73" s="5"/>
      <c r="L73" s="5"/>
      <c r="M73" s="5"/>
      <c r="N73" s="40"/>
    </row>
    <row r="74" spans="1:14" ht="18.75">
      <c r="A74" s="89"/>
      <c r="B74" s="90" t="s">
        <v>503</v>
      </c>
      <c r="C74" s="90">
        <v>267</v>
      </c>
      <c r="D74" s="91">
        <f t="shared" si="1"/>
        <v>4.0639269406392696E-2</v>
      </c>
      <c r="E74" s="90"/>
      <c r="F74" s="63"/>
      <c r="G74" s="5"/>
      <c r="H74" s="5"/>
      <c r="I74" s="5"/>
      <c r="J74" s="5"/>
      <c r="K74" s="5"/>
      <c r="L74" s="5"/>
      <c r="M74" s="5"/>
      <c r="N74" s="40"/>
    </row>
    <row r="75" spans="1:14" ht="37.5">
      <c r="A75" s="89"/>
      <c r="B75" s="90" t="s">
        <v>504</v>
      </c>
      <c r="C75" s="90">
        <v>1695</v>
      </c>
      <c r="D75" s="92">
        <f t="shared" si="1"/>
        <v>0.25799086757990869</v>
      </c>
      <c r="E75" s="90"/>
      <c r="F75" s="63"/>
      <c r="G75" s="5"/>
      <c r="H75" s="5"/>
      <c r="I75" s="5"/>
      <c r="J75" s="5"/>
      <c r="K75" s="5"/>
      <c r="L75" s="5"/>
      <c r="M75" s="5"/>
      <c r="N75" s="40"/>
    </row>
    <row r="76" spans="1:14" ht="37.5">
      <c r="A76" s="89"/>
      <c r="B76" s="90" t="s">
        <v>505</v>
      </c>
      <c r="C76" s="90">
        <v>7</v>
      </c>
      <c r="D76" s="91">
        <f t="shared" si="1"/>
        <v>1.0654490106544901E-3</v>
      </c>
      <c r="E76" s="90"/>
      <c r="F76" s="63"/>
      <c r="G76" s="5"/>
      <c r="H76" s="5"/>
      <c r="I76" s="5"/>
      <c r="J76" s="5"/>
      <c r="K76" s="5"/>
      <c r="L76" s="5"/>
      <c r="M76" s="5"/>
      <c r="N76" s="40"/>
    </row>
    <row r="77" spans="1:14" ht="56.25">
      <c r="A77" s="89"/>
      <c r="B77" s="90" t="s">
        <v>506</v>
      </c>
      <c r="C77" s="90">
        <v>213</v>
      </c>
      <c r="D77" s="91">
        <f t="shared" si="1"/>
        <v>3.2420091324200914E-2</v>
      </c>
      <c r="E77" s="90"/>
      <c r="F77" s="63"/>
      <c r="G77" s="5"/>
      <c r="H77" s="5"/>
      <c r="I77" s="5"/>
      <c r="J77" s="5"/>
      <c r="K77" s="5"/>
      <c r="L77" s="5"/>
      <c r="M77" s="5"/>
      <c r="N77" s="40"/>
    </row>
    <row r="78" spans="1:14" ht="37.5">
      <c r="A78" s="89"/>
      <c r="B78" s="90" t="s">
        <v>507</v>
      </c>
      <c r="C78" s="90">
        <v>373</v>
      </c>
      <c r="D78" s="91">
        <f t="shared" si="1"/>
        <v>5.6773211567732115E-2</v>
      </c>
      <c r="E78" s="90"/>
      <c r="F78" s="63"/>
      <c r="G78" s="5"/>
      <c r="H78" s="5"/>
      <c r="I78" s="5"/>
      <c r="J78" s="5"/>
      <c r="K78" s="5"/>
      <c r="L78" s="5"/>
      <c r="M78" s="5"/>
      <c r="N78" s="40"/>
    </row>
    <row r="79" spans="1:14" ht="37.5">
      <c r="A79" s="89"/>
      <c r="B79" s="90" t="s">
        <v>508</v>
      </c>
      <c r="C79" s="90">
        <v>7</v>
      </c>
      <c r="D79" s="91">
        <f t="shared" si="1"/>
        <v>1.0654490106544901E-3</v>
      </c>
      <c r="E79" s="90"/>
      <c r="F79" s="63"/>
      <c r="G79" s="5"/>
      <c r="H79" s="5"/>
      <c r="I79" s="5"/>
      <c r="J79" s="5"/>
      <c r="K79" s="5"/>
      <c r="L79" s="5"/>
      <c r="M79" s="5"/>
      <c r="N79" s="40"/>
    </row>
    <row r="80" spans="1:14" ht="56.25">
      <c r="A80" s="89"/>
      <c r="B80" s="90" t="s">
        <v>509</v>
      </c>
      <c r="C80" s="90">
        <v>110</v>
      </c>
      <c r="D80" s="91">
        <f t="shared" si="1"/>
        <v>1.6742770167427701E-2</v>
      </c>
      <c r="E80" s="90"/>
      <c r="F80" s="63"/>
      <c r="G80" s="5"/>
      <c r="H80" s="5"/>
      <c r="I80" s="5"/>
      <c r="J80" s="5"/>
      <c r="K80" s="5"/>
      <c r="L80" s="5"/>
      <c r="M80" s="5"/>
      <c r="N80" s="40"/>
    </row>
    <row r="81" spans="1:14" ht="37.5">
      <c r="A81" s="89"/>
      <c r="B81" s="90" t="s">
        <v>510</v>
      </c>
      <c r="C81" s="90">
        <v>11</v>
      </c>
      <c r="D81" s="91">
        <f t="shared" si="1"/>
        <v>1.6742770167427702E-3</v>
      </c>
      <c r="E81" s="90"/>
      <c r="F81" s="63"/>
      <c r="G81" s="5"/>
      <c r="H81" s="5"/>
      <c r="I81" s="5"/>
      <c r="J81" s="5"/>
      <c r="K81" s="5"/>
      <c r="L81" s="5"/>
      <c r="M81" s="5"/>
      <c r="N81" s="40"/>
    </row>
    <row r="82" spans="1:14" ht="75">
      <c r="A82" s="89"/>
      <c r="B82" s="90" t="s">
        <v>511</v>
      </c>
      <c r="C82" s="90">
        <v>35</v>
      </c>
      <c r="D82" s="91">
        <f t="shared" si="1"/>
        <v>5.3272450532724502E-3</v>
      </c>
      <c r="E82" s="90"/>
      <c r="F82" s="63"/>
      <c r="G82" s="5"/>
      <c r="H82" s="5"/>
      <c r="I82" s="5"/>
      <c r="J82" s="5"/>
      <c r="K82" s="5"/>
      <c r="L82" s="5"/>
      <c r="M82" s="5"/>
      <c r="N82" s="40"/>
    </row>
    <row r="83" spans="1:14" ht="56.25">
      <c r="A83" s="89"/>
      <c r="B83" s="90" t="s">
        <v>512</v>
      </c>
      <c r="C83" s="90">
        <v>14</v>
      </c>
      <c r="D83" s="91">
        <f t="shared" si="1"/>
        <v>2.1308980213089802E-3</v>
      </c>
      <c r="E83" s="90"/>
      <c r="F83" s="63"/>
      <c r="G83" s="5"/>
      <c r="H83" s="5"/>
      <c r="I83" s="5"/>
      <c r="J83" s="5"/>
      <c r="K83" s="5"/>
      <c r="L83" s="5"/>
      <c r="M83" s="5"/>
      <c r="N83" s="40"/>
    </row>
    <row r="84" spans="1:14" ht="75">
      <c r="A84" s="89"/>
      <c r="B84" s="90" t="s">
        <v>513</v>
      </c>
      <c r="C84" s="90">
        <v>14</v>
      </c>
      <c r="D84" s="91">
        <f t="shared" si="1"/>
        <v>2.1308980213089802E-3</v>
      </c>
      <c r="E84" s="90"/>
      <c r="F84" s="63"/>
      <c r="G84" s="5"/>
      <c r="H84" s="5"/>
      <c r="I84" s="5"/>
      <c r="J84" s="5"/>
      <c r="K84" s="5"/>
      <c r="L84" s="5"/>
      <c r="M84" s="5"/>
      <c r="N84" s="40"/>
    </row>
    <row r="85" spans="1:14" ht="18.75">
      <c r="A85" s="89"/>
      <c r="B85" s="90" t="s">
        <v>514</v>
      </c>
      <c r="C85" s="90">
        <v>20</v>
      </c>
      <c r="D85" s="91">
        <f t="shared" si="1"/>
        <v>3.0441400304414001E-3</v>
      </c>
      <c r="E85" s="90"/>
      <c r="F85" s="63"/>
      <c r="G85" s="5"/>
      <c r="H85" s="5"/>
      <c r="I85" s="5"/>
      <c r="J85" s="5"/>
      <c r="K85" s="5"/>
      <c r="L85" s="5"/>
      <c r="M85" s="5"/>
      <c r="N85" s="40"/>
    </row>
    <row r="86" spans="1:14" ht="75">
      <c r="A86" s="89"/>
      <c r="B86" s="90" t="s">
        <v>515</v>
      </c>
      <c r="C86" s="90">
        <v>7</v>
      </c>
      <c r="D86" s="91">
        <f t="shared" si="1"/>
        <v>1.0654490106544901E-3</v>
      </c>
      <c r="E86" s="90"/>
      <c r="F86" s="63"/>
      <c r="G86" s="5"/>
      <c r="H86" s="5"/>
      <c r="I86" s="5"/>
      <c r="J86" s="5"/>
      <c r="K86" s="5"/>
      <c r="L86" s="5"/>
      <c r="M86" s="5"/>
      <c r="N86" s="40"/>
    </row>
    <row r="87" spans="1:14" ht="18.75">
      <c r="A87" s="89"/>
      <c r="B87" s="90" t="s">
        <v>516</v>
      </c>
      <c r="C87" s="90">
        <v>31</v>
      </c>
      <c r="D87" s="91">
        <f t="shared" si="1"/>
        <v>4.7184170471841706E-3</v>
      </c>
      <c r="E87" s="90"/>
      <c r="F87" s="63"/>
      <c r="G87" s="5"/>
      <c r="H87" s="5"/>
      <c r="I87" s="5"/>
      <c r="J87" s="5"/>
      <c r="K87" s="5"/>
      <c r="L87" s="5"/>
      <c r="M87" s="5"/>
      <c r="N87" s="40"/>
    </row>
    <row r="88" spans="1:14" ht="37.5">
      <c r="A88" s="89"/>
      <c r="B88" s="90" t="s">
        <v>517</v>
      </c>
      <c r="C88" s="90">
        <v>17</v>
      </c>
      <c r="D88" s="91">
        <f t="shared" si="1"/>
        <v>2.5875190258751904E-3</v>
      </c>
      <c r="E88" s="90"/>
      <c r="F88" s="63"/>
      <c r="G88" s="5"/>
      <c r="H88" s="5"/>
      <c r="I88" s="5"/>
      <c r="J88" s="5"/>
      <c r="K88" s="5"/>
      <c r="L88" s="5"/>
      <c r="M88" s="5"/>
      <c r="N88" s="40"/>
    </row>
    <row r="89" spans="1:14" ht="93.75">
      <c r="A89" s="89"/>
      <c r="B89" s="90" t="s">
        <v>518</v>
      </c>
      <c r="C89" s="90">
        <v>20</v>
      </c>
      <c r="D89" s="91">
        <f t="shared" si="1"/>
        <v>3.0441400304414001E-3</v>
      </c>
      <c r="E89" s="90"/>
      <c r="F89" s="63"/>
      <c r="G89" s="5"/>
      <c r="H89" s="5"/>
      <c r="I89" s="5"/>
      <c r="J89" s="5"/>
      <c r="K89" s="5"/>
      <c r="L89" s="5"/>
      <c r="M89" s="5"/>
      <c r="N89" s="40"/>
    </row>
    <row r="90" spans="1:14" ht="75">
      <c r="A90" s="89"/>
      <c r="B90" s="90" t="s">
        <v>519</v>
      </c>
      <c r="C90" s="90">
        <v>5</v>
      </c>
      <c r="D90" s="91">
        <f t="shared" si="1"/>
        <v>7.6103500761035003E-4</v>
      </c>
      <c r="E90" s="90"/>
      <c r="F90" s="63"/>
      <c r="G90" s="5"/>
      <c r="H90" s="5"/>
      <c r="I90" s="5"/>
      <c r="J90" s="5"/>
      <c r="K90" s="5"/>
      <c r="L90" s="5"/>
      <c r="M90" s="5"/>
      <c r="N90" s="40"/>
    </row>
    <row r="91" spans="1:14" ht="37.5">
      <c r="A91" s="89"/>
      <c r="B91" s="90" t="s">
        <v>520</v>
      </c>
      <c r="C91" s="90">
        <v>26</v>
      </c>
      <c r="D91" s="91">
        <f t="shared" si="1"/>
        <v>3.9573820395738205E-3</v>
      </c>
      <c r="E91" s="90"/>
      <c r="F91" s="63"/>
      <c r="G91" s="5"/>
      <c r="H91" s="5"/>
      <c r="I91" s="5"/>
      <c r="J91" s="5"/>
      <c r="K91" s="5"/>
      <c r="L91" s="5"/>
      <c r="M91" s="5"/>
      <c r="N91" s="40"/>
    </row>
    <row r="92" spans="1:14" ht="56.25">
      <c r="A92" s="89"/>
      <c r="B92" s="90" t="s">
        <v>521</v>
      </c>
      <c r="C92" s="90">
        <v>1</v>
      </c>
      <c r="D92" s="91">
        <f t="shared" si="1"/>
        <v>1.5220700152207003E-4</v>
      </c>
      <c r="E92" s="90"/>
      <c r="F92" s="63"/>
      <c r="G92" s="5"/>
      <c r="H92" s="5"/>
      <c r="I92" s="5"/>
      <c r="J92" s="5"/>
      <c r="K92" s="5"/>
      <c r="L92" s="5"/>
      <c r="M92" s="5"/>
      <c r="N92" s="40"/>
    </row>
    <row r="93" spans="1:14" ht="56.25">
      <c r="A93" s="89"/>
      <c r="B93" s="90" t="s">
        <v>522</v>
      </c>
      <c r="C93" s="90">
        <v>1</v>
      </c>
      <c r="D93" s="91">
        <f t="shared" si="1"/>
        <v>1.5220700152207003E-4</v>
      </c>
      <c r="E93" s="90"/>
      <c r="F93" s="63"/>
      <c r="G93" s="5"/>
      <c r="H93" s="5"/>
      <c r="I93" s="5"/>
      <c r="J93" s="5"/>
      <c r="K93" s="5"/>
      <c r="L93" s="5"/>
      <c r="M93" s="5"/>
      <c r="N93" s="40"/>
    </row>
    <row r="94" spans="1:14" ht="37.5">
      <c r="A94" s="89"/>
      <c r="B94" s="90" t="s">
        <v>523</v>
      </c>
      <c r="C94" s="90">
        <v>14</v>
      </c>
      <c r="D94" s="91">
        <f t="shared" si="1"/>
        <v>2.1308980213089802E-3</v>
      </c>
      <c r="E94" s="90"/>
      <c r="F94" s="63"/>
      <c r="G94" s="5"/>
      <c r="H94" s="5"/>
      <c r="I94" s="5"/>
      <c r="J94" s="5"/>
      <c r="K94" s="5"/>
      <c r="L94" s="5"/>
      <c r="M94" s="5"/>
      <c r="N94" s="40"/>
    </row>
    <row r="95" spans="1:14" ht="18.75">
      <c r="A95" s="89"/>
      <c r="B95" s="90" t="s">
        <v>524</v>
      </c>
      <c r="C95" s="90">
        <v>8</v>
      </c>
      <c r="D95" s="91">
        <f t="shared" si="1"/>
        <v>1.2176560121765602E-3</v>
      </c>
      <c r="E95" s="90"/>
      <c r="F95" s="63"/>
      <c r="G95" s="5"/>
      <c r="H95" s="5"/>
      <c r="I95" s="5"/>
      <c r="J95" s="5"/>
      <c r="K95" s="5"/>
      <c r="L95" s="5"/>
      <c r="M95" s="5"/>
      <c r="N95" s="40"/>
    </row>
    <row r="96" spans="1:14" ht="18.75">
      <c r="A96" s="89"/>
      <c r="B96" s="90" t="s">
        <v>266</v>
      </c>
      <c r="C96" s="90">
        <f>SUM(C51:C95)</f>
        <v>6570</v>
      </c>
      <c r="D96" s="91">
        <f t="shared" si="1"/>
        <v>1</v>
      </c>
      <c r="E96" s="90"/>
      <c r="F96" s="63"/>
      <c r="G96" s="5"/>
      <c r="H96" s="5"/>
      <c r="I96" s="5"/>
      <c r="J96" s="5"/>
      <c r="K96" s="5"/>
      <c r="L96" s="5"/>
      <c r="M96" s="5"/>
      <c r="N96" s="40"/>
    </row>
    <row r="97" spans="1:14" ht="18.75">
      <c r="A97" s="89"/>
      <c r="B97" s="90"/>
      <c r="C97" s="90"/>
      <c r="D97" s="90"/>
      <c r="E97" s="90"/>
      <c r="F97" s="63"/>
      <c r="G97" s="5"/>
      <c r="H97" s="5"/>
      <c r="I97" s="5"/>
      <c r="J97" s="5"/>
      <c r="K97" s="5"/>
      <c r="L97" s="5"/>
      <c r="M97" s="5"/>
      <c r="N97" s="40"/>
    </row>
    <row r="98" spans="1:14" ht="18.75">
      <c r="A98" s="39"/>
      <c r="B98" s="63"/>
      <c r="C98" s="63"/>
      <c r="D98" s="63"/>
      <c r="E98" s="63"/>
      <c r="F98" s="63"/>
      <c r="G98" s="5"/>
      <c r="H98" s="5"/>
      <c r="I98" s="5"/>
      <c r="J98" s="5"/>
      <c r="K98" s="5"/>
      <c r="L98" s="5"/>
      <c r="M98" s="5"/>
      <c r="N98" s="40"/>
    </row>
    <row r="99" spans="1:14" ht="18.75">
      <c r="A99" s="39"/>
      <c r="B99" s="63"/>
      <c r="C99" s="63"/>
      <c r="D99" s="63"/>
      <c r="E99" s="63"/>
      <c r="F99" s="63"/>
      <c r="G99" s="5"/>
      <c r="H99" s="5"/>
      <c r="I99" s="5"/>
      <c r="J99" s="5"/>
      <c r="K99" s="5"/>
      <c r="L99" s="5"/>
      <c r="M99" s="5"/>
      <c r="N99" s="40"/>
    </row>
    <row r="100" spans="1:14" ht="18.75">
      <c r="A100" s="39"/>
      <c r="B100" s="63"/>
      <c r="C100" s="63"/>
      <c r="D100" s="63"/>
      <c r="E100" s="63"/>
      <c r="F100" s="63"/>
      <c r="G100" s="5"/>
      <c r="H100" s="5"/>
      <c r="I100" s="5"/>
      <c r="J100" s="5"/>
      <c r="K100" s="5"/>
      <c r="L100" s="5"/>
      <c r="M100" s="5"/>
      <c r="N100" s="40"/>
    </row>
    <row r="101" spans="1:14" ht="35.25">
      <c r="A101" s="39"/>
      <c r="B101" s="208" t="s">
        <v>525</v>
      </c>
      <c r="C101" s="158"/>
      <c r="D101" s="158"/>
      <c r="E101" s="158"/>
      <c r="F101" s="158"/>
      <c r="G101" s="158"/>
      <c r="H101" s="159"/>
      <c r="I101" s="5"/>
      <c r="J101" s="5"/>
      <c r="K101" s="5"/>
      <c r="L101" s="5"/>
      <c r="M101" s="5"/>
      <c r="N101" s="40"/>
    </row>
    <row r="102" spans="1:14" ht="18.75">
      <c r="A102" s="39"/>
      <c r="B102" s="63" t="s">
        <v>526</v>
      </c>
      <c r="C102" s="63" t="s">
        <v>217</v>
      </c>
      <c r="D102" s="63" t="s">
        <v>218</v>
      </c>
      <c r="E102" s="63" t="s">
        <v>244</v>
      </c>
      <c r="F102" s="63" t="s">
        <v>527</v>
      </c>
      <c r="G102" s="5" t="s">
        <v>266</v>
      </c>
      <c r="H102" s="5" t="s">
        <v>21</v>
      </c>
      <c r="I102" s="5"/>
      <c r="J102" s="5"/>
      <c r="K102" s="5"/>
      <c r="L102" s="5"/>
      <c r="M102" s="5"/>
      <c r="N102" s="40"/>
    </row>
    <row r="103" spans="1:14" ht="19.5">
      <c r="A103" s="39"/>
      <c r="B103" s="63" t="s">
        <v>528</v>
      </c>
      <c r="C103" s="63">
        <v>1315</v>
      </c>
      <c r="D103" s="63">
        <v>59</v>
      </c>
      <c r="E103" s="93">
        <v>51</v>
      </c>
      <c r="F103" s="93">
        <v>35</v>
      </c>
      <c r="G103" s="93">
        <f t="shared" ref="G103:G106" si="2">SUM(C103:F103)</f>
        <v>1460</v>
      </c>
      <c r="H103" s="94">
        <f t="shared" ref="H103:H106" si="3">G103/$G$106</f>
        <v>0.10760613207547169</v>
      </c>
      <c r="I103" s="5"/>
      <c r="J103" s="5"/>
      <c r="K103" s="5"/>
      <c r="L103" s="5"/>
      <c r="M103" s="5"/>
      <c r="N103" s="40"/>
    </row>
    <row r="104" spans="1:14" ht="19.5">
      <c r="A104" s="39"/>
      <c r="B104" s="63" t="s">
        <v>44</v>
      </c>
      <c r="C104" s="63">
        <v>187</v>
      </c>
      <c r="D104" s="63">
        <v>5</v>
      </c>
      <c r="E104" s="93">
        <v>1</v>
      </c>
      <c r="F104" s="93">
        <v>3</v>
      </c>
      <c r="G104" s="93">
        <f t="shared" si="2"/>
        <v>196</v>
      </c>
      <c r="H104" s="94">
        <f t="shared" si="3"/>
        <v>1.4445754716981132E-2</v>
      </c>
      <c r="I104" s="5"/>
      <c r="J104" s="5"/>
      <c r="K104" s="5"/>
      <c r="L104" s="5"/>
      <c r="M104" s="5"/>
      <c r="N104" s="40"/>
    </row>
    <row r="105" spans="1:14" ht="19.5">
      <c r="A105" s="39"/>
      <c r="B105" s="63" t="s">
        <v>246</v>
      </c>
      <c r="C105" s="63">
        <v>11435</v>
      </c>
      <c r="D105" s="63">
        <v>296</v>
      </c>
      <c r="E105" s="93">
        <v>66</v>
      </c>
      <c r="F105" s="93">
        <v>115</v>
      </c>
      <c r="G105" s="93">
        <f t="shared" si="2"/>
        <v>11912</v>
      </c>
      <c r="H105" s="95">
        <f t="shared" si="3"/>
        <v>0.87794811320754718</v>
      </c>
      <c r="I105" s="5"/>
      <c r="J105" s="5"/>
      <c r="K105" s="5"/>
      <c r="L105" s="5"/>
      <c r="M105" s="5"/>
      <c r="N105" s="40"/>
    </row>
    <row r="106" spans="1:14" ht="19.5">
      <c r="A106" s="39"/>
      <c r="B106" s="63" t="s">
        <v>207</v>
      </c>
      <c r="C106" s="63">
        <v>12937</v>
      </c>
      <c r="D106" s="63">
        <v>360</v>
      </c>
      <c r="E106" s="96">
        <v>118</v>
      </c>
      <c r="F106" s="96">
        <v>153</v>
      </c>
      <c r="G106" s="93">
        <f t="shared" si="2"/>
        <v>13568</v>
      </c>
      <c r="H106" s="94">
        <f t="shared" si="3"/>
        <v>1</v>
      </c>
      <c r="I106" s="5"/>
      <c r="J106" s="5"/>
      <c r="K106" s="5"/>
      <c r="L106" s="5"/>
      <c r="M106" s="5"/>
      <c r="N106" s="40"/>
    </row>
    <row r="107" spans="1:14" ht="18.75">
      <c r="A107" s="39"/>
      <c r="B107" s="63"/>
      <c r="C107" s="63"/>
      <c r="D107" s="12"/>
      <c r="E107" s="63"/>
      <c r="F107" s="63"/>
      <c r="G107" s="5"/>
      <c r="H107" s="5"/>
      <c r="I107" s="5"/>
      <c r="J107" s="5"/>
      <c r="K107" s="5"/>
      <c r="L107" s="5"/>
      <c r="M107" s="5"/>
      <c r="N107" s="40"/>
    </row>
    <row r="108" spans="1:14" ht="18.75">
      <c r="A108" s="39"/>
      <c r="B108" s="63"/>
      <c r="C108" s="63"/>
      <c r="D108" s="63"/>
      <c r="E108" s="63"/>
      <c r="F108" s="63"/>
      <c r="G108" s="5"/>
      <c r="H108" s="5"/>
      <c r="I108" s="5"/>
      <c r="J108" s="5"/>
      <c r="K108" s="5"/>
      <c r="L108" s="5"/>
      <c r="M108" s="5"/>
      <c r="N108" s="40"/>
    </row>
    <row r="109" spans="1:14" ht="35.25">
      <c r="A109" s="39"/>
      <c r="B109" s="208" t="s">
        <v>529</v>
      </c>
      <c r="C109" s="158"/>
      <c r="D109" s="158"/>
      <c r="E109" s="158"/>
      <c r="F109" s="158"/>
      <c r="G109" s="158"/>
      <c r="H109" s="159"/>
      <c r="I109" s="5"/>
      <c r="J109" s="5"/>
      <c r="K109" s="5"/>
      <c r="L109" s="5"/>
      <c r="M109" s="5"/>
      <c r="N109" s="40"/>
    </row>
    <row r="110" spans="1:14" ht="18.75">
      <c r="A110" s="39"/>
      <c r="B110" s="63" t="s">
        <v>530</v>
      </c>
      <c r="C110" s="63" t="s">
        <v>217</v>
      </c>
      <c r="D110" s="63" t="s">
        <v>218</v>
      </c>
      <c r="E110" s="63" t="s">
        <v>244</v>
      </c>
      <c r="F110" s="63" t="s">
        <v>527</v>
      </c>
      <c r="G110" s="5" t="s">
        <v>266</v>
      </c>
      <c r="H110" s="5" t="s">
        <v>21</v>
      </c>
      <c r="I110" s="5"/>
      <c r="J110" s="5"/>
      <c r="K110" s="5"/>
      <c r="L110" s="5"/>
      <c r="M110" s="5"/>
      <c r="N110" s="40"/>
    </row>
    <row r="111" spans="1:14" ht="18.75">
      <c r="A111" s="39"/>
      <c r="B111" s="63">
        <v>0</v>
      </c>
      <c r="C111" s="63">
        <v>11717</v>
      </c>
      <c r="D111" s="63">
        <v>317</v>
      </c>
      <c r="E111" s="63">
        <v>78</v>
      </c>
      <c r="F111" s="63">
        <v>126</v>
      </c>
      <c r="G111" s="5">
        <f t="shared" ref="G111:G115" si="4">SUM(C111:F111)</f>
        <v>12238</v>
      </c>
      <c r="H111" s="8">
        <f t="shared" ref="H111:H115" si="5">G111/$G$115</f>
        <v>0.90197523584905659</v>
      </c>
      <c r="I111" s="5"/>
      <c r="J111" s="5"/>
      <c r="K111" s="5"/>
      <c r="L111" s="5"/>
      <c r="M111" s="5"/>
      <c r="N111" s="40"/>
    </row>
    <row r="112" spans="1:14" ht="18.75">
      <c r="A112" s="39"/>
      <c r="B112" s="63">
        <v>1</v>
      </c>
      <c r="C112" s="63">
        <v>889</v>
      </c>
      <c r="D112" s="63">
        <v>34</v>
      </c>
      <c r="E112" s="63">
        <v>25</v>
      </c>
      <c r="F112" s="63">
        <v>19</v>
      </c>
      <c r="G112" s="5">
        <f t="shared" si="4"/>
        <v>967</v>
      </c>
      <c r="H112" s="9">
        <f t="shared" si="5"/>
        <v>7.1270636792452824E-2</v>
      </c>
      <c r="I112" s="5"/>
      <c r="J112" s="5"/>
      <c r="K112" s="5"/>
      <c r="L112" s="5"/>
      <c r="M112" s="5"/>
      <c r="N112" s="40"/>
    </row>
    <row r="113" spans="1:14" ht="18.75">
      <c r="A113" s="39"/>
      <c r="B113" s="63">
        <v>2</v>
      </c>
      <c r="C113" s="63">
        <v>260</v>
      </c>
      <c r="D113" s="63">
        <v>8</v>
      </c>
      <c r="E113" s="63">
        <v>11</v>
      </c>
      <c r="F113" s="63">
        <v>8</v>
      </c>
      <c r="G113" s="5">
        <f t="shared" si="4"/>
        <v>287</v>
      </c>
      <c r="H113" s="9">
        <f t="shared" si="5"/>
        <v>2.1152712264150945E-2</v>
      </c>
      <c r="I113" s="5"/>
      <c r="J113" s="5"/>
      <c r="K113" s="5"/>
      <c r="L113" s="5"/>
      <c r="M113" s="5"/>
      <c r="N113" s="40"/>
    </row>
    <row r="114" spans="1:14" ht="18.75">
      <c r="A114" s="39"/>
      <c r="B114" s="63" t="s">
        <v>252</v>
      </c>
      <c r="C114" s="63">
        <v>71</v>
      </c>
      <c r="D114" s="63">
        <v>1</v>
      </c>
      <c r="E114" s="63">
        <v>4</v>
      </c>
      <c r="F114" s="63">
        <v>0</v>
      </c>
      <c r="G114" s="5">
        <f t="shared" si="4"/>
        <v>76</v>
      </c>
      <c r="H114" s="9">
        <f t="shared" si="5"/>
        <v>5.6014150943396223E-3</v>
      </c>
      <c r="I114" s="5"/>
      <c r="J114" s="5"/>
      <c r="K114" s="5"/>
      <c r="L114" s="5"/>
      <c r="M114" s="5"/>
      <c r="N114" s="40"/>
    </row>
    <row r="115" spans="1:14" ht="18.75">
      <c r="A115" s="39"/>
      <c r="B115" s="63" t="s">
        <v>207</v>
      </c>
      <c r="C115" s="63">
        <v>12937</v>
      </c>
      <c r="D115" s="63">
        <v>360</v>
      </c>
      <c r="E115" s="63">
        <v>118</v>
      </c>
      <c r="F115" s="63">
        <v>153</v>
      </c>
      <c r="G115" s="5">
        <f t="shared" si="4"/>
        <v>13568</v>
      </c>
      <c r="H115" s="9">
        <f t="shared" si="5"/>
        <v>1</v>
      </c>
      <c r="I115" s="5"/>
      <c r="J115" s="5"/>
      <c r="K115" s="5"/>
      <c r="L115" s="5"/>
      <c r="M115" s="5"/>
      <c r="N115" s="40"/>
    </row>
    <row r="116" spans="1:14" ht="18.75">
      <c r="A116" s="39"/>
      <c r="B116" s="63"/>
      <c r="C116" s="63"/>
      <c r="D116" s="63"/>
      <c r="E116" s="63"/>
      <c r="F116" s="63"/>
      <c r="G116" s="5"/>
      <c r="H116" s="5"/>
      <c r="I116" s="5"/>
      <c r="J116" s="5"/>
      <c r="K116" s="5"/>
      <c r="L116" s="5"/>
      <c r="M116" s="5"/>
      <c r="N116" s="40"/>
    </row>
    <row r="117" spans="1:14" ht="18.75">
      <c r="A117" s="39"/>
      <c r="B117" s="63"/>
      <c r="C117" s="63"/>
      <c r="D117" s="63"/>
      <c r="E117" s="63"/>
      <c r="F117" s="63"/>
      <c r="G117" s="5"/>
      <c r="H117" s="5"/>
      <c r="I117" s="5"/>
      <c r="J117" s="5"/>
      <c r="K117" s="5"/>
      <c r="L117" s="5"/>
      <c r="M117" s="5"/>
      <c r="N117" s="40"/>
    </row>
    <row r="118" spans="1:14" ht="18.75">
      <c r="A118" s="39"/>
      <c r="B118" s="63"/>
      <c r="C118" s="63"/>
      <c r="D118" s="63"/>
      <c r="E118" s="63"/>
      <c r="F118" s="63"/>
      <c r="G118" s="5"/>
      <c r="H118" s="5"/>
      <c r="I118" s="5"/>
      <c r="J118" s="5"/>
      <c r="K118" s="5"/>
      <c r="L118" s="5"/>
      <c r="M118" s="5"/>
      <c r="N118" s="40"/>
    </row>
    <row r="119" spans="1:14" ht="18.75">
      <c r="A119" s="39"/>
      <c r="B119" s="63"/>
      <c r="C119" s="63"/>
      <c r="D119" s="63"/>
      <c r="E119" s="63"/>
      <c r="F119" s="63"/>
      <c r="G119" s="5"/>
      <c r="H119" s="5"/>
      <c r="I119" s="5"/>
      <c r="J119" s="5"/>
      <c r="K119" s="5"/>
      <c r="L119" s="5"/>
      <c r="M119" s="5"/>
      <c r="N119" s="40"/>
    </row>
    <row r="120" spans="1:14" ht="35.25">
      <c r="A120" s="39"/>
      <c r="B120" s="208" t="s">
        <v>253</v>
      </c>
      <c r="C120" s="158"/>
      <c r="D120" s="158"/>
      <c r="E120" s="158"/>
      <c r="F120" s="158"/>
      <c r="G120" s="158"/>
      <c r="H120" s="159"/>
      <c r="I120" s="5"/>
      <c r="J120" s="5"/>
      <c r="K120" s="5"/>
      <c r="L120" s="5"/>
      <c r="M120" s="5"/>
      <c r="N120" s="40"/>
    </row>
    <row r="121" spans="1:14" ht="18.75">
      <c r="A121" s="39"/>
      <c r="B121" s="63" t="s">
        <v>531</v>
      </c>
      <c r="C121" s="63" t="s">
        <v>217</v>
      </c>
      <c r="D121" s="63" t="s">
        <v>218</v>
      </c>
      <c r="E121" s="63" t="s">
        <v>244</v>
      </c>
      <c r="F121" s="63" t="s">
        <v>527</v>
      </c>
      <c r="G121" s="5" t="s">
        <v>266</v>
      </c>
      <c r="H121" s="5" t="s">
        <v>21</v>
      </c>
      <c r="I121" s="5"/>
      <c r="J121" s="5"/>
      <c r="K121" s="5"/>
      <c r="L121" s="5"/>
      <c r="M121" s="5"/>
      <c r="N121" s="40"/>
    </row>
    <row r="122" spans="1:14" ht="18.75">
      <c r="A122" s="39"/>
      <c r="B122" s="63" t="s">
        <v>258</v>
      </c>
      <c r="C122" s="63">
        <v>2806</v>
      </c>
      <c r="D122" s="63">
        <v>41</v>
      </c>
      <c r="E122" s="63">
        <v>3</v>
      </c>
      <c r="F122" s="63">
        <v>15</v>
      </c>
      <c r="G122" s="5">
        <f t="shared" ref="G122:G129" si="6">SUM(C122:F122)</f>
        <v>2865</v>
      </c>
      <c r="H122" s="9">
        <f t="shared" ref="H122:H129" si="7">G122/$G$129</f>
        <v>0.21115860849056603</v>
      </c>
      <c r="I122" s="5"/>
      <c r="J122" s="5"/>
      <c r="K122" s="5"/>
      <c r="L122" s="5"/>
      <c r="M122" s="5"/>
      <c r="N122" s="40"/>
    </row>
    <row r="123" spans="1:14" ht="18.75">
      <c r="A123" s="39"/>
      <c r="B123" s="63" t="s">
        <v>259</v>
      </c>
      <c r="C123" s="63">
        <v>5118</v>
      </c>
      <c r="D123" s="63">
        <v>107</v>
      </c>
      <c r="E123" s="63">
        <v>20</v>
      </c>
      <c r="F123" s="63">
        <v>39</v>
      </c>
      <c r="G123" s="5">
        <f t="shared" si="6"/>
        <v>5284</v>
      </c>
      <c r="H123" s="8">
        <f t="shared" si="7"/>
        <v>0.38944575471698112</v>
      </c>
      <c r="I123" s="5"/>
      <c r="J123" s="5"/>
      <c r="K123" s="5"/>
      <c r="L123" s="5"/>
      <c r="M123" s="5"/>
      <c r="N123" s="40"/>
    </row>
    <row r="124" spans="1:14" ht="18.75">
      <c r="A124" s="39"/>
      <c r="B124" s="63" t="s">
        <v>260</v>
      </c>
      <c r="C124" s="63">
        <v>3631</v>
      </c>
      <c r="D124" s="63">
        <v>147</v>
      </c>
      <c r="E124" s="63">
        <v>50</v>
      </c>
      <c r="F124" s="63">
        <v>61</v>
      </c>
      <c r="G124" s="5">
        <f t="shared" si="6"/>
        <v>3889</v>
      </c>
      <c r="H124" s="9">
        <f t="shared" si="7"/>
        <v>0.28663030660377359</v>
      </c>
      <c r="I124" s="5"/>
      <c r="J124" s="5"/>
      <c r="K124" s="5"/>
      <c r="L124" s="5"/>
      <c r="M124" s="5"/>
      <c r="N124" s="40"/>
    </row>
    <row r="125" spans="1:14" ht="18.75">
      <c r="A125" s="39"/>
      <c r="B125" s="63" t="s">
        <v>261</v>
      </c>
      <c r="C125" s="63">
        <v>972</v>
      </c>
      <c r="D125" s="63">
        <v>42</v>
      </c>
      <c r="E125" s="63">
        <v>26</v>
      </c>
      <c r="F125" s="63">
        <v>25</v>
      </c>
      <c r="G125" s="5">
        <f t="shared" si="6"/>
        <v>1065</v>
      </c>
      <c r="H125" s="9">
        <f t="shared" si="7"/>
        <v>7.8493514150943397E-2</v>
      </c>
      <c r="I125" s="5"/>
      <c r="J125" s="5"/>
      <c r="K125" s="5"/>
      <c r="L125" s="5"/>
      <c r="M125" s="5"/>
      <c r="N125" s="40"/>
    </row>
    <row r="126" spans="1:14" ht="18.75">
      <c r="A126" s="39"/>
      <c r="B126" s="63" t="s">
        <v>262</v>
      </c>
      <c r="C126" s="63">
        <v>269</v>
      </c>
      <c r="D126" s="63">
        <v>18</v>
      </c>
      <c r="E126" s="63">
        <v>12</v>
      </c>
      <c r="F126" s="63">
        <v>6</v>
      </c>
      <c r="G126" s="5">
        <f t="shared" si="6"/>
        <v>305</v>
      </c>
      <c r="H126" s="9">
        <f t="shared" si="7"/>
        <v>2.2479363207547169E-2</v>
      </c>
      <c r="I126" s="5"/>
      <c r="J126" s="5"/>
      <c r="K126" s="5"/>
      <c r="L126" s="5"/>
      <c r="M126" s="5"/>
      <c r="N126" s="40"/>
    </row>
    <row r="127" spans="1:14" ht="18.75">
      <c r="A127" s="39"/>
      <c r="B127" s="63" t="s">
        <v>263</v>
      </c>
      <c r="C127" s="63">
        <v>111</v>
      </c>
      <c r="D127" s="63">
        <v>4</v>
      </c>
      <c r="E127" s="63">
        <v>5</v>
      </c>
      <c r="F127" s="63">
        <v>4</v>
      </c>
      <c r="G127" s="5">
        <f t="shared" si="6"/>
        <v>124</v>
      </c>
      <c r="H127" s="9">
        <f t="shared" si="7"/>
        <v>9.1391509433962261E-3</v>
      </c>
      <c r="I127" s="5"/>
      <c r="J127" s="5"/>
      <c r="K127" s="5"/>
      <c r="L127" s="5"/>
      <c r="M127" s="5"/>
      <c r="N127" s="40"/>
    </row>
    <row r="128" spans="1:14" ht="18.75">
      <c r="A128" s="39"/>
      <c r="B128" s="63" t="s">
        <v>44</v>
      </c>
      <c r="C128" s="63">
        <v>30</v>
      </c>
      <c r="D128" s="63">
        <v>1</v>
      </c>
      <c r="E128" s="63">
        <v>2</v>
      </c>
      <c r="F128" s="63">
        <v>3</v>
      </c>
      <c r="G128" s="5">
        <f t="shared" si="6"/>
        <v>36</v>
      </c>
      <c r="H128" s="9">
        <f t="shared" si="7"/>
        <v>2.6533018867924527E-3</v>
      </c>
      <c r="I128" s="5"/>
      <c r="J128" s="5"/>
      <c r="K128" s="5"/>
      <c r="L128" s="5"/>
      <c r="M128" s="5"/>
      <c r="N128" s="40"/>
    </row>
    <row r="129" spans="1:14" ht="18.75">
      <c r="A129" s="39"/>
      <c r="B129" s="63" t="s">
        <v>207</v>
      </c>
      <c r="C129" s="63">
        <v>12937</v>
      </c>
      <c r="D129" s="63">
        <v>360</v>
      </c>
      <c r="E129" s="63">
        <v>118</v>
      </c>
      <c r="F129" s="63">
        <v>153</v>
      </c>
      <c r="G129" s="5">
        <f t="shared" si="6"/>
        <v>13568</v>
      </c>
      <c r="H129" s="9">
        <f t="shared" si="7"/>
        <v>1</v>
      </c>
      <c r="I129" s="5"/>
      <c r="J129" s="5"/>
      <c r="K129" s="5"/>
      <c r="L129" s="5"/>
      <c r="M129" s="5"/>
      <c r="N129" s="40"/>
    </row>
    <row r="130" spans="1:14" ht="18.75">
      <c r="A130" s="39"/>
      <c r="B130" s="63"/>
      <c r="C130" s="63"/>
      <c r="E130" s="63"/>
      <c r="F130" s="63"/>
      <c r="G130" s="5"/>
      <c r="H130" s="5"/>
      <c r="I130" s="5"/>
      <c r="J130" s="5"/>
      <c r="K130" s="5"/>
      <c r="L130" s="5"/>
      <c r="M130" s="5"/>
      <c r="N130" s="40"/>
    </row>
    <row r="131" spans="1:14" ht="18.75">
      <c r="A131" s="39"/>
      <c r="B131" s="63"/>
      <c r="C131" s="63"/>
      <c r="D131" s="63"/>
      <c r="E131" s="63"/>
      <c r="F131" s="63"/>
      <c r="G131" s="5"/>
      <c r="H131" s="5"/>
      <c r="I131" s="5"/>
      <c r="J131" s="5"/>
      <c r="K131" s="5"/>
      <c r="L131" s="5"/>
      <c r="M131" s="5"/>
      <c r="N131" s="40"/>
    </row>
    <row r="132" spans="1:14" ht="35.25">
      <c r="A132" s="39"/>
      <c r="B132" s="208" t="s">
        <v>532</v>
      </c>
      <c r="C132" s="158"/>
      <c r="D132" s="158"/>
      <c r="E132" s="158"/>
      <c r="F132" s="158"/>
      <c r="G132" s="158"/>
      <c r="H132" s="159"/>
      <c r="I132" s="5"/>
      <c r="J132" s="5"/>
      <c r="K132" s="5"/>
      <c r="L132" s="5"/>
      <c r="M132" s="5"/>
      <c r="N132" s="40"/>
    </row>
    <row r="133" spans="1:14" ht="18.75">
      <c r="A133" s="39"/>
      <c r="B133" s="63" t="s">
        <v>533</v>
      </c>
      <c r="C133" s="63" t="s">
        <v>217</v>
      </c>
      <c r="D133" s="63" t="s">
        <v>218</v>
      </c>
      <c r="E133" s="63" t="s">
        <v>244</v>
      </c>
      <c r="F133" s="63" t="s">
        <v>527</v>
      </c>
      <c r="G133" s="5" t="s">
        <v>266</v>
      </c>
      <c r="H133" s="5" t="s">
        <v>21</v>
      </c>
      <c r="I133" s="5"/>
      <c r="J133" s="5"/>
      <c r="K133" s="5"/>
      <c r="L133" s="5"/>
      <c r="M133" s="5"/>
      <c r="N133" s="40"/>
    </row>
    <row r="134" spans="1:14" ht="18.75">
      <c r="A134" s="39"/>
      <c r="B134" s="63" t="s">
        <v>49</v>
      </c>
      <c r="C134" s="63">
        <v>7064</v>
      </c>
      <c r="D134" s="63">
        <v>282</v>
      </c>
      <c r="E134" s="63">
        <v>111</v>
      </c>
      <c r="F134" s="63">
        <v>127</v>
      </c>
      <c r="G134" s="5">
        <f t="shared" ref="G134:G136" si="8">SUM(C134:F134)</f>
        <v>7584</v>
      </c>
      <c r="H134" s="8">
        <f t="shared" ref="H134:H136" si="9">G134/$G$136</f>
        <v>0.55896226415094341</v>
      </c>
      <c r="I134" s="5"/>
      <c r="J134" s="5"/>
      <c r="K134" s="5"/>
      <c r="L134" s="5"/>
      <c r="M134" s="5"/>
      <c r="N134" s="40"/>
    </row>
    <row r="135" spans="1:14" ht="18.75">
      <c r="A135" s="39"/>
      <c r="B135" s="63" t="s">
        <v>48</v>
      </c>
      <c r="C135" s="63">
        <v>5873</v>
      </c>
      <c r="D135" s="63">
        <v>78</v>
      </c>
      <c r="E135" s="63">
        <v>7</v>
      </c>
      <c r="F135" s="63">
        <v>26</v>
      </c>
      <c r="G135" s="5">
        <f t="shared" si="8"/>
        <v>5984</v>
      </c>
      <c r="H135" s="9">
        <f t="shared" si="9"/>
        <v>0.44103773584905659</v>
      </c>
      <c r="I135" s="5"/>
      <c r="J135" s="5"/>
      <c r="K135" s="5"/>
      <c r="L135" s="5"/>
      <c r="M135" s="5"/>
      <c r="N135" s="40"/>
    </row>
    <row r="136" spans="1:14" ht="18.75">
      <c r="A136" s="39"/>
      <c r="B136" s="63" t="s">
        <v>207</v>
      </c>
      <c r="C136" s="63">
        <v>12937</v>
      </c>
      <c r="D136" s="63">
        <v>360</v>
      </c>
      <c r="E136" s="63">
        <v>118</v>
      </c>
      <c r="F136" s="63">
        <v>153</v>
      </c>
      <c r="G136" s="5">
        <f t="shared" si="8"/>
        <v>13568</v>
      </c>
      <c r="H136" s="9">
        <f t="shared" si="9"/>
        <v>1</v>
      </c>
      <c r="I136" s="5"/>
      <c r="J136" s="5"/>
      <c r="K136" s="5"/>
      <c r="L136" s="5"/>
      <c r="M136" s="5"/>
      <c r="N136" s="40"/>
    </row>
    <row r="137" spans="1:14" ht="18.75">
      <c r="A137" s="97"/>
      <c r="B137" s="98"/>
      <c r="C137" s="98"/>
      <c r="D137" s="12"/>
      <c r="E137" s="98"/>
      <c r="F137" s="12"/>
      <c r="G137" s="6"/>
      <c r="H137" s="6"/>
      <c r="I137" s="6"/>
      <c r="J137" s="6"/>
      <c r="K137" s="6"/>
      <c r="L137" s="6"/>
      <c r="M137" s="6"/>
      <c r="N137" s="99"/>
    </row>
    <row r="138" spans="1:14" ht="18.75">
      <c r="A138" s="5"/>
      <c r="B138" s="63"/>
      <c r="C138" s="63"/>
      <c r="D138" s="63"/>
      <c r="E138" s="63"/>
      <c r="F138" s="63"/>
      <c r="G138" s="5"/>
      <c r="H138" s="5"/>
      <c r="I138" s="5"/>
      <c r="J138" s="5"/>
      <c r="K138" s="5"/>
      <c r="L138" s="5"/>
      <c r="M138" s="5"/>
      <c r="N138" s="5"/>
    </row>
    <row r="139" spans="1:14" ht="18.75">
      <c r="A139" s="5"/>
      <c r="B139" s="63"/>
      <c r="C139" s="63"/>
      <c r="D139" s="63"/>
      <c r="E139" s="63"/>
      <c r="F139" s="63"/>
      <c r="G139" s="5"/>
      <c r="H139" s="5"/>
      <c r="I139" s="5"/>
      <c r="J139" s="5"/>
      <c r="K139" s="5"/>
      <c r="L139" s="5"/>
      <c r="M139" s="5"/>
      <c r="N139" s="5"/>
    </row>
    <row r="140" spans="1:14" ht="18.75">
      <c r="A140" s="5"/>
      <c r="B140" s="63"/>
      <c r="C140" s="63"/>
      <c r="D140" s="63"/>
      <c r="E140" s="63"/>
      <c r="F140" s="63"/>
      <c r="G140" s="5"/>
      <c r="H140" s="5"/>
      <c r="I140" s="5"/>
      <c r="J140" s="5"/>
      <c r="K140" s="5"/>
      <c r="L140" s="5"/>
      <c r="M140" s="5"/>
      <c r="N140" s="5"/>
    </row>
    <row r="141" spans="1:14" ht="18.75">
      <c r="A141" s="5"/>
      <c r="B141" s="63"/>
      <c r="C141" s="63"/>
      <c r="D141" s="63"/>
      <c r="E141" s="63"/>
      <c r="F141" s="63"/>
      <c r="G141" s="5"/>
      <c r="H141" s="5"/>
      <c r="I141" s="5"/>
      <c r="J141" s="5"/>
      <c r="K141" s="5"/>
      <c r="L141" s="5"/>
      <c r="M141" s="5"/>
      <c r="N141" s="5"/>
    </row>
    <row r="142" spans="1:14" ht="19.5">
      <c r="A142" s="5"/>
      <c r="B142" s="214" t="s">
        <v>534</v>
      </c>
      <c r="C142" s="158"/>
      <c r="D142" s="159"/>
      <c r="E142" s="63"/>
      <c r="F142" s="63"/>
      <c r="G142" s="5"/>
      <c r="H142" s="5"/>
      <c r="I142" s="5"/>
      <c r="J142" s="5"/>
      <c r="K142" s="5"/>
      <c r="L142" s="5"/>
      <c r="M142" s="5"/>
      <c r="N142" s="5"/>
    </row>
    <row r="143" spans="1:14" ht="18.75">
      <c r="A143" s="5"/>
      <c r="B143" s="63" t="s">
        <v>114</v>
      </c>
      <c r="C143" s="63" t="s">
        <v>57</v>
      </c>
      <c r="D143" s="63" t="s">
        <v>21</v>
      </c>
      <c r="E143" s="63"/>
      <c r="F143" s="63"/>
      <c r="G143" s="5"/>
      <c r="H143" s="5"/>
      <c r="I143" s="5"/>
      <c r="J143" s="5"/>
      <c r="K143" s="5"/>
      <c r="L143" s="5"/>
      <c r="M143" s="5"/>
      <c r="N143" s="5"/>
    </row>
    <row r="144" spans="1:14" ht="18.75">
      <c r="A144" s="5"/>
      <c r="B144" s="63">
        <v>1</v>
      </c>
      <c r="C144" s="63">
        <v>44</v>
      </c>
      <c r="D144" s="64">
        <f t="shared" ref="D144:D150" si="10">C144/$C$150</f>
        <v>3.4010976269614286E-3</v>
      </c>
      <c r="E144" s="63"/>
      <c r="F144" s="63"/>
      <c r="G144" s="5"/>
      <c r="H144" s="5"/>
      <c r="I144" s="5"/>
      <c r="J144" s="5"/>
      <c r="K144" s="5"/>
      <c r="L144" s="5"/>
      <c r="M144" s="5"/>
      <c r="N144" s="5"/>
    </row>
    <row r="145" spans="1:14" ht="18.75">
      <c r="A145" s="5"/>
      <c r="B145" s="63">
        <v>2</v>
      </c>
      <c r="C145" s="63">
        <v>62</v>
      </c>
      <c r="D145" s="64">
        <f t="shared" si="10"/>
        <v>4.7924557470820127E-3</v>
      </c>
      <c r="E145" s="63"/>
      <c r="F145" s="63"/>
      <c r="G145" s="5"/>
      <c r="H145" s="5"/>
      <c r="I145" s="5"/>
      <c r="J145" s="5"/>
      <c r="K145" s="5"/>
      <c r="L145" s="5"/>
      <c r="M145" s="5"/>
      <c r="N145" s="5"/>
    </row>
    <row r="146" spans="1:14" ht="18.75">
      <c r="A146" s="5"/>
      <c r="B146" s="63">
        <v>3</v>
      </c>
      <c r="C146" s="63">
        <v>1058</v>
      </c>
      <c r="D146" s="64">
        <f t="shared" si="10"/>
        <v>8.1780938393754346E-2</v>
      </c>
      <c r="E146" s="63"/>
      <c r="F146" s="63"/>
      <c r="G146" s="5"/>
      <c r="H146" s="5"/>
      <c r="I146" s="5"/>
      <c r="J146" s="5"/>
      <c r="K146" s="5"/>
      <c r="L146" s="5"/>
      <c r="M146" s="5"/>
      <c r="N146" s="5"/>
    </row>
    <row r="147" spans="1:14" ht="18.75">
      <c r="A147" s="5"/>
      <c r="B147" s="63">
        <v>4</v>
      </c>
      <c r="C147" s="63">
        <v>6011</v>
      </c>
      <c r="D147" s="64">
        <f t="shared" si="10"/>
        <v>0.46463631444693515</v>
      </c>
      <c r="E147" s="63"/>
      <c r="F147" s="63"/>
      <c r="G147" s="5"/>
      <c r="H147" s="5"/>
      <c r="I147" s="5"/>
      <c r="J147" s="5"/>
      <c r="K147" s="5"/>
      <c r="L147" s="5"/>
      <c r="M147" s="5"/>
      <c r="N147" s="5"/>
    </row>
    <row r="148" spans="1:14" ht="18.75">
      <c r="A148" s="5"/>
      <c r="B148" s="63">
        <v>5</v>
      </c>
      <c r="C148" s="63">
        <v>5761</v>
      </c>
      <c r="D148" s="64">
        <f t="shared" si="10"/>
        <v>0.44531189611192701</v>
      </c>
      <c r="E148" s="63"/>
      <c r="F148" s="63"/>
      <c r="G148" s="5"/>
      <c r="H148" s="5"/>
      <c r="I148" s="5"/>
      <c r="J148" s="5"/>
      <c r="K148" s="5"/>
      <c r="L148" s="5"/>
      <c r="M148" s="5"/>
      <c r="N148" s="5"/>
    </row>
    <row r="149" spans="1:14" ht="18.75">
      <c r="A149" s="5"/>
      <c r="B149" s="63" t="s">
        <v>275</v>
      </c>
      <c r="C149" s="63">
        <v>1</v>
      </c>
      <c r="D149" s="64">
        <f t="shared" si="10"/>
        <v>7.7297673340032469E-5</v>
      </c>
      <c r="E149" s="63"/>
      <c r="F149" s="63"/>
      <c r="G149" s="5"/>
      <c r="H149" s="5"/>
      <c r="I149" s="5"/>
      <c r="J149" s="5"/>
      <c r="K149" s="5"/>
      <c r="L149" s="5"/>
      <c r="M149" s="5"/>
      <c r="N149" s="5"/>
    </row>
    <row r="150" spans="1:14" ht="18.75">
      <c r="A150" s="5"/>
      <c r="B150" s="63" t="s">
        <v>207</v>
      </c>
      <c r="C150" s="63">
        <v>12937</v>
      </c>
      <c r="D150" s="64">
        <f t="shared" si="10"/>
        <v>1</v>
      </c>
      <c r="E150" s="63"/>
      <c r="F150" s="63"/>
      <c r="G150" s="5"/>
      <c r="H150" s="5"/>
      <c r="I150" s="5"/>
      <c r="J150" s="5"/>
      <c r="K150" s="5"/>
      <c r="L150" s="5"/>
      <c r="M150" s="5"/>
      <c r="N150" s="5"/>
    </row>
    <row r="151" spans="1:14" ht="18.75">
      <c r="A151" s="5"/>
      <c r="B151" s="63"/>
      <c r="C151" s="63"/>
      <c r="D151" s="63"/>
      <c r="E151" s="63"/>
      <c r="F151" s="63"/>
      <c r="G151" s="5"/>
      <c r="H151" s="5"/>
      <c r="I151" s="5"/>
      <c r="J151" s="5"/>
      <c r="K151" s="5"/>
      <c r="L151" s="5"/>
      <c r="M151" s="5"/>
      <c r="N151" s="5"/>
    </row>
    <row r="152" spans="1:14" ht="18.75">
      <c r="A152" s="5"/>
      <c r="B152" s="63"/>
      <c r="C152" s="63"/>
      <c r="D152" s="63"/>
      <c r="E152" s="63"/>
      <c r="F152" s="63"/>
      <c r="G152" s="5"/>
      <c r="H152" s="5"/>
      <c r="I152" s="5"/>
      <c r="J152" s="5"/>
      <c r="K152" s="5"/>
      <c r="L152" s="5"/>
      <c r="M152" s="5"/>
      <c r="N152" s="5"/>
    </row>
    <row r="153" spans="1:14" ht="19.5">
      <c r="A153" s="5"/>
      <c r="B153" s="213" t="s">
        <v>535</v>
      </c>
      <c r="C153" s="158"/>
      <c r="D153" s="159"/>
      <c r="E153" s="63"/>
      <c r="F153" s="63"/>
      <c r="G153" s="5"/>
      <c r="H153" s="5"/>
      <c r="I153" s="5"/>
      <c r="J153" s="5"/>
      <c r="K153" s="5"/>
      <c r="L153" s="5"/>
      <c r="M153" s="5"/>
      <c r="N153" s="5"/>
    </row>
    <row r="154" spans="1:14" ht="18.75">
      <c r="A154" s="5"/>
      <c r="B154" s="63" t="s">
        <v>114</v>
      </c>
      <c r="C154" s="63" t="s">
        <v>479</v>
      </c>
      <c r="D154" s="63" t="s">
        <v>21</v>
      </c>
      <c r="E154" s="63"/>
      <c r="F154" s="63"/>
      <c r="G154" s="5"/>
      <c r="H154" s="5"/>
      <c r="I154" s="5"/>
      <c r="J154" s="5"/>
      <c r="K154" s="5"/>
      <c r="L154" s="5"/>
      <c r="M154" s="5"/>
      <c r="N154" s="5"/>
    </row>
    <row r="155" spans="1:14" ht="18.75">
      <c r="A155" s="5"/>
      <c r="B155" s="63">
        <v>1</v>
      </c>
      <c r="C155" s="63">
        <v>37</v>
      </c>
      <c r="D155" s="64">
        <f t="shared" ref="D155:D161" si="11">C155/$C$161</f>
        <v>2.8600139135812014E-3</v>
      </c>
      <c r="E155" s="63"/>
      <c r="F155" s="63"/>
      <c r="G155" s="5"/>
      <c r="H155" s="5"/>
      <c r="I155" s="5"/>
      <c r="J155" s="5"/>
      <c r="K155" s="5"/>
      <c r="L155" s="5"/>
      <c r="M155" s="5"/>
      <c r="N155" s="5"/>
    </row>
    <row r="156" spans="1:14" ht="18.75">
      <c r="A156" s="5"/>
      <c r="B156" s="63">
        <v>2</v>
      </c>
      <c r="C156" s="63">
        <v>56</v>
      </c>
      <c r="D156" s="64">
        <f t="shared" si="11"/>
        <v>4.3286697070418177E-3</v>
      </c>
      <c r="E156" s="63"/>
      <c r="F156" s="63"/>
      <c r="G156" s="5"/>
      <c r="H156" s="5"/>
      <c r="I156" s="5"/>
      <c r="J156" s="5"/>
      <c r="K156" s="5"/>
      <c r="L156" s="5"/>
      <c r="M156" s="5"/>
      <c r="N156" s="5"/>
    </row>
    <row r="157" spans="1:14" ht="18.75">
      <c r="A157" s="5"/>
      <c r="B157" s="63">
        <v>3</v>
      </c>
      <c r="C157" s="63">
        <v>798</v>
      </c>
      <c r="D157" s="64">
        <f t="shared" si="11"/>
        <v>6.168354332534591E-2</v>
      </c>
      <c r="E157" s="63"/>
      <c r="F157" s="63"/>
      <c r="G157" s="5"/>
      <c r="H157" s="5"/>
      <c r="I157" s="5"/>
      <c r="J157" s="5"/>
      <c r="K157" s="5"/>
      <c r="L157" s="5"/>
      <c r="M157" s="5"/>
      <c r="N157" s="5"/>
    </row>
    <row r="158" spans="1:14" ht="18.75">
      <c r="A158" s="5"/>
      <c r="B158" s="63">
        <v>4</v>
      </c>
      <c r="C158" s="63">
        <v>5281</v>
      </c>
      <c r="D158" s="64">
        <f t="shared" si="11"/>
        <v>0.40820901290871142</v>
      </c>
      <c r="E158" s="63"/>
      <c r="F158" s="63"/>
      <c r="G158" s="5"/>
      <c r="H158" s="5"/>
      <c r="I158" s="5"/>
      <c r="J158" s="5"/>
      <c r="K158" s="5"/>
      <c r="L158" s="5"/>
      <c r="M158" s="5"/>
      <c r="N158" s="5"/>
    </row>
    <row r="159" spans="1:14" ht="18.75">
      <c r="A159" s="5"/>
      <c r="B159" s="63">
        <v>5</v>
      </c>
      <c r="C159" s="63">
        <v>6764</v>
      </c>
      <c r="D159" s="64">
        <f t="shared" si="11"/>
        <v>0.5228414624719796</v>
      </c>
      <c r="E159" s="63"/>
      <c r="F159" s="63"/>
      <c r="G159" s="5"/>
      <c r="H159" s="5"/>
      <c r="I159" s="5"/>
      <c r="J159" s="5"/>
      <c r="K159" s="5"/>
      <c r="L159" s="5"/>
      <c r="M159" s="5"/>
      <c r="N159" s="5"/>
    </row>
    <row r="160" spans="1:14" ht="18.75">
      <c r="A160" s="5"/>
      <c r="B160" s="63" t="s">
        <v>275</v>
      </c>
      <c r="C160" s="63">
        <v>1</v>
      </c>
      <c r="D160" s="64">
        <f t="shared" si="11"/>
        <v>7.7297673340032469E-5</v>
      </c>
      <c r="E160" s="63"/>
      <c r="F160" s="63"/>
      <c r="G160" s="5"/>
      <c r="H160" s="5"/>
      <c r="I160" s="5"/>
      <c r="J160" s="5"/>
      <c r="K160" s="5"/>
      <c r="L160" s="5"/>
      <c r="M160" s="5"/>
      <c r="N160" s="5"/>
    </row>
    <row r="161" spans="1:14" ht="18.75">
      <c r="A161" s="5"/>
      <c r="B161" s="63" t="s">
        <v>207</v>
      </c>
      <c r="C161" s="63">
        <v>12937</v>
      </c>
      <c r="D161" s="64">
        <f t="shared" si="11"/>
        <v>1</v>
      </c>
      <c r="E161" s="63"/>
      <c r="F161" s="63"/>
      <c r="G161" s="5"/>
      <c r="H161" s="5"/>
      <c r="I161" s="5"/>
      <c r="J161" s="5"/>
      <c r="K161" s="5"/>
      <c r="L161" s="5"/>
      <c r="M161" s="5"/>
      <c r="N161" s="5"/>
    </row>
    <row r="162" spans="1:14" ht="18.75">
      <c r="A162" s="5"/>
      <c r="B162" s="63"/>
      <c r="C162" s="63"/>
      <c r="D162" s="63"/>
      <c r="E162" s="63"/>
      <c r="F162" s="63"/>
      <c r="G162" s="5"/>
      <c r="H162" s="5"/>
      <c r="I162" s="5"/>
      <c r="J162" s="5"/>
      <c r="K162" s="5"/>
      <c r="L162" s="5"/>
      <c r="M162" s="5"/>
      <c r="N162" s="5"/>
    </row>
    <row r="163" spans="1:14" ht="18.75">
      <c r="A163" s="5"/>
      <c r="B163" s="63"/>
      <c r="C163" s="63"/>
      <c r="D163" s="63"/>
      <c r="E163" s="63"/>
      <c r="F163" s="63"/>
      <c r="G163" s="5"/>
      <c r="H163" s="5"/>
      <c r="I163" s="5"/>
      <c r="J163" s="5"/>
      <c r="K163" s="5"/>
      <c r="L163" s="5"/>
      <c r="M163" s="5"/>
      <c r="N163" s="5"/>
    </row>
    <row r="164" spans="1:14" ht="18.75">
      <c r="A164" s="5"/>
      <c r="B164" s="63"/>
      <c r="C164" s="63"/>
      <c r="D164" s="63"/>
      <c r="E164" s="63"/>
      <c r="F164" s="63"/>
      <c r="G164" s="5"/>
      <c r="H164" s="5"/>
      <c r="I164" s="5"/>
      <c r="J164" s="5"/>
      <c r="K164" s="5"/>
      <c r="L164" s="5"/>
      <c r="M164" s="5"/>
      <c r="N164" s="5"/>
    </row>
    <row r="165" spans="1:14" ht="19.5">
      <c r="A165" s="5"/>
      <c r="B165" s="213" t="s">
        <v>536</v>
      </c>
      <c r="C165" s="158"/>
      <c r="D165" s="159"/>
      <c r="E165" s="63"/>
      <c r="F165" s="63"/>
      <c r="G165" s="5"/>
      <c r="H165" s="5"/>
      <c r="I165" s="5"/>
      <c r="J165" s="5"/>
      <c r="K165" s="5"/>
      <c r="L165" s="5"/>
      <c r="M165" s="5"/>
      <c r="N165" s="5"/>
    </row>
    <row r="166" spans="1:14" ht="18.75">
      <c r="A166" s="5"/>
      <c r="B166" s="63" t="s">
        <v>114</v>
      </c>
      <c r="C166" s="63" t="s">
        <v>479</v>
      </c>
      <c r="D166" s="63" t="s">
        <v>21</v>
      </c>
      <c r="E166" s="63"/>
      <c r="F166" s="63"/>
      <c r="G166" s="5"/>
      <c r="H166" s="5"/>
      <c r="I166" s="5"/>
      <c r="J166" s="5"/>
      <c r="K166" s="5"/>
      <c r="L166" s="5"/>
      <c r="M166" s="5"/>
      <c r="N166" s="5"/>
    </row>
    <row r="167" spans="1:14" ht="18.75">
      <c r="A167" s="5"/>
      <c r="B167" s="63">
        <v>1</v>
      </c>
      <c r="C167" s="63">
        <v>44</v>
      </c>
      <c r="D167" s="64">
        <f t="shared" ref="D167:D173" si="12">C167/$C$173</f>
        <v>3.4010976269614286E-3</v>
      </c>
      <c r="E167" s="63"/>
      <c r="F167" s="63"/>
      <c r="G167" s="5"/>
      <c r="H167" s="5"/>
      <c r="I167" s="5"/>
      <c r="J167" s="5"/>
      <c r="K167" s="5"/>
      <c r="L167" s="5"/>
      <c r="M167" s="5"/>
      <c r="N167" s="5"/>
    </row>
    <row r="168" spans="1:14" ht="18.75">
      <c r="A168" s="5"/>
      <c r="B168" s="63">
        <v>2</v>
      </c>
      <c r="C168" s="63">
        <v>177</v>
      </c>
      <c r="D168" s="64">
        <f t="shared" si="12"/>
        <v>1.3681688181185746E-2</v>
      </c>
      <c r="E168" s="63"/>
      <c r="F168" s="63"/>
      <c r="G168" s="5"/>
      <c r="H168" s="5"/>
      <c r="I168" s="5"/>
      <c r="J168" s="5"/>
      <c r="K168" s="5"/>
      <c r="L168" s="5"/>
      <c r="M168" s="5"/>
      <c r="N168" s="5"/>
    </row>
    <row r="169" spans="1:14" ht="18.75">
      <c r="A169" s="5"/>
      <c r="B169" s="63">
        <v>3</v>
      </c>
      <c r="C169" s="63">
        <v>1526</v>
      </c>
      <c r="D169" s="64">
        <f t="shared" si="12"/>
        <v>0.11795624951688954</v>
      </c>
      <c r="E169" s="63"/>
      <c r="F169" s="63"/>
      <c r="G169" s="5"/>
      <c r="H169" s="5"/>
      <c r="I169" s="5"/>
      <c r="J169" s="5"/>
      <c r="K169" s="5"/>
      <c r="L169" s="5"/>
      <c r="M169" s="5"/>
      <c r="N169" s="5"/>
    </row>
    <row r="170" spans="1:14" ht="18.75">
      <c r="A170" s="5"/>
      <c r="B170" s="63">
        <v>4</v>
      </c>
      <c r="C170" s="63">
        <v>5256</v>
      </c>
      <c r="D170" s="64">
        <f t="shared" si="12"/>
        <v>0.40627657107521065</v>
      </c>
      <c r="E170" s="63"/>
      <c r="F170" s="63"/>
      <c r="G170" s="5"/>
      <c r="H170" s="5"/>
      <c r="I170" s="5"/>
      <c r="J170" s="5"/>
      <c r="K170" s="5"/>
      <c r="L170" s="5"/>
      <c r="M170" s="5"/>
      <c r="N170" s="5"/>
    </row>
    <row r="171" spans="1:14" ht="18.75">
      <c r="A171" s="5"/>
      <c r="B171" s="63">
        <v>5</v>
      </c>
      <c r="C171" s="63">
        <v>5933</v>
      </c>
      <c r="D171" s="64">
        <f t="shared" si="12"/>
        <v>0.45860709592641263</v>
      </c>
      <c r="E171" s="63"/>
      <c r="F171" s="63"/>
      <c r="G171" s="5"/>
      <c r="H171" s="5"/>
      <c r="I171" s="5"/>
      <c r="J171" s="5"/>
      <c r="K171" s="5"/>
      <c r="L171" s="5"/>
      <c r="M171" s="5"/>
      <c r="N171" s="5"/>
    </row>
    <row r="172" spans="1:14" ht="18.75">
      <c r="A172" s="5"/>
      <c r="B172" s="63" t="s">
        <v>275</v>
      </c>
      <c r="C172" s="63">
        <v>1</v>
      </c>
      <c r="D172" s="64">
        <f t="shared" si="12"/>
        <v>7.7297673340032469E-5</v>
      </c>
      <c r="E172" s="63"/>
      <c r="F172" s="63"/>
      <c r="G172" s="5"/>
      <c r="H172" s="5"/>
      <c r="I172" s="5"/>
      <c r="J172" s="5"/>
      <c r="K172" s="5"/>
      <c r="L172" s="5"/>
      <c r="M172" s="5"/>
      <c r="N172" s="5"/>
    </row>
    <row r="173" spans="1:14" ht="18.75">
      <c r="A173" s="5"/>
      <c r="B173" s="63" t="s">
        <v>207</v>
      </c>
      <c r="C173" s="63">
        <v>12937</v>
      </c>
      <c r="D173" s="64">
        <f t="shared" si="12"/>
        <v>1</v>
      </c>
      <c r="E173" s="63"/>
      <c r="F173" s="63"/>
      <c r="G173" s="5"/>
      <c r="H173" s="5"/>
      <c r="I173" s="5"/>
      <c r="J173" s="5"/>
      <c r="K173" s="5"/>
      <c r="L173" s="5"/>
      <c r="M173" s="5"/>
      <c r="N173" s="5"/>
    </row>
    <row r="174" spans="1:14" ht="18.75">
      <c r="A174" s="5"/>
      <c r="B174" s="63"/>
      <c r="C174" s="63"/>
      <c r="D174" s="63"/>
      <c r="E174" s="63"/>
      <c r="F174" s="63"/>
      <c r="G174" s="5"/>
      <c r="H174" s="5"/>
      <c r="I174" s="5"/>
      <c r="J174" s="5"/>
      <c r="K174" s="5"/>
      <c r="L174" s="5"/>
      <c r="M174" s="5"/>
      <c r="N174" s="5"/>
    </row>
    <row r="175" spans="1:14" ht="18.75">
      <c r="A175" s="5"/>
      <c r="B175" s="63"/>
      <c r="C175" s="63"/>
      <c r="D175" s="63"/>
      <c r="E175" s="63"/>
      <c r="F175" s="63"/>
      <c r="G175" s="5"/>
      <c r="H175" s="5"/>
      <c r="I175" s="5"/>
      <c r="J175" s="5"/>
      <c r="K175" s="5"/>
      <c r="L175" s="5"/>
      <c r="M175" s="5"/>
      <c r="N175" s="5"/>
    </row>
    <row r="176" spans="1:14" ht="18.75">
      <c r="A176" s="5"/>
      <c r="B176" s="63"/>
      <c r="C176" s="63"/>
      <c r="D176" s="63"/>
      <c r="E176" s="63"/>
      <c r="F176" s="63"/>
      <c r="G176" s="5"/>
      <c r="H176" s="5"/>
      <c r="I176" s="5"/>
      <c r="J176" s="5"/>
      <c r="K176" s="5"/>
      <c r="L176" s="5"/>
      <c r="M176" s="5"/>
      <c r="N176" s="5"/>
    </row>
    <row r="177" spans="1:14" ht="19.5">
      <c r="A177" s="5"/>
      <c r="B177" s="213" t="s">
        <v>537</v>
      </c>
      <c r="C177" s="158"/>
      <c r="D177" s="159"/>
      <c r="E177" s="63"/>
      <c r="F177" s="63"/>
      <c r="G177" s="5"/>
      <c r="H177" s="5"/>
      <c r="I177" s="5"/>
      <c r="J177" s="5"/>
      <c r="K177" s="5"/>
      <c r="L177" s="5"/>
      <c r="M177" s="5"/>
      <c r="N177" s="5"/>
    </row>
    <row r="178" spans="1:14" ht="18.75">
      <c r="A178" s="5"/>
      <c r="B178" s="63" t="s">
        <v>114</v>
      </c>
      <c r="C178" s="63" t="s">
        <v>479</v>
      </c>
      <c r="D178" s="63" t="s">
        <v>21</v>
      </c>
      <c r="E178" s="63"/>
      <c r="F178" s="63"/>
      <c r="G178" s="5"/>
      <c r="H178" s="5"/>
      <c r="I178" s="5"/>
      <c r="J178" s="5"/>
      <c r="K178" s="5"/>
      <c r="L178" s="5"/>
      <c r="M178" s="5"/>
      <c r="N178" s="5"/>
    </row>
    <row r="179" spans="1:14" ht="18.75">
      <c r="A179" s="5"/>
      <c r="B179" s="63">
        <v>1</v>
      </c>
      <c r="C179" s="63">
        <v>33</v>
      </c>
      <c r="D179" s="64">
        <f t="shared" ref="D179:D185" si="13">C179/$C$185</f>
        <v>2.5508232202210712E-3</v>
      </c>
      <c r="E179" s="63"/>
      <c r="F179" s="63"/>
      <c r="G179" s="5"/>
      <c r="H179" s="5"/>
      <c r="I179" s="5"/>
      <c r="J179" s="5"/>
      <c r="K179" s="5"/>
      <c r="L179" s="5"/>
      <c r="M179" s="5"/>
      <c r="N179" s="5"/>
    </row>
    <row r="180" spans="1:14" ht="18.75">
      <c r="A180" s="5"/>
      <c r="B180" s="63">
        <v>2</v>
      </c>
      <c r="C180" s="63">
        <v>76</v>
      </c>
      <c r="D180" s="64">
        <f t="shared" si="13"/>
        <v>5.8746231738424672E-3</v>
      </c>
      <c r="E180" s="63"/>
      <c r="F180" s="63"/>
      <c r="G180" s="5"/>
      <c r="H180" s="5"/>
      <c r="I180" s="5"/>
      <c r="J180" s="5"/>
      <c r="K180" s="5"/>
      <c r="L180" s="5"/>
      <c r="M180" s="5"/>
      <c r="N180" s="5"/>
    </row>
    <row r="181" spans="1:14" ht="18.75">
      <c r="A181" s="5"/>
      <c r="B181" s="63">
        <v>3</v>
      </c>
      <c r="C181" s="63">
        <v>883</v>
      </c>
      <c r="D181" s="64">
        <f t="shared" si="13"/>
        <v>6.8253845559248669E-2</v>
      </c>
      <c r="E181" s="63"/>
      <c r="F181" s="63"/>
      <c r="G181" s="5"/>
      <c r="H181" s="5"/>
      <c r="I181" s="5"/>
      <c r="J181" s="5"/>
      <c r="K181" s="5"/>
      <c r="L181" s="5"/>
      <c r="M181" s="5"/>
      <c r="N181" s="5"/>
    </row>
    <row r="182" spans="1:14" ht="18.75">
      <c r="A182" s="5"/>
      <c r="B182" s="63">
        <v>4</v>
      </c>
      <c r="C182" s="63">
        <v>5280</v>
      </c>
      <c r="D182" s="64">
        <f t="shared" si="13"/>
        <v>0.4081317152353714</v>
      </c>
      <c r="E182" s="63"/>
      <c r="F182" s="63"/>
      <c r="G182" s="5"/>
      <c r="H182" s="5"/>
      <c r="I182" s="5"/>
      <c r="J182" s="5"/>
      <c r="K182" s="5"/>
      <c r="L182" s="5"/>
      <c r="M182" s="5"/>
      <c r="N182" s="5"/>
    </row>
    <row r="183" spans="1:14" ht="18.75">
      <c r="A183" s="5"/>
      <c r="B183" s="63">
        <v>5</v>
      </c>
      <c r="C183" s="63">
        <v>6664</v>
      </c>
      <c r="D183" s="64">
        <f t="shared" si="13"/>
        <v>0.51511169513797639</v>
      </c>
      <c r="E183" s="63"/>
      <c r="F183" s="63"/>
      <c r="G183" s="5"/>
      <c r="H183" s="5"/>
      <c r="I183" s="5"/>
      <c r="J183" s="5"/>
      <c r="K183" s="5"/>
      <c r="L183" s="5"/>
      <c r="M183" s="5"/>
      <c r="N183" s="5"/>
    </row>
    <row r="184" spans="1:14" ht="18.75">
      <c r="A184" s="5"/>
      <c r="B184" s="63" t="s">
        <v>275</v>
      </c>
      <c r="C184" s="63">
        <v>1</v>
      </c>
      <c r="D184" s="64">
        <f t="shared" si="13"/>
        <v>7.7297673340032469E-5</v>
      </c>
      <c r="E184" s="63"/>
      <c r="F184" s="63"/>
      <c r="G184" s="5"/>
      <c r="H184" s="5"/>
      <c r="I184" s="5"/>
      <c r="J184" s="5"/>
      <c r="K184" s="5"/>
      <c r="L184" s="5"/>
      <c r="M184" s="5"/>
      <c r="N184" s="5"/>
    </row>
    <row r="185" spans="1:14" ht="18.75">
      <c r="A185" s="5"/>
      <c r="B185" s="63" t="s">
        <v>207</v>
      </c>
      <c r="C185" s="63">
        <v>12937</v>
      </c>
      <c r="D185" s="64">
        <f t="shared" si="13"/>
        <v>1</v>
      </c>
      <c r="E185" s="63"/>
      <c r="F185" s="63"/>
      <c r="G185" s="5"/>
      <c r="H185" s="5"/>
      <c r="I185" s="5"/>
      <c r="J185" s="5"/>
      <c r="K185" s="5"/>
      <c r="L185" s="5"/>
      <c r="M185" s="5"/>
      <c r="N185" s="5"/>
    </row>
    <row r="186" spans="1:14" ht="18.75">
      <c r="A186" s="5"/>
      <c r="B186" s="63"/>
      <c r="C186" s="63"/>
      <c r="D186" s="63"/>
      <c r="E186" s="63"/>
      <c r="F186" s="63"/>
      <c r="G186" s="5"/>
      <c r="H186" s="5"/>
      <c r="I186" s="5"/>
      <c r="J186" s="5"/>
      <c r="K186" s="5"/>
      <c r="L186" s="5"/>
      <c r="M186" s="5"/>
      <c r="N186" s="5"/>
    </row>
    <row r="187" spans="1:14" ht="18.75">
      <c r="A187" s="5"/>
      <c r="B187" s="63"/>
      <c r="C187" s="63"/>
      <c r="D187" s="63"/>
      <c r="E187" s="63"/>
      <c r="F187" s="63"/>
      <c r="G187" s="5"/>
      <c r="H187" s="5"/>
      <c r="I187" s="5"/>
      <c r="J187" s="5"/>
      <c r="K187" s="5"/>
      <c r="L187" s="5"/>
      <c r="M187" s="5"/>
      <c r="N187" s="5"/>
    </row>
    <row r="188" spans="1:14" ht="18.75">
      <c r="A188" s="5"/>
      <c r="B188" s="63"/>
      <c r="C188" s="63"/>
      <c r="D188" s="63"/>
      <c r="E188" s="63"/>
      <c r="F188" s="63"/>
      <c r="G188" s="5"/>
      <c r="H188" s="5"/>
      <c r="I188" s="5"/>
      <c r="J188" s="5"/>
      <c r="K188" s="5"/>
      <c r="L188" s="5"/>
      <c r="M188" s="5"/>
      <c r="N188" s="5"/>
    </row>
    <row r="189" spans="1:14" ht="18.75">
      <c r="A189" s="5"/>
      <c r="B189" s="63"/>
      <c r="C189" s="63"/>
      <c r="D189" s="63"/>
      <c r="E189" s="63"/>
      <c r="F189" s="63"/>
      <c r="G189" s="5"/>
      <c r="H189" s="5"/>
      <c r="I189" s="5"/>
      <c r="J189" s="5"/>
      <c r="K189" s="5"/>
      <c r="L189" s="5"/>
      <c r="M189" s="5"/>
      <c r="N189" s="5"/>
    </row>
    <row r="190" spans="1:14" ht="19.5">
      <c r="A190" s="5"/>
      <c r="B190" s="213" t="s">
        <v>538</v>
      </c>
      <c r="C190" s="158"/>
      <c r="D190" s="159"/>
      <c r="E190" s="63"/>
      <c r="F190" s="63"/>
      <c r="G190" s="5"/>
      <c r="H190" s="5"/>
      <c r="I190" s="5"/>
      <c r="J190" s="5"/>
      <c r="K190" s="5"/>
      <c r="L190" s="5"/>
      <c r="M190" s="5"/>
      <c r="N190" s="5"/>
    </row>
    <row r="191" spans="1:14" ht="18.75">
      <c r="A191" s="5"/>
      <c r="B191" s="63" t="s">
        <v>539</v>
      </c>
      <c r="C191" s="63" t="s">
        <v>479</v>
      </c>
      <c r="D191" s="63" t="s">
        <v>21</v>
      </c>
      <c r="E191" s="63"/>
      <c r="F191" s="63"/>
      <c r="G191" s="5"/>
      <c r="H191" s="5"/>
      <c r="I191" s="5"/>
      <c r="J191" s="5"/>
      <c r="K191" s="5"/>
      <c r="L191" s="5"/>
      <c r="M191" s="5"/>
      <c r="N191" s="5"/>
    </row>
    <row r="192" spans="1:14" ht="18.75">
      <c r="A192" s="5"/>
      <c r="B192" s="63">
        <v>1</v>
      </c>
      <c r="C192" s="63">
        <v>50</v>
      </c>
      <c r="D192" s="64">
        <f t="shared" ref="D192:D198" si="14">C192/$C$198</f>
        <v>3.8648836670016232E-3</v>
      </c>
      <c r="E192" s="63"/>
      <c r="F192" s="63"/>
      <c r="G192" s="5"/>
      <c r="H192" s="5"/>
      <c r="I192" s="5"/>
      <c r="J192" s="5"/>
      <c r="K192" s="5"/>
      <c r="L192" s="5"/>
      <c r="M192" s="5"/>
      <c r="N192" s="5"/>
    </row>
    <row r="193" spans="1:14" ht="18.75">
      <c r="A193" s="5"/>
      <c r="B193" s="63">
        <v>2</v>
      </c>
      <c r="C193" s="63">
        <v>184</v>
      </c>
      <c r="D193" s="64">
        <f t="shared" si="14"/>
        <v>1.4222771894565974E-2</v>
      </c>
      <c r="E193" s="63"/>
      <c r="F193" s="63"/>
      <c r="G193" s="5"/>
      <c r="H193" s="5"/>
      <c r="I193" s="5"/>
      <c r="J193" s="5"/>
      <c r="K193" s="5"/>
      <c r="L193" s="5"/>
      <c r="M193" s="5"/>
      <c r="N193" s="5"/>
    </row>
    <row r="194" spans="1:14" ht="18.75">
      <c r="A194" s="5"/>
      <c r="B194" s="63">
        <v>3</v>
      </c>
      <c r="C194" s="63">
        <v>1653</v>
      </c>
      <c r="D194" s="64">
        <f t="shared" si="14"/>
        <v>0.12777305403107367</v>
      </c>
      <c r="E194" s="63"/>
      <c r="F194" s="63"/>
      <c r="G194" s="5"/>
      <c r="H194" s="5"/>
      <c r="I194" s="5"/>
      <c r="J194" s="5"/>
      <c r="K194" s="5"/>
      <c r="L194" s="5"/>
      <c r="M194" s="5"/>
      <c r="N194" s="5"/>
    </row>
    <row r="195" spans="1:14" ht="18.75">
      <c r="A195" s="5"/>
      <c r="B195" s="63">
        <v>4</v>
      </c>
      <c r="C195" s="63">
        <v>5360</v>
      </c>
      <c r="D195" s="64">
        <f t="shared" si="14"/>
        <v>0.41431552910257402</v>
      </c>
      <c r="E195" s="63"/>
      <c r="F195" s="63"/>
      <c r="G195" s="5"/>
      <c r="H195" s="5"/>
      <c r="I195" s="5"/>
      <c r="J195" s="5"/>
      <c r="K195" s="5"/>
      <c r="L195" s="5"/>
      <c r="M195" s="5"/>
      <c r="N195" s="5"/>
    </row>
    <row r="196" spans="1:14" ht="18.75">
      <c r="A196" s="5"/>
      <c r="B196" s="63">
        <v>5</v>
      </c>
      <c r="C196" s="63">
        <v>5689</v>
      </c>
      <c r="D196" s="64">
        <f t="shared" si="14"/>
        <v>0.43974646363144471</v>
      </c>
      <c r="E196" s="63"/>
      <c r="F196" s="63"/>
      <c r="G196" s="5"/>
      <c r="H196" s="5"/>
      <c r="I196" s="5"/>
      <c r="J196" s="5"/>
      <c r="K196" s="5"/>
      <c r="L196" s="5"/>
      <c r="M196" s="5"/>
      <c r="N196" s="5"/>
    </row>
    <row r="197" spans="1:14" ht="18.75">
      <c r="A197" s="5"/>
      <c r="B197" s="63" t="s">
        <v>275</v>
      </c>
      <c r="C197" s="63">
        <v>1</v>
      </c>
      <c r="D197" s="64">
        <f t="shared" si="14"/>
        <v>7.7297673340032469E-5</v>
      </c>
      <c r="E197" s="63"/>
      <c r="F197" s="63"/>
      <c r="G197" s="5"/>
      <c r="H197" s="5"/>
      <c r="I197" s="5"/>
      <c r="J197" s="5"/>
      <c r="K197" s="5"/>
      <c r="L197" s="5"/>
      <c r="M197" s="5"/>
      <c r="N197" s="5"/>
    </row>
    <row r="198" spans="1:14" ht="18.75">
      <c r="A198" s="5"/>
      <c r="B198" s="63" t="s">
        <v>207</v>
      </c>
      <c r="C198" s="63">
        <v>12937</v>
      </c>
      <c r="D198" s="64">
        <f t="shared" si="14"/>
        <v>1</v>
      </c>
      <c r="E198" s="63"/>
      <c r="F198" s="63"/>
      <c r="G198" s="5"/>
      <c r="H198" s="5"/>
      <c r="I198" s="5"/>
      <c r="J198" s="5"/>
      <c r="K198" s="5"/>
      <c r="L198" s="5"/>
      <c r="M198" s="5"/>
      <c r="N198" s="5"/>
    </row>
    <row r="199" spans="1:14" ht="18.75">
      <c r="A199" s="5"/>
      <c r="B199" s="63"/>
      <c r="C199" s="63"/>
      <c r="D199" s="63"/>
      <c r="E199" s="63"/>
      <c r="F199" s="63"/>
      <c r="G199" s="5"/>
      <c r="H199" s="5"/>
      <c r="I199" s="5"/>
      <c r="J199" s="5"/>
      <c r="K199" s="5"/>
      <c r="L199" s="5"/>
      <c r="M199" s="5"/>
      <c r="N199" s="5"/>
    </row>
    <row r="200" spans="1:14" ht="18.75">
      <c r="A200" s="5"/>
      <c r="B200" s="63"/>
      <c r="C200" s="63"/>
      <c r="D200" s="63"/>
      <c r="E200" s="63"/>
      <c r="F200" s="63"/>
      <c r="G200" s="5"/>
      <c r="H200" s="5"/>
      <c r="I200" s="5"/>
      <c r="J200" s="5"/>
      <c r="K200" s="5"/>
      <c r="L200" s="5"/>
      <c r="M200" s="5"/>
      <c r="N200" s="5"/>
    </row>
    <row r="201" spans="1:14" ht="19.5">
      <c r="A201" s="5"/>
      <c r="B201" s="213" t="s">
        <v>540</v>
      </c>
      <c r="C201" s="158"/>
      <c r="D201" s="159"/>
      <c r="E201" s="63"/>
      <c r="F201" s="63"/>
      <c r="G201" s="5"/>
      <c r="H201" s="5"/>
      <c r="I201" s="5"/>
      <c r="J201" s="5"/>
      <c r="K201" s="5"/>
      <c r="L201" s="5"/>
      <c r="M201" s="5"/>
      <c r="N201" s="5"/>
    </row>
    <row r="202" spans="1:14" ht="18.75">
      <c r="A202" s="5"/>
      <c r="B202" s="63" t="s">
        <v>539</v>
      </c>
      <c r="C202" s="63" t="s">
        <v>479</v>
      </c>
      <c r="D202" s="63" t="s">
        <v>21</v>
      </c>
      <c r="E202" s="63"/>
      <c r="F202" s="63"/>
      <c r="G202" s="5"/>
      <c r="H202" s="5"/>
      <c r="I202" s="5"/>
      <c r="J202" s="5"/>
      <c r="K202" s="5"/>
      <c r="L202" s="5"/>
      <c r="M202" s="5"/>
      <c r="N202" s="5"/>
    </row>
    <row r="203" spans="1:14" ht="18.75">
      <c r="A203" s="5"/>
      <c r="B203" s="63">
        <v>1</v>
      </c>
      <c r="C203" s="63">
        <v>57</v>
      </c>
      <c r="D203" s="64">
        <f t="shared" ref="D203:D209" si="15">C203/$C$209</f>
        <v>4.4059673803818504E-3</v>
      </c>
      <c r="E203" s="63"/>
      <c r="F203" s="63"/>
      <c r="G203" s="5"/>
      <c r="H203" s="5"/>
      <c r="I203" s="5"/>
      <c r="J203" s="5"/>
      <c r="K203" s="5"/>
      <c r="L203" s="5"/>
      <c r="M203" s="5"/>
      <c r="N203" s="5"/>
    </row>
    <row r="204" spans="1:14" ht="18.75">
      <c r="A204" s="5"/>
      <c r="B204" s="63">
        <v>2</v>
      </c>
      <c r="C204" s="63">
        <v>130</v>
      </c>
      <c r="D204" s="64">
        <f t="shared" si="15"/>
        <v>1.004869753420422E-2</v>
      </c>
      <c r="E204" s="63"/>
      <c r="F204" s="63"/>
      <c r="G204" s="5"/>
      <c r="H204" s="5"/>
      <c r="I204" s="5"/>
      <c r="J204" s="5"/>
      <c r="K204" s="5"/>
      <c r="L204" s="5"/>
      <c r="M204" s="5"/>
      <c r="N204" s="5"/>
    </row>
    <row r="205" spans="1:14" ht="18.75">
      <c r="A205" s="5"/>
      <c r="B205" s="63">
        <v>3</v>
      </c>
      <c r="C205" s="63">
        <v>992</v>
      </c>
      <c r="D205" s="64">
        <f t="shared" si="15"/>
        <v>7.6679291953312204E-2</v>
      </c>
      <c r="E205" s="63"/>
      <c r="F205" s="63"/>
      <c r="G205" s="5"/>
      <c r="H205" s="5"/>
      <c r="I205" s="5"/>
      <c r="J205" s="5"/>
      <c r="K205" s="5"/>
      <c r="L205" s="5"/>
      <c r="M205" s="5"/>
      <c r="N205" s="5"/>
    </row>
    <row r="206" spans="1:14" ht="18.75">
      <c r="A206" s="5"/>
      <c r="B206" s="63">
        <v>4</v>
      </c>
      <c r="C206" s="63">
        <v>3997</v>
      </c>
      <c r="D206" s="64">
        <f t="shared" si="15"/>
        <v>0.30895880034010975</v>
      </c>
      <c r="E206" s="63"/>
      <c r="F206" s="63"/>
      <c r="G206" s="5"/>
      <c r="H206" s="5"/>
      <c r="I206" s="5"/>
      <c r="J206" s="5"/>
      <c r="K206" s="5"/>
      <c r="L206" s="5"/>
      <c r="M206" s="5"/>
      <c r="N206" s="5"/>
    </row>
    <row r="207" spans="1:14" ht="18.75">
      <c r="A207" s="5"/>
      <c r="B207" s="63">
        <v>5</v>
      </c>
      <c r="C207" s="63">
        <v>7760</v>
      </c>
      <c r="D207" s="64">
        <f t="shared" si="15"/>
        <v>0.59982994511865195</v>
      </c>
      <c r="E207" s="63"/>
      <c r="F207" s="63"/>
      <c r="G207" s="5"/>
      <c r="H207" s="5"/>
      <c r="I207" s="5"/>
      <c r="J207" s="5"/>
      <c r="K207" s="5"/>
      <c r="L207" s="5"/>
      <c r="M207" s="5"/>
      <c r="N207" s="5"/>
    </row>
    <row r="208" spans="1:14" ht="18.75">
      <c r="A208" s="5"/>
      <c r="B208" s="63" t="s">
        <v>275</v>
      </c>
      <c r="C208" s="63">
        <v>1</v>
      </c>
      <c r="D208" s="64">
        <f t="shared" si="15"/>
        <v>7.7297673340032469E-5</v>
      </c>
      <c r="E208" s="63"/>
      <c r="F208" s="63"/>
      <c r="G208" s="5"/>
      <c r="H208" s="5"/>
      <c r="I208" s="5"/>
      <c r="J208" s="5"/>
      <c r="K208" s="5"/>
      <c r="L208" s="5"/>
      <c r="M208" s="5"/>
      <c r="N208" s="5"/>
    </row>
    <row r="209" spans="1:14" ht="18.75">
      <c r="A209" s="5"/>
      <c r="B209" s="63" t="s">
        <v>207</v>
      </c>
      <c r="C209" s="63">
        <v>12937</v>
      </c>
      <c r="D209" s="64">
        <f t="shared" si="15"/>
        <v>1</v>
      </c>
      <c r="E209" s="63"/>
      <c r="F209" s="63"/>
      <c r="G209" s="5"/>
      <c r="H209" s="5"/>
      <c r="I209" s="5"/>
      <c r="J209" s="5"/>
      <c r="K209" s="5"/>
      <c r="L209" s="5"/>
      <c r="M209" s="5"/>
      <c r="N209" s="5"/>
    </row>
    <row r="210" spans="1:14" ht="18.75">
      <c r="A210" s="5"/>
      <c r="B210" s="63"/>
      <c r="C210" s="63"/>
      <c r="D210" s="63"/>
      <c r="E210" s="63"/>
      <c r="F210" s="63"/>
      <c r="G210" s="5"/>
      <c r="H210" s="5"/>
      <c r="I210" s="5"/>
      <c r="J210" s="5"/>
      <c r="K210" s="5"/>
      <c r="L210" s="5"/>
      <c r="M210" s="5"/>
      <c r="N210" s="5"/>
    </row>
    <row r="211" spans="1:14" ht="18.75">
      <c r="A211" s="5"/>
      <c r="B211" s="63"/>
      <c r="C211" s="63"/>
      <c r="D211" s="63"/>
      <c r="E211" s="63"/>
      <c r="F211" s="63"/>
      <c r="G211" s="5"/>
      <c r="H211" s="5"/>
      <c r="I211" s="5"/>
      <c r="J211" s="5"/>
      <c r="K211" s="5"/>
      <c r="L211" s="5"/>
      <c r="M211" s="5"/>
      <c r="N211" s="5"/>
    </row>
    <row r="212" spans="1:14" ht="18.75">
      <c r="A212" s="5"/>
      <c r="B212" s="98"/>
      <c r="C212" s="98"/>
      <c r="D212" s="98"/>
      <c r="E212" s="63"/>
      <c r="F212" s="63"/>
      <c r="G212" s="5"/>
      <c r="H212" s="5"/>
      <c r="I212" s="5"/>
      <c r="J212" s="5"/>
      <c r="K212" s="5"/>
      <c r="L212" s="5"/>
      <c r="M212" s="5"/>
      <c r="N212" s="5"/>
    </row>
    <row r="213" spans="1:14" ht="19.5">
      <c r="A213" s="5"/>
      <c r="B213" s="217" t="s">
        <v>541</v>
      </c>
      <c r="C213" s="149"/>
      <c r="D213" s="150"/>
      <c r="E213" s="63"/>
      <c r="F213" s="63"/>
      <c r="G213" s="5"/>
      <c r="H213" s="5"/>
      <c r="I213" s="5"/>
      <c r="J213" s="5"/>
      <c r="K213" s="5"/>
      <c r="L213" s="5"/>
      <c r="M213" s="5"/>
      <c r="N213" s="5"/>
    </row>
    <row r="214" spans="1:14" ht="18.75">
      <c r="A214" s="7"/>
      <c r="B214" s="90" t="s">
        <v>539</v>
      </c>
      <c r="C214" s="90" t="s">
        <v>479</v>
      </c>
      <c r="D214" s="90" t="s">
        <v>21</v>
      </c>
      <c r="E214" s="100"/>
      <c r="F214" s="63"/>
      <c r="G214" s="5"/>
      <c r="H214" s="5"/>
      <c r="I214" s="5"/>
      <c r="J214" s="5"/>
      <c r="K214" s="5"/>
      <c r="L214" s="5"/>
      <c r="M214" s="5"/>
      <c r="N214" s="5"/>
    </row>
    <row r="215" spans="1:14" ht="19.5">
      <c r="A215" s="7"/>
      <c r="B215" s="101">
        <v>1</v>
      </c>
      <c r="C215" s="101">
        <v>46</v>
      </c>
      <c r="D215" s="102">
        <f t="shared" ref="D215:D221" si="16">C215/$C$221</f>
        <v>3.5556929736414934E-3</v>
      </c>
      <c r="E215" s="100"/>
      <c r="F215" s="63"/>
      <c r="G215" s="5"/>
      <c r="H215" s="5"/>
      <c r="I215" s="5"/>
      <c r="J215" s="5"/>
      <c r="K215" s="5"/>
      <c r="L215" s="5"/>
      <c r="M215" s="5"/>
      <c r="N215" s="5"/>
    </row>
    <row r="216" spans="1:14" ht="19.5">
      <c r="A216" s="7"/>
      <c r="B216" s="103">
        <v>2</v>
      </c>
      <c r="C216" s="103">
        <v>54</v>
      </c>
      <c r="D216" s="102">
        <f t="shared" si="16"/>
        <v>4.1740743603617533E-3</v>
      </c>
      <c r="E216" s="100"/>
      <c r="F216" s="63"/>
      <c r="G216" s="5"/>
      <c r="H216" s="5"/>
      <c r="I216" s="5"/>
      <c r="J216" s="5"/>
      <c r="K216" s="5"/>
      <c r="L216" s="5"/>
      <c r="M216" s="5"/>
      <c r="N216" s="5"/>
    </row>
    <row r="217" spans="1:14" ht="19.5">
      <c r="A217" s="7"/>
      <c r="B217" s="101">
        <v>3</v>
      </c>
      <c r="C217" s="101">
        <v>487</v>
      </c>
      <c r="D217" s="102">
        <f t="shared" si="16"/>
        <v>3.7643966916595807E-2</v>
      </c>
      <c r="E217" s="100"/>
      <c r="F217" s="63"/>
      <c r="G217" s="5"/>
      <c r="H217" s="5"/>
      <c r="I217" s="5"/>
      <c r="J217" s="5"/>
      <c r="K217" s="5"/>
      <c r="L217" s="5"/>
      <c r="M217" s="5"/>
      <c r="N217" s="5"/>
    </row>
    <row r="218" spans="1:14" ht="19.5">
      <c r="A218" s="7"/>
      <c r="B218" s="103">
        <v>4</v>
      </c>
      <c r="C218" s="103">
        <v>3170</v>
      </c>
      <c r="D218" s="102">
        <f t="shared" si="16"/>
        <v>0.24503362448790292</v>
      </c>
      <c r="E218" s="100"/>
      <c r="F218" s="63"/>
      <c r="G218" s="5"/>
      <c r="H218" s="5"/>
      <c r="I218" s="5"/>
      <c r="J218" s="5"/>
      <c r="K218" s="5"/>
      <c r="L218" s="5"/>
      <c r="M218" s="5"/>
      <c r="N218" s="5"/>
    </row>
    <row r="219" spans="1:14" ht="19.5">
      <c r="A219" s="7"/>
      <c r="B219" s="101">
        <v>5</v>
      </c>
      <c r="C219" s="101">
        <v>9179</v>
      </c>
      <c r="D219" s="102">
        <f t="shared" si="16"/>
        <v>0.70951534358815804</v>
      </c>
      <c r="E219" s="100"/>
      <c r="F219" s="63"/>
      <c r="G219" s="5"/>
      <c r="H219" s="5"/>
      <c r="I219" s="5"/>
      <c r="J219" s="5"/>
      <c r="K219" s="5"/>
      <c r="L219" s="5"/>
      <c r="M219" s="5"/>
      <c r="N219" s="5"/>
    </row>
    <row r="220" spans="1:14" ht="19.5">
      <c r="A220" s="7"/>
      <c r="B220" s="103" t="s">
        <v>275</v>
      </c>
      <c r="C220" s="103">
        <v>1</v>
      </c>
      <c r="D220" s="102">
        <f t="shared" si="16"/>
        <v>7.7297673340032469E-5</v>
      </c>
      <c r="E220" s="100"/>
      <c r="F220" s="63"/>
      <c r="G220" s="5"/>
      <c r="H220" s="5"/>
      <c r="I220" s="5"/>
      <c r="J220" s="5"/>
      <c r="K220" s="5"/>
      <c r="L220" s="5"/>
      <c r="M220" s="5"/>
      <c r="N220" s="5"/>
    </row>
    <row r="221" spans="1:14" ht="19.5">
      <c r="A221" s="7"/>
      <c r="B221" s="104" t="s">
        <v>207</v>
      </c>
      <c r="C221" s="104">
        <v>12937</v>
      </c>
      <c r="D221" s="102">
        <f t="shared" si="16"/>
        <v>1</v>
      </c>
      <c r="E221" s="100"/>
      <c r="F221" s="63"/>
      <c r="G221" s="5"/>
      <c r="H221" s="5"/>
      <c r="I221" s="5"/>
      <c r="J221" s="5"/>
      <c r="K221" s="5"/>
      <c r="L221" s="5"/>
      <c r="M221" s="5"/>
      <c r="N221" s="5"/>
    </row>
    <row r="222" spans="1:14" ht="18.75">
      <c r="A222" s="5"/>
      <c r="B222" s="63"/>
      <c r="C222" s="63"/>
      <c r="D222" s="63"/>
      <c r="E222" s="63"/>
      <c r="F222" s="63"/>
      <c r="G222" s="5"/>
      <c r="H222" s="5"/>
      <c r="I222" s="5"/>
      <c r="J222" s="5"/>
      <c r="K222" s="5"/>
      <c r="L222" s="5"/>
      <c r="M222" s="5"/>
      <c r="N222" s="5"/>
    </row>
    <row r="223" spans="1:14" ht="18.75">
      <c r="A223" s="5"/>
      <c r="B223" s="63"/>
      <c r="C223" s="63"/>
      <c r="D223" s="63"/>
      <c r="E223" s="63"/>
      <c r="F223" s="63"/>
      <c r="G223" s="5"/>
      <c r="H223" s="5"/>
      <c r="I223" s="5"/>
      <c r="J223" s="5"/>
      <c r="K223" s="5"/>
      <c r="L223" s="5"/>
      <c r="M223" s="5"/>
      <c r="N223" s="5"/>
    </row>
    <row r="224" spans="1:14" ht="18.75">
      <c r="A224" s="5"/>
      <c r="B224" s="63"/>
      <c r="C224" s="63"/>
      <c r="D224" s="63"/>
      <c r="E224" s="63"/>
      <c r="F224" s="63"/>
      <c r="G224" s="5"/>
      <c r="H224" s="5"/>
      <c r="I224" s="5"/>
      <c r="J224" s="5"/>
      <c r="K224" s="5"/>
      <c r="L224" s="5"/>
      <c r="M224" s="5"/>
      <c r="N224" s="5"/>
    </row>
    <row r="225" spans="1:14" ht="19.5">
      <c r="A225" s="5"/>
      <c r="B225" s="213" t="s">
        <v>278</v>
      </c>
      <c r="C225" s="158"/>
      <c r="D225" s="159"/>
      <c r="E225" s="63"/>
      <c r="F225" s="63"/>
      <c r="G225" s="5"/>
      <c r="H225" s="5"/>
      <c r="I225" s="5"/>
      <c r="J225" s="5"/>
      <c r="K225" s="5"/>
      <c r="L225" s="5"/>
      <c r="M225" s="5"/>
      <c r="N225" s="5"/>
    </row>
    <row r="226" spans="1:14" ht="18.75">
      <c r="A226" s="7"/>
      <c r="B226" s="90" t="s">
        <v>539</v>
      </c>
      <c r="C226" s="90" t="s">
        <v>479</v>
      </c>
      <c r="D226" s="90" t="s">
        <v>21</v>
      </c>
      <c r="E226" s="100"/>
      <c r="F226" s="63"/>
      <c r="G226" s="5"/>
      <c r="H226" s="5"/>
      <c r="I226" s="5"/>
      <c r="J226" s="5"/>
      <c r="K226" s="5"/>
      <c r="L226" s="5"/>
      <c r="M226" s="5"/>
      <c r="N226" s="5"/>
    </row>
    <row r="227" spans="1:14" ht="19.5">
      <c r="A227" s="7"/>
      <c r="B227" s="93" t="s">
        <v>279</v>
      </c>
      <c r="C227" s="93">
        <v>237</v>
      </c>
      <c r="D227" s="94">
        <f t="shared" ref="D227:D232" si="17">C227/$C$232</f>
        <v>1.8319548581587693E-2</v>
      </c>
      <c r="E227" s="100"/>
      <c r="F227" s="63"/>
      <c r="G227" s="5"/>
      <c r="H227" s="5"/>
      <c r="I227" s="5"/>
      <c r="J227" s="5"/>
      <c r="K227" s="5"/>
      <c r="L227" s="5"/>
      <c r="M227" s="5"/>
      <c r="N227" s="5"/>
    </row>
    <row r="228" spans="1:14" ht="19.5">
      <c r="A228" s="7"/>
      <c r="B228" s="105" t="s">
        <v>280</v>
      </c>
      <c r="C228" s="105">
        <v>3954</v>
      </c>
      <c r="D228" s="94">
        <f t="shared" si="17"/>
        <v>0.30563500038648839</v>
      </c>
      <c r="E228" s="100"/>
      <c r="F228" s="63"/>
      <c r="G228" s="5"/>
      <c r="H228" s="5"/>
      <c r="I228" s="5"/>
      <c r="J228" s="5"/>
      <c r="K228" s="5"/>
      <c r="L228" s="5"/>
      <c r="M228" s="5"/>
      <c r="N228" s="5"/>
    </row>
    <row r="229" spans="1:14" ht="19.5">
      <c r="A229" s="7"/>
      <c r="B229" s="93" t="s">
        <v>281</v>
      </c>
      <c r="C229" s="93">
        <v>806</v>
      </c>
      <c r="D229" s="94">
        <f t="shared" si="17"/>
        <v>6.2301924712066165E-2</v>
      </c>
      <c r="E229" s="100"/>
      <c r="F229" s="63"/>
      <c r="G229" s="5"/>
      <c r="H229" s="5"/>
      <c r="I229" s="5"/>
      <c r="J229" s="5"/>
      <c r="K229" s="5"/>
      <c r="L229" s="5"/>
      <c r="M229" s="5"/>
      <c r="N229" s="5"/>
    </row>
    <row r="230" spans="1:14" ht="19.5">
      <c r="A230" s="7"/>
      <c r="B230" s="105" t="s">
        <v>282</v>
      </c>
      <c r="C230" s="105">
        <v>94</v>
      </c>
      <c r="D230" s="94">
        <f t="shared" si="17"/>
        <v>7.2659812939630513E-3</v>
      </c>
      <c r="E230" s="100"/>
      <c r="F230" s="63"/>
      <c r="G230" s="5"/>
      <c r="H230" s="5"/>
      <c r="I230" s="5"/>
      <c r="J230" s="5"/>
      <c r="K230" s="5"/>
      <c r="L230" s="5"/>
      <c r="M230" s="5"/>
      <c r="N230" s="5"/>
    </row>
    <row r="231" spans="1:14" ht="19.5">
      <c r="A231" s="7"/>
      <c r="B231" s="93" t="s">
        <v>275</v>
      </c>
      <c r="C231" s="93">
        <v>7846</v>
      </c>
      <c r="D231" s="94">
        <f t="shared" si="17"/>
        <v>0.60647754502589468</v>
      </c>
      <c r="E231" s="100"/>
      <c r="F231" s="63"/>
      <c r="G231" s="5"/>
      <c r="H231" s="5"/>
      <c r="I231" s="5"/>
      <c r="J231" s="5"/>
      <c r="K231" s="5"/>
      <c r="L231" s="5"/>
      <c r="M231" s="5"/>
      <c r="N231" s="5"/>
    </row>
    <row r="232" spans="1:14" ht="19.5">
      <c r="A232" s="7"/>
      <c r="B232" s="106" t="s">
        <v>207</v>
      </c>
      <c r="C232" s="106">
        <v>12937</v>
      </c>
      <c r="D232" s="94">
        <f t="shared" si="17"/>
        <v>1</v>
      </c>
      <c r="E232" s="100"/>
      <c r="F232" s="63"/>
      <c r="G232" s="5"/>
      <c r="H232" s="5"/>
      <c r="I232" s="5"/>
      <c r="J232" s="5"/>
      <c r="K232" s="5"/>
      <c r="L232" s="5"/>
      <c r="M232" s="5"/>
      <c r="N232" s="5"/>
    </row>
    <row r="233" spans="1:14" ht="18.75">
      <c r="A233" s="5"/>
      <c r="B233" s="107"/>
      <c r="C233" s="107"/>
      <c r="D233" s="107"/>
      <c r="E233" s="63"/>
      <c r="F233" s="63"/>
      <c r="G233" s="5"/>
      <c r="H233" s="5"/>
      <c r="I233" s="5"/>
      <c r="J233" s="5"/>
      <c r="K233" s="5"/>
      <c r="L233" s="5"/>
      <c r="M233" s="5"/>
      <c r="N233" s="5"/>
    </row>
    <row r="234" spans="1:14" ht="18.75">
      <c r="A234" s="5"/>
      <c r="B234" s="63"/>
      <c r="C234" s="63"/>
      <c r="D234" s="63"/>
      <c r="E234" s="63"/>
      <c r="F234" s="63"/>
      <c r="G234" s="5"/>
      <c r="H234" s="5"/>
      <c r="I234" s="5"/>
      <c r="J234" s="5"/>
      <c r="K234" s="5"/>
      <c r="L234" s="5"/>
      <c r="M234" s="5"/>
      <c r="N234" s="5"/>
    </row>
    <row r="235" spans="1:14" ht="18.75">
      <c r="A235" s="5"/>
      <c r="B235" s="63"/>
      <c r="C235" s="63"/>
      <c r="D235" s="63"/>
      <c r="E235" s="63"/>
      <c r="F235" s="63"/>
      <c r="G235" s="5"/>
      <c r="H235" s="5"/>
      <c r="I235" s="5"/>
      <c r="J235" s="5"/>
      <c r="K235" s="5"/>
      <c r="L235" s="5"/>
      <c r="M235" s="5"/>
      <c r="N235" s="5"/>
    </row>
    <row r="236" spans="1:14" ht="19.5">
      <c r="A236" s="5"/>
      <c r="B236" s="213" t="s">
        <v>542</v>
      </c>
      <c r="C236" s="158"/>
      <c r="D236" s="159"/>
      <c r="E236" s="63"/>
      <c r="F236" s="63"/>
      <c r="G236" s="5"/>
      <c r="H236" s="5"/>
      <c r="I236" s="5"/>
      <c r="J236" s="5"/>
      <c r="K236" s="5"/>
      <c r="L236" s="5"/>
      <c r="M236" s="5"/>
      <c r="N236" s="5"/>
    </row>
    <row r="237" spans="1:14" ht="18.75">
      <c r="A237" s="5"/>
      <c r="B237" s="90" t="s">
        <v>539</v>
      </c>
      <c r="C237" s="90" t="s">
        <v>479</v>
      </c>
      <c r="D237" s="90" t="s">
        <v>21</v>
      </c>
      <c r="E237" s="63"/>
      <c r="F237" s="63"/>
      <c r="G237" s="5"/>
      <c r="H237" s="5"/>
      <c r="I237" s="5"/>
      <c r="J237" s="5"/>
      <c r="K237" s="5"/>
      <c r="L237" s="5"/>
      <c r="M237" s="5"/>
      <c r="N237" s="5"/>
    </row>
    <row r="238" spans="1:14" ht="19.5">
      <c r="A238" s="5"/>
      <c r="B238" s="93" t="s">
        <v>287</v>
      </c>
      <c r="C238" s="93">
        <v>2201</v>
      </c>
      <c r="D238" s="94">
        <f t="shared" ref="D238:D242" si="18">C238/$C$242</f>
        <v>0.17013217902141145</v>
      </c>
      <c r="E238" s="100"/>
      <c r="F238" s="63"/>
      <c r="G238" s="5"/>
      <c r="H238" s="5"/>
      <c r="I238" s="5"/>
      <c r="J238" s="5"/>
      <c r="K238" s="5"/>
      <c r="L238" s="5"/>
      <c r="M238" s="5"/>
      <c r="N238" s="5"/>
    </row>
    <row r="239" spans="1:14" ht="19.5">
      <c r="A239" s="5"/>
      <c r="B239" s="105" t="s">
        <v>288</v>
      </c>
      <c r="C239" s="105">
        <v>247</v>
      </c>
      <c r="D239" s="94">
        <f t="shared" si="18"/>
        <v>1.9092525314988017E-2</v>
      </c>
      <c r="E239" s="100"/>
      <c r="F239" s="63"/>
      <c r="G239" s="5"/>
      <c r="H239" s="5"/>
      <c r="I239" s="5"/>
      <c r="J239" s="5"/>
      <c r="K239" s="5"/>
      <c r="L239" s="5"/>
      <c r="M239" s="5"/>
      <c r="N239" s="5"/>
    </row>
    <row r="240" spans="1:14" ht="19.5">
      <c r="A240" s="5"/>
      <c r="B240" s="93" t="s">
        <v>290</v>
      </c>
      <c r="C240" s="93">
        <v>126</v>
      </c>
      <c r="D240" s="94">
        <f t="shared" si="18"/>
        <v>9.7395068408440907E-3</v>
      </c>
      <c r="E240" s="100"/>
      <c r="F240" s="63"/>
      <c r="G240" s="5"/>
      <c r="H240" s="5"/>
      <c r="I240" s="5"/>
      <c r="J240" s="5"/>
      <c r="K240" s="5"/>
      <c r="L240" s="5"/>
      <c r="M240" s="5"/>
      <c r="N240" s="5"/>
    </row>
    <row r="241" spans="1:14" ht="19.5">
      <c r="A241" s="5"/>
      <c r="B241" s="105" t="s">
        <v>275</v>
      </c>
      <c r="C241" s="105">
        <v>10363</v>
      </c>
      <c r="D241" s="94">
        <f t="shared" si="18"/>
        <v>0.80103578882275639</v>
      </c>
      <c r="E241" s="100"/>
      <c r="F241" s="63"/>
      <c r="G241" s="5"/>
      <c r="H241" s="5"/>
      <c r="I241" s="5"/>
      <c r="J241" s="5"/>
      <c r="K241" s="5"/>
      <c r="L241" s="5"/>
      <c r="M241" s="5"/>
      <c r="N241" s="5"/>
    </row>
    <row r="242" spans="1:14" ht="19.5">
      <c r="A242" s="5"/>
      <c r="B242" s="106" t="s">
        <v>207</v>
      </c>
      <c r="C242" s="106">
        <v>12937</v>
      </c>
      <c r="D242" s="94">
        <f t="shared" si="18"/>
        <v>1</v>
      </c>
      <c r="E242" s="100"/>
      <c r="F242" s="63"/>
      <c r="G242" s="5"/>
      <c r="H242" s="5"/>
      <c r="I242" s="5"/>
      <c r="J242" s="5"/>
      <c r="K242" s="5"/>
      <c r="L242" s="5"/>
      <c r="M242" s="5"/>
      <c r="N242" s="5"/>
    </row>
    <row r="243" spans="1:14" ht="18.75">
      <c r="A243" s="5"/>
      <c r="B243" s="63"/>
      <c r="C243" s="63"/>
      <c r="D243" s="63"/>
      <c r="E243" s="63"/>
      <c r="F243" s="63"/>
      <c r="G243" s="5"/>
      <c r="H243" s="5"/>
      <c r="I243" s="5"/>
      <c r="J243" s="5"/>
      <c r="K243" s="5"/>
      <c r="L243" s="5"/>
      <c r="M243" s="5"/>
      <c r="N243" s="5"/>
    </row>
    <row r="244" spans="1:14" ht="18.75">
      <c r="A244" s="5"/>
      <c r="B244" s="63"/>
      <c r="C244" s="63"/>
      <c r="D244" s="63"/>
      <c r="E244" s="63"/>
      <c r="F244" s="63"/>
      <c r="G244" s="5"/>
      <c r="H244" s="5"/>
      <c r="I244" s="5"/>
      <c r="J244" s="5"/>
      <c r="K244" s="5"/>
      <c r="L244" s="5"/>
      <c r="M244" s="5"/>
      <c r="N244" s="5"/>
    </row>
    <row r="245" spans="1:14" ht="18.75">
      <c r="A245" s="5"/>
      <c r="B245" s="63"/>
      <c r="C245" s="63"/>
      <c r="D245" s="63"/>
      <c r="E245" s="63"/>
      <c r="F245" s="63"/>
      <c r="G245" s="5"/>
      <c r="H245" s="5"/>
      <c r="I245" s="5"/>
      <c r="J245" s="5"/>
      <c r="K245" s="5"/>
      <c r="L245" s="5"/>
      <c r="M245" s="5"/>
      <c r="N245" s="5"/>
    </row>
    <row r="246" spans="1:14" ht="19.5">
      <c r="A246" s="5"/>
      <c r="B246" s="213" t="s">
        <v>543</v>
      </c>
      <c r="C246" s="158"/>
      <c r="D246" s="159"/>
      <c r="E246" s="63"/>
      <c r="F246" s="63"/>
      <c r="G246" s="5"/>
      <c r="H246" s="5"/>
      <c r="I246" s="5"/>
      <c r="J246" s="5"/>
      <c r="K246" s="5"/>
      <c r="L246" s="5"/>
      <c r="M246" s="5"/>
      <c r="N246" s="5"/>
    </row>
    <row r="247" spans="1:14" ht="18.75">
      <c r="A247" s="5"/>
      <c r="B247" s="90" t="s">
        <v>539</v>
      </c>
      <c r="C247" s="90" t="s">
        <v>479</v>
      </c>
      <c r="D247" s="90" t="s">
        <v>21</v>
      </c>
      <c r="E247" s="100"/>
      <c r="F247" s="63"/>
      <c r="G247" s="5"/>
      <c r="H247" s="5"/>
      <c r="I247" s="5"/>
      <c r="J247" s="5"/>
      <c r="K247" s="5"/>
      <c r="L247" s="5"/>
      <c r="M247" s="5"/>
      <c r="N247" s="5"/>
    </row>
    <row r="248" spans="1:14" ht="19.5">
      <c r="A248" s="5"/>
      <c r="B248" s="93" t="s">
        <v>544</v>
      </c>
      <c r="C248" s="93">
        <v>148</v>
      </c>
      <c r="D248" s="94">
        <f t="shared" ref="D248:D252" si="19">C248/$C$252</f>
        <v>1.1440055654324805E-2</v>
      </c>
      <c r="E248" s="100"/>
      <c r="F248" s="63"/>
      <c r="G248" s="5"/>
      <c r="H248" s="5"/>
      <c r="I248" s="5"/>
      <c r="J248" s="5"/>
      <c r="K248" s="5"/>
      <c r="L248" s="5"/>
      <c r="M248" s="5"/>
      <c r="N248" s="5"/>
    </row>
    <row r="249" spans="1:14" ht="19.5">
      <c r="A249" s="5"/>
      <c r="B249" s="105" t="s">
        <v>296</v>
      </c>
      <c r="C249" s="105">
        <v>2111</v>
      </c>
      <c r="D249" s="94">
        <f t="shared" si="19"/>
        <v>0.16317538842080853</v>
      </c>
      <c r="E249" s="100"/>
      <c r="F249" s="63"/>
      <c r="G249" s="5"/>
      <c r="H249" s="5"/>
      <c r="I249" s="5"/>
      <c r="J249" s="5"/>
      <c r="K249" s="5"/>
      <c r="L249" s="5"/>
      <c r="M249" s="5"/>
      <c r="N249" s="5"/>
    </row>
    <row r="250" spans="1:14" ht="19.5">
      <c r="A250" s="5"/>
      <c r="B250" s="93" t="s">
        <v>275</v>
      </c>
      <c r="C250" s="93">
        <v>9466</v>
      </c>
      <c r="D250" s="94">
        <f t="shared" si="19"/>
        <v>0.73169977583674728</v>
      </c>
      <c r="E250" s="100"/>
      <c r="F250" s="63"/>
      <c r="G250" s="5"/>
      <c r="H250" s="5"/>
      <c r="I250" s="5"/>
      <c r="J250" s="5"/>
      <c r="K250" s="5"/>
      <c r="L250" s="5"/>
      <c r="M250" s="5"/>
      <c r="N250" s="5"/>
    </row>
    <row r="251" spans="1:14" ht="19.5">
      <c r="A251" s="5"/>
      <c r="B251" s="105" t="s">
        <v>297</v>
      </c>
      <c r="C251" s="105">
        <v>1212</v>
      </c>
      <c r="D251" s="94">
        <f t="shared" si="19"/>
        <v>9.3684780088119354E-2</v>
      </c>
      <c r="E251" s="100"/>
      <c r="F251" s="63"/>
      <c r="G251" s="5"/>
      <c r="H251" s="5"/>
      <c r="I251" s="5"/>
      <c r="J251" s="5"/>
      <c r="K251" s="5"/>
      <c r="L251" s="5"/>
      <c r="M251" s="5"/>
      <c r="N251" s="5"/>
    </row>
    <row r="252" spans="1:14" ht="19.5">
      <c r="A252" s="5"/>
      <c r="B252" s="106" t="s">
        <v>207</v>
      </c>
      <c r="C252" s="106">
        <v>12937</v>
      </c>
      <c r="D252" s="94">
        <f t="shared" si="19"/>
        <v>1</v>
      </c>
      <c r="E252" s="100"/>
      <c r="F252" s="63"/>
      <c r="G252" s="5"/>
      <c r="H252" s="5"/>
      <c r="I252" s="5"/>
      <c r="J252" s="5"/>
      <c r="K252" s="5"/>
      <c r="L252" s="5"/>
      <c r="M252" s="5"/>
      <c r="N252" s="5"/>
    </row>
    <row r="253" spans="1:14" ht="18.75">
      <c r="A253" s="5"/>
      <c r="B253" s="63"/>
      <c r="C253" s="63"/>
      <c r="D253" s="63"/>
      <c r="E253" s="63"/>
      <c r="F253" s="63"/>
      <c r="G253" s="5"/>
      <c r="H253" s="5"/>
      <c r="I253" s="5"/>
      <c r="J253" s="5"/>
      <c r="K253" s="5"/>
      <c r="L253" s="5"/>
      <c r="M253" s="5"/>
      <c r="N253" s="5"/>
    </row>
    <row r="254" spans="1:14" ht="18.75">
      <c r="A254" s="5"/>
      <c r="B254" s="63"/>
      <c r="C254" s="63"/>
      <c r="D254" s="63"/>
      <c r="E254" s="63"/>
      <c r="F254" s="63"/>
      <c r="G254" s="5"/>
      <c r="H254" s="5"/>
      <c r="I254" s="5"/>
      <c r="J254" s="5"/>
      <c r="K254" s="5"/>
      <c r="L254" s="5"/>
      <c r="M254" s="5"/>
      <c r="N254" s="5"/>
    </row>
    <row r="255" spans="1:14" ht="18.75">
      <c r="A255" s="5"/>
      <c r="B255" s="63"/>
      <c r="C255" s="63"/>
      <c r="D255" s="63"/>
      <c r="E255" s="63"/>
      <c r="F255" s="63"/>
      <c r="G255" s="5"/>
      <c r="H255" s="5"/>
      <c r="I255" s="5"/>
      <c r="J255" s="5"/>
      <c r="K255" s="5"/>
      <c r="L255" s="5"/>
      <c r="M255" s="5"/>
      <c r="N255" s="5"/>
    </row>
    <row r="256" spans="1:14" ht="18.75">
      <c r="A256" s="5"/>
      <c r="B256" s="63"/>
      <c r="C256" s="63"/>
      <c r="D256" s="63"/>
      <c r="E256" s="63"/>
      <c r="F256" s="63"/>
      <c r="G256" s="5"/>
      <c r="H256" s="5"/>
      <c r="I256" s="5"/>
      <c r="J256" s="5"/>
      <c r="K256" s="5"/>
      <c r="L256" s="5"/>
      <c r="M256" s="5"/>
      <c r="N256" s="5"/>
    </row>
    <row r="257" spans="1:14" ht="19.5">
      <c r="A257" s="5"/>
      <c r="B257" s="213" t="s">
        <v>545</v>
      </c>
      <c r="C257" s="158"/>
      <c r="D257" s="159"/>
      <c r="E257" s="63"/>
      <c r="F257" s="63"/>
      <c r="G257" s="5"/>
      <c r="H257" s="5"/>
      <c r="I257" s="5"/>
      <c r="J257" s="5"/>
      <c r="K257" s="5"/>
      <c r="L257" s="5"/>
      <c r="M257" s="5"/>
      <c r="N257" s="5"/>
    </row>
    <row r="258" spans="1:14" ht="18.75">
      <c r="A258" s="5"/>
      <c r="B258" s="90" t="s">
        <v>539</v>
      </c>
      <c r="C258" s="90" t="s">
        <v>479</v>
      </c>
      <c r="D258" s="90" t="s">
        <v>21</v>
      </c>
      <c r="E258" s="63"/>
      <c r="F258" s="63"/>
      <c r="G258" s="5"/>
      <c r="H258" s="5"/>
      <c r="I258" s="5"/>
      <c r="J258" s="5"/>
      <c r="K258" s="5"/>
      <c r="L258" s="5"/>
      <c r="M258" s="5"/>
      <c r="N258" s="5"/>
    </row>
    <row r="259" spans="1:14" ht="19.5">
      <c r="A259" s="5"/>
      <c r="B259" s="108" t="s">
        <v>271</v>
      </c>
      <c r="C259" s="108">
        <v>562</v>
      </c>
      <c r="D259" s="109">
        <f t="shared" ref="D259:D264" si="20">C259/$C$264</f>
        <v>4.3441292417098244E-2</v>
      </c>
      <c r="E259" s="100"/>
      <c r="F259" s="63"/>
      <c r="G259" s="5"/>
      <c r="H259" s="5"/>
      <c r="I259" s="5"/>
      <c r="J259" s="5"/>
      <c r="K259" s="5"/>
      <c r="L259" s="5"/>
      <c r="M259" s="5"/>
      <c r="N259" s="5"/>
    </row>
    <row r="260" spans="1:14" ht="19.5">
      <c r="A260" s="5"/>
      <c r="B260" s="110" t="s">
        <v>272</v>
      </c>
      <c r="C260" s="110">
        <v>891</v>
      </c>
      <c r="D260" s="109">
        <f t="shared" si="20"/>
        <v>6.8872226945968923E-2</v>
      </c>
      <c r="E260" s="100"/>
      <c r="F260" s="63"/>
      <c r="G260" s="5"/>
      <c r="H260" s="5"/>
      <c r="I260" s="5"/>
      <c r="J260" s="5"/>
      <c r="K260" s="5"/>
      <c r="L260" s="5"/>
      <c r="M260" s="5"/>
      <c r="N260" s="5"/>
    </row>
    <row r="261" spans="1:14" ht="58.5">
      <c r="A261" s="5"/>
      <c r="B261" s="108" t="s">
        <v>273</v>
      </c>
      <c r="C261" s="108">
        <v>1874</v>
      </c>
      <c r="D261" s="109">
        <f t="shared" si="20"/>
        <v>0.14485583983922085</v>
      </c>
      <c r="E261" s="100"/>
      <c r="F261" s="63"/>
      <c r="G261" s="5"/>
      <c r="H261" s="5"/>
      <c r="I261" s="5"/>
      <c r="J261" s="5"/>
      <c r="K261" s="5"/>
      <c r="L261" s="5"/>
      <c r="M261" s="5"/>
      <c r="N261" s="5"/>
    </row>
    <row r="262" spans="1:14" ht="19.5">
      <c r="A262" s="5"/>
      <c r="B262" s="110" t="s">
        <v>274</v>
      </c>
      <c r="C262" s="110">
        <v>144</v>
      </c>
      <c r="D262" s="109">
        <f t="shared" si="20"/>
        <v>1.1130864960964675E-2</v>
      </c>
      <c r="E262" s="100"/>
      <c r="F262" s="63"/>
      <c r="G262" s="5"/>
      <c r="H262" s="5"/>
      <c r="I262" s="5"/>
      <c r="J262" s="5"/>
      <c r="K262" s="5"/>
      <c r="L262" s="5"/>
      <c r="M262" s="5"/>
      <c r="N262" s="5"/>
    </row>
    <row r="263" spans="1:14" ht="19.5">
      <c r="A263" s="5"/>
      <c r="B263" s="108" t="s">
        <v>275</v>
      </c>
      <c r="C263" s="108">
        <v>9466</v>
      </c>
      <c r="D263" s="109">
        <f t="shared" si="20"/>
        <v>0.73169977583674728</v>
      </c>
      <c r="E263" s="100"/>
      <c r="F263" s="63"/>
      <c r="G263" s="5"/>
      <c r="H263" s="5"/>
      <c r="I263" s="5"/>
      <c r="J263" s="5"/>
      <c r="K263" s="5"/>
      <c r="L263" s="5"/>
      <c r="M263" s="5"/>
      <c r="N263" s="5"/>
    </row>
    <row r="264" spans="1:14" ht="19.5">
      <c r="A264" s="5"/>
      <c r="B264" s="111" t="s">
        <v>207</v>
      </c>
      <c r="C264" s="111">
        <v>12937</v>
      </c>
      <c r="D264" s="109">
        <f t="shared" si="20"/>
        <v>1</v>
      </c>
      <c r="E264" s="100"/>
      <c r="F264" s="63"/>
      <c r="G264" s="5"/>
      <c r="H264" s="5"/>
      <c r="I264" s="5"/>
      <c r="J264" s="5"/>
      <c r="K264" s="5"/>
      <c r="L264" s="5"/>
      <c r="M264" s="5"/>
      <c r="N264" s="5"/>
    </row>
    <row r="265" spans="1:14" ht="18.75">
      <c r="A265" s="5"/>
      <c r="B265" s="63"/>
      <c r="C265" s="63"/>
      <c r="D265" s="63"/>
      <c r="E265" s="63"/>
      <c r="F265" s="63"/>
      <c r="G265" s="5"/>
      <c r="H265" s="5"/>
      <c r="I265" s="5"/>
      <c r="J265" s="5"/>
      <c r="K265" s="5"/>
      <c r="L265" s="5"/>
      <c r="M265" s="5"/>
      <c r="N265" s="5"/>
    </row>
    <row r="266" spans="1:14" ht="18.75">
      <c r="A266" s="5"/>
      <c r="B266" s="63"/>
      <c r="C266" s="63"/>
      <c r="D266" s="63"/>
      <c r="E266" s="63"/>
      <c r="F266" s="63"/>
      <c r="G266" s="5"/>
      <c r="H266" s="5"/>
      <c r="I266" s="5"/>
      <c r="J266" s="5"/>
      <c r="K266" s="5"/>
      <c r="L266" s="5"/>
      <c r="M266" s="5"/>
      <c r="N266" s="5"/>
    </row>
    <row r="267" spans="1:14" ht="18.75">
      <c r="A267" s="5"/>
      <c r="B267" s="63"/>
      <c r="C267" s="63"/>
      <c r="D267" s="63"/>
      <c r="E267" s="63"/>
      <c r="F267" s="63"/>
      <c r="G267" s="5"/>
      <c r="H267" s="5"/>
      <c r="I267" s="5"/>
      <c r="J267" s="5"/>
      <c r="K267" s="5"/>
      <c r="L267" s="5"/>
      <c r="M267" s="5"/>
      <c r="N267" s="5"/>
    </row>
    <row r="268" spans="1:14" ht="18.75">
      <c r="A268" s="5"/>
      <c r="B268" s="63"/>
      <c r="C268" s="63"/>
      <c r="D268" s="63"/>
      <c r="E268" s="63"/>
      <c r="F268" s="63"/>
      <c r="G268" s="5"/>
      <c r="H268" s="5"/>
      <c r="I268" s="5"/>
      <c r="J268" s="5"/>
      <c r="K268" s="5"/>
      <c r="L268" s="5"/>
      <c r="M268" s="5"/>
      <c r="N268" s="5"/>
    </row>
    <row r="269" spans="1:14" ht="19.5">
      <c r="A269" s="7"/>
      <c r="B269" s="213" t="s">
        <v>546</v>
      </c>
      <c r="C269" s="158"/>
      <c r="D269" s="158"/>
      <c r="E269" s="158"/>
      <c r="F269" s="158"/>
      <c r="G269" s="158"/>
      <c r="H269" s="159"/>
      <c r="I269" s="5"/>
      <c r="J269" s="5"/>
      <c r="K269" s="5"/>
      <c r="L269" s="5"/>
      <c r="M269" s="5"/>
      <c r="N269" s="5"/>
    </row>
    <row r="270" spans="1:14" ht="18.75">
      <c r="A270" s="5"/>
      <c r="B270" s="90" t="s">
        <v>539</v>
      </c>
      <c r="C270" s="90" t="s">
        <v>217</v>
      </c>
      <c r="D270" s="90" t="s">
        <v>547</v>
      </c>
      <c r="E270" s="90" t="s">
        <v>244</v>
      </c>
      <c r="F270" s="90" t="s">
        <v>527</v>
      </c>
      <c r="G270" s="90" t="s">
        <v>266</v>
      </c>
      <c r="H270" s="90" t="s">
        <v>21</v>
      </c>
      <c r="I270" s="5"/>
      <c r="J270" s="5"/>
      <c r="K270" s="5"/>
      <c r="L270" s="5"/>
      <c r="M270" s="5"/>
      <c r="N270" s="5"/>
    </row>
    <row r="271" spans="1:14" ht="18.75">
      <c r="A271" s="5"/>
      <c r="B271" s="112" t="s">
        <v>548</v>
      </c>
      <c r="C271" s="112">
        <v>929</v>
      </c>
      <c r="D271" s="112">
        <v>16</v>
      </c>
      <c r="E271" s="112">
        <v>9</v>
      </c>
      <c r="F271" s="112">
        <v>10</v>
      </c>
      <c r="G271" s="112">
        <f t="shared" ref="G271:G274" si="21">SUM(C271:F271)</f>
        <v>964</v>
      </c>
      <c r="H271" s="113">
        <f t="shared" ref="H271:H274" si="22">G271/$G$274</f>
        <v>7.1049528301886794E-2</v>
      </c>
      <c r="I271" s="5"/>
      <c r="J271" s="5"/>
      <c r="K271" s="5"/>
      <c r="L271" s="5"/>
      <c r="M271" s="5"/>
      <c r="N271" s="5"/>
    </row>
    <row r="272" spans="1:14" ht="18.75">
      <c r="A272" s="5"/>
      <c r="B272" s="114" t="s">
        <v>549</v>
      </c>
      <c r="C272" s="114">
        <v>2542</v>
      </c>
      <c r="D272" s="112">
        <v>127</v>
      </c>
      <c r="E272" s="112">
        <v>60</v>
      </c>
      <c r="F272" s="112">
        <v>70</v>
      </c>
      <c r="G272" s="112">
        <f t="shared" si="21"/>
        <v>2799</v>
      </c>
      <c r="H272" s="113">
        <f t="shared" si="22"/>
        <v>0.20629422169811321</v>
      </c>
      <c r="I272" s="5"/>
      <c r="J272" s="5"/>
      <c r="K272" s="5"/>
      <c r="L272" s="5"/>
      <c r="M272" s="5"/>
      <c r="N272" s="5"/>
    </row>
    <row r="273" spans="1:14" ht="18.75">
      <c r="A273" s="5"/>
      <c r="B273" s="112" t="s">
        <v>275</v>
      </c>
      <c r="C273" s="112">
        <v>9466</v>
      </c>
      <c r="D273" s="112">
        <v>217</v>
      </c>
      <c r="E273" s="112">
        <v>49</v>
      </c>
      <c r="F273" s="112">
        <v>73</v>
      </c>
      <c r="G273" s="112">
        <f t="shared" si="21"/>
        <v>9805</v>
      </c>
      <c r="H273" s="115">
        <f t="shared" si="22"/>
        <v>0.72265625</v>
      </c>
      <c r="I273" s="5"/>
      <c r="J273" s="5"/>
      <c r="K273" s="5"/>
      <c r="L273" s="5"/>
      <c r="M273" s="5"/>
      <c r="N273" s="5"/>
    </row>
    <row r="274" spans="1:14" ht="19.5">
      <c r="A274" s="5"/>
      <c r="B274" s="116" t="s">
        <v>207</v>
      </c>
      <c r="C274" s="116">
        <v>12937</v>
      </c>
      <c r="D274" s="117">
        <v>360</v>
      </c>
      <c r="E274" s="112">
        <v>118</v>
      </c>
      <c r="F274" s="63">
        <v>153</v>
      </c>
      <c r="G274" s="112">
        <f t="shared" si="21"/>
        <v>13568</v>
      </c>
      <c r="H274" s="113">
        <f t="shared" si="22"/>
        <v>1</v>
      </c>
      <c r="I274" s="5"/>
      <c r="J274" s="5"/>
      <c r="K274" s="5"/>
      <c r="L274" s="5"/>
      <c r="M274" s="5"/>
      <c r="N274" s="5"/>
    </row>
    <row r="275" spans="1:14" ht="19.5">
      <c r="A275" s="5"/>
      <c r="B275" s="116"/>
      <c r="C275" s="116"/>
      <c r="D275" s="118"/>
      <c r="E275" s="63"/>
      <c r="G275" s="5"/>
      <c r="H275" s="5"/>
      <c r="I275" s="5"/>
      <c r="J275" s="5"/>
      <c r="K275" s="5"/>
      <c r="L275" s="5"/>
      <c r="M275" s="5"/>
      <c r="N275" s="5"/>
    </row>
    <row r="276" spans="1:14" ht="18.75">
      <c r="A276" s="5"/>
      <c r="B276" s="63"/>
      <c r="C276" s="63"/>
      <c r="D276" s="63"/>
      <c r="E276" s="63"/>
      <c r="F276" s="63"/>
      <c r="G276" s="5"/>
      <c r="H276" s="5"/>
      <c r="I276" s="5"/>
      <c r="J276" s="5"/>
      <c r="K276" s="5"/>
      <c r="L276" s="5"/>
      <c r="M276" s="5"/>
      <c r="N276" s="5"/>
    </row>
    <row r="277" spans="1:14" ht="18.75">
      <c r="A277" s="5"/>
      <c r="B277" s="63"/>
      <c r="C277" s="63"/>
      <c r="D277" s="63"/>
      <c r="E277" s="63"/>
      <c r="F277" s="63"/>
      <c r="G277" s="5"/>
      <c r="H277" s="5"/>
      <c r="I277" s="5"/>
      <c r="J277" s="5"/>
      <c r="K277" s="5"/>
      <c r="L277" s="5"/>
      <c r="M277" s="5"/>
      <c r="N277" s="5"/>
    </row>
    <row r="278" spans="1:14" ht="18.75">
      <c r="A278" s="5"/>
      <c r="B278" s="63"/>
      <c r="C278" s="63"/>
      <c r="D278" s="63"/>
      <c r="E278" s="63"/>
      <c r="F278" s="63"/>
      <c r="G278" s="5"/>
      <c r="H278" s="5"/>
      <c r="I278" s="5"/>
      <c r="J278" s="5"/>
      <c r="K278" s="5"/>
      <c r="L278" s="5"/>
      <c r="M278" s="5"/>
      <c r="N278" s="5"/>
    </row>
    <row r="279" spans="1:14" ht="19.5">
      <c r="A279" s="5"/>
      <c r="B279" s="213" t="s">
        <v>550</v>
      </c>
      <c r="C279" s="158"/>
      <c r="D279" s="158"/>
      <c r="E279" s="158"/>
      <c r="F279" s="158"/>
      <c r="G279" s="158"/>
      <c r="H279" s="159"/>
      <c r="I279" s="5"/>
      <c r="J279" s="5"/>
      <c r="K279" s="5"/>
      <c r="L279" s="5"/>
      <c r="M279" s="5"/>
      <c r="N279" s="5"/>
    </row>
    <row r="280" spans="1:14" ht="18.75">
      <c r="A280" s="7"/>
      <c r="B280" s="119" t="s">
        <v>539</v>
      </c>
      <c r="C280" s="119" t="s">
        <v>217</v>
      </c>
      <c r="D280" s="119" t="s">
        <v>218</v>
      </c>
      <c r="E280" s="119" t="s">
        <v>244</v>
      </c>
      <c r="F280" s="119" t="s">
        <v>527</v>
      </c>
      <c r="G280" s="119" t="s">
        <v>551</v>
      </c>
      <c r="H280" s="119" t="s">
        <v>21</v>
      </c>
      <c r="I280" s="5"/>
      <c r="J280" s="5"/>
      <c r="K280" s="5"/>
      <c r="L280" s="5"/>
      <c r="M280" s="5"/>
      <c r="N280" s="5"/>
    </row>
    <row r="281" spans="1:14" ht="19.5">
      <c r="A281" s="7"/>
      <c r="B281" s="108" t="s">
        <v>552</v>
      </c>
      <c r="C281" s="108">
        <v>1052</v>
      </c>
      <c r="D281" s="108">
        <v>55</v>
      </c>
      <c r="E281" s="108">
        <v>25</v>
      </c>
      <c r="F281" s="108">
        <v>34</v>
      </c>
      <c r="G281" s="108">
        <f t="shared" ref="G281:G286" si="23">SUM(C281:F281)</f>
        <v>1166</v>
      </c>
      <c r="H281" s="109">
        <f t="shared" ref="H281:H286" si="24">G281/$G$286</f>
        <v>8.59375E-2</v>
      </c>
      <c r="I281" s="5"/>
      <c r="J281" s="5"/>
      <c r="K281" s="5"/>
      <c r="L281" s="5"/>
      <c r="M281" s="5"/>
      <c r="N281" s="5"/>
    </row>
    <row r="282" spans="1:14" ht="39">
      <c r="A282" s="7"/>
      <c r="B282" s="110" t="s">
        <v>553</v>
      </c>
      <c r="C282" s="110">
        <v>1377</v>
      </c>
      <c r="D282" s="108">
        <v>62</v>
      </c>
      <c r="E282" s="108">
        <v>38</v>
      </c>
      <c r="F282" s="108">
        <v>31</v>
      </c>
      <c r="G282" s="108">
        <f t="shared" si="23"/>
        <v>1508</v>
      </c>
      <c r="H282" s="109">
        <f t="shared" si="24"/>
        <v>0.11114386792452831</v>
      </c>
      <c r="I282" s="5"/>
      <c r="J282" s="5"/>
      <c r="K282" s="5"/>
      <c r="L282" s="5"/>
      <c r="M282" s="5"/>
      <c r="N282" s="5"/>
    </row>
    <row r="283" spans="1:14" ht="39">
      <c r="A283" s="7"/>
      <c r="B283" s="108" t="s">
        <v>554</v>
      </c>
      <c r="C283" s="108">
        <v>558</v>
      </c>
      <c r="D283" s="108">
        <v>20</v>
      </c>
      <c r="E283" s="108">
        <v>5</v>
      </c>
      <c r="F283" s="108">
        <v>10</v>
      </c>
      <c r="G283" s="108">
        <f t="shared" si="23"/>
        <v>593</v>
      </c>
      <c r="H283" s="109">
        <f t="shared" si="24"/>
        <v>4.3705778301886794E-2</v>
      </c>
      <c r="I283" s="5"/>
      <c r="J283" s="5"/>
      <c r="K283" s="5"/>
      <c r="L283" s="5"/>
      <c r="M283" s="5"/>
      <c r="N283" s="5"/>
    </row>
    <row r="284" spans="1:14" ht="19.5">
      <c r="A284" s="7"/>
      <c r="B284" s="110" t="s">
        <v>555</v>
      </c>
      <c r="C284" s="110">
        <v>484</v>
      </c>
      <c r="D284" s="108">
        <v>6</v>
      </c>
      <c r="E284" s="108">
        <v>1</v>
      </c>
      <c r="F284" s="108">
        <v>5</v>
      </c>
      <c r="G284" s="108">
        <f t="shared" si="23"/>
        <v>496</v>
      </c>
      <c r="H284" s="109">
        <f t="shared" si="24"/>
        <v>3.6556603773584904E-2</v>
      </c>
      <c r="I284" s="5"/>
      <c r="J284" s="5"/>
      <c r="K284" s="5"/>
      <c r="L284" s="5"/>
      <c r="M284" s="5"/>
      <c r="N284" s="5"/>
    </row>
    <row r="285" spans="1:14" ht="19.5">
      <c r="A285" s="7"/>
      <c r="B285" s="108" t="s">
        <v>275</v>
      </c>
      <c r="C285" s="108">
        <v>9466</v>
      </c>
      <c r="D285" s="108">
        <v>217</v>
      </c>
      <c r="E285" s="108">
        <v>49</v>
      </c>
      <c r="F285" s="108">
        <v>73</v>
      </c>
      <c r="G285" s="108">
        <f t="shared" si="23"/>
        <v>9805</v>
      </c>
      <c r="H285" s="120">
        <f t="shared" si="24"/>
        <v>0.72265625</v>
      </c>
      <c r="I285" s="5"/>
      <c r="J285" s="5"/>
      <c r="K285" s="5"/>
      <c r="L285" s="5"/>
      <c r="M285" s="5"/>
      <c r="N285" s="5"/>
    </row>
    <row r="286" spans="1:14" ht="19.5">
      <c r="A286" s="7"/>
      <c r="B286" s="121" t="s">
        <v>207</v>
      </c>
      <c r="C286" s="121">
        <v>12937</v>
      </c>
      <c r="D286" s="108">
        <v>360</v>
      </c>
      <c r="E286" s="108">
        <v>118</v>
      </c>
      <c r="F286" s="63">
        <v>153</v>
      </c>
      <c r="G286" s="108">
        <f t="shared" si="23"/>
        <v>13568</v>
      </c>
      <c r="H286" s="109">
        <f t="shared" si="24"/>
        <v>1</v>
      </c>
      <c r="I286" s="5"/>
      <c r="J286" s="5"/>
      <c r="K286" s="5"/>
      <c r="L286" s="5"/>
      <c r="M286" s="5"/>
      <c r="N286" s="5"/>
    </row>
    <row r="287" spans="1:14" ht="19.5">
      <c r="A287" s="5"/>
      <c r="B287" s="122"/>
      <c r="C287" s="122"/>
      <c r="E287" s="63"/>
      <c r="G287" s="63"/>
      <c r="H287" s="63"/>
      <c r="I287" s="5"/>
      <c r="J287" s="5"/>
      <c r="K287" s="5"/>
      <c r="L287" s="5"/>
      <c r="M287" s="5"/>
      <c r="N287" s="5"/>
    </row>
    <row r="288" spans="1:14" ht="18.75">
      <c r="A288" s="5"/>
      <c r="B288" s="63"/>
      <c r="C288" s="63"/>
      <c r="D288" s="63"/>
      <c r="E288" s="63"/>
      <c r="F288" s="63"/>
      <c r="G288" s="5"/>
      <c r="H288" s="5"/>
      <c r="I288" s="5"/>
      <c r="J288" s="5"/>
      <c r="K288" s="5"/>
      <c r="L288" s="5"/>
      <c r="M288" s="5"/>
      <c r="N288" s="5"/>
    </row>
    <row r="289" spans="1:14" ht="18.75">
      <c r="A289" s="5"/>
      <c r="B289" s="63"/>
      <c r="C289" s="63"/>
      <c r="D289" s="63"/>
      <c r="E289" s="63"/>
      <c r="F289" s="63"/>
      <c r="G289" s="5"/>
      <c r="H289" s="5"/>
      <c r="I289" s="5"/>
      <c r="J289" s="5"/>
      <c r="K289" s="5"/>
      <c r="L289" s="5"/>
      <c r="M289" s="5"/>
      <c r="N289" s="5"/>
    </row>
    <row r="290" spans="1:14" ht="19.5">
      <c r="A290" s="5"/>
      <c r="B290" s="213" t="s">
        <v>556</v>
      </c>
      <c r="C290" s="158"/>
      <c r="D290" s="158"/>
      <c r="E290" s="158"/>
      <c r="F290" s="158"/>
      <c r="G290" s="158"/>
      <c r="H290" s="159"/>
      <c r="I290" s="5"/>
      <c r="J290" s="5"/>
      <c r="K290" s="5"/>
      <c r="L290" s="5"/>
      <c r="M290" s="5"/>
      <c r="N290" s="5"/>
    </row>
    <row r="291" spans="1:14" ht="18.75">
      <c r="A291" s="7"/>
      <c r="B291" s="119" t="s">
        <v>539</v>
      </c>
      <c r="C291" s="119" t="s">
        <v>217</v>
      </c>
      <c r="D291" s="119" t="s">
        <v>218</v>
      </c>
      <c r="E291" s="119" t="s">
        <v>244</v>
      </c>
      <c r="F291" s="119" t="s">
        <v>527</v>
      </c>
      <c r="G291" s="119" t="s">
        <v>266</v>
      </c>
      <c r="H291" s="119" t="s">
        <v>21</v>
      </c>
      <c r="I291" s="5"/>
      <c r="J291" s="5"/>
      <c r="K291" s="5"/>
      <c r="L291" s="5"/>
      <c r="M291" s="5"/>
      <c r="N291" s="5"/>
    </row>
    <row r="292" spans="1:14" ht="58.5">
      <c r="A292" s="7"/>
      <c r="B292" s="108" t="s">
        <v>557</v>
      </c>
      <c r="C292" s="108">
        <v>347</v>
      </c>
      <c r="D292" s="108">
        <v>22</v>
      </c>
      <c r="E292" s="108">
        <v>13</v>
      </c>
      <c r="F292" s="108">
        <v>8</v>
      </c>
      <c r="G292" s="108">
        <f t="shared" ref="G292:G297" si="25">SUM(C292:F292)</f>
        <v>390</v>
      </c>
      <c r="H292" s="109">
        <f t="shared" ref="H292:H297" si="26">G292/$G$297</f>
        <v>2.8744103773584904E-2</v>
      </c>
      <c r="I292" s="5"/>
      <c r="J292" s="5"/>
      <c r="K292" s="5"/>
      <c r="L292" s="5"/>
      <c r="M292" s="5"/>
      <c r="N292" s="5"/>
    </row>
    <row r="293" spans="1:14" ht="97.5">
      <c r="A293" s="7"/>
      <c r="B293" s="110" t="s">
        <v>558</v>
      </c>
      <c r="C293" s="110">
        <v>134</v>
      </c>
      <c r="D293" s="110">
        <v>2</v>
      </c>
      <c r="E293" s="110">
        <v>2</v>
      </c>
      <c r="F293" s="110">
        <v>2</v>
      </c>
      <c r="G293" s="108">
        <f t="shared" si="25"/>
        <v>140</v>
      </c>
      <c r="H293" s="109">
        <f t="shared" si="26"/>
        <v>1.0318396226415094E-2</v>
      </c>
      <c r="I293" s="5"/>
      <c r="J293" s="5"/>
      <c r="K293" s="5"/>
      <c r="L293" s="5"/>
      <c r="M293" s="5"/>
      <c r="N293" s="5"/>
    </row>
    <row r="294" spans="1:14" ht="117">
      <c r="A294" s="7"/>
      <c r="B294" s="108" t="s">
        <v>559</v>
      </c>
      <c r="C294" s="108">
        <v>1063</v>
      </c>
      <c r="D294" s="108">
        <v>37</v>
      </c>
      <c r="E294" s="108">
        <v>19</v>
      </c>
      <c r="F294" s="108">
        <v>27</v>
      </c>
      <c r="G294" s="108">
        <f t="shared" si="25"/>
        <v>1146</v>
      </c>
      <c r="H294" s="109">
        <f t="shared" si="26"/>
        <v>8.4463443396226412E-2</v>
      </c>
      <c r="I294" s="5"/>
      <c r="J294" s="5"/>
      <c r="K294" s="5"/>
      <c r="L294" s="5"/>
      <c r="M294" s="5"/>
      <c r="N294" s="5"/>
    </row>
    <row r="295" spans="1:14" ht="175.5">
      <c r="A295" s="7"/>
      <c r="B295" s="110" t="s">
        <v>560</v>
      </c>
      <c r="C295" s="110">
        <v>1927</v>
      </c>
      <c r="D295" s="110">
        <v>82</v>
      </c>
      <c r="E295" s="110">
        <v>35</v>
      </c>
      <c r="F295" s="110">
        <v>43</v>
      </c>
      <c r="G295" s="108">
        <f t="shared" si="25"/>
        <v>2087</v>
      </c>
      <c r="H295" s="109">
        <f t="shared" si="26"/>
        <v>0.15381780660377359</v>
      </c>
      <c r="I295" s="5"/>
      <c r="J295" s="5"/>
      <c r="K295" s="5"/>
      <c r="L295" s="5"/>
      <c r="M295" s="5"/>
      <c r="N295" s="5"/>
    </row>
    <row r="296" spans="1:14" ht="19.5">
      <c r="A296" s="7"/>
      <c r="B296" s="108" t="s">
        <v>275</v>
      </c>
      <c r="C296" s="108">
        <v>9466</v>
      </c>
      <c r="D296" s="108">
        <v>217</v>
      </c>
      <c r="E296" s="108">
        <v>49</v>
      </c>
      <c r="F296" s="108">
        <v>73</v>
      </c>
      <c r="G296" s="108">
        <f t="shared" si="25"/>
        <v>9805</v>
      </c>
      <c r="H296" s="109">
        <f t="shared" si="26"/>
        <v>0.72265625</v>
      </c>
      <c r="I296" s="5"/>
      <c r="J296" s="5"/>
      <c r="K296" s="5"/>
      <c r="L296" s="5"/>
      <c r="M296" s="5"/>
      <c r="N296" s="5"/>
    </row>
    <row r="297" spans="1:14" ht="19.5">
      <c r="A297" s="7"/>
      <c r="B297" s="121" t="s">
        <v>207</v>
      </c>
      <c r="C297" s="121">
        <v>12937</v>
      </c>
      <c r="D297" s="63">
        <v>360</v>
      </c>
      <c r="E297" s="63">
        <v>118</v>
      </c>
      <c r="F297" s="63">
        <v>153</v>
      </c>
      <c r="G297" s="108">
        <f t="shared" si="25"/>
        <v>13568</v>
      </c>
      <c r="H297" s="109">
        <f t="shared" si="26"/>
        <v>1</v>
      </c>
      <c r="I297" s="5"/>
      <c r="J297" s="5"/>
      <c r="K297" s="5"/>
      <c r="L297" s="5"/>
      <c r="M297" s="5"/>
      <c r="N297" s="5"/>
    </row>
    <row r="298" spans="1:14" ht="18.75">
      <c r="A298" s="5"/>
      <c r="B298" s="107"/>
      <c r="C298" s="107"/>
      <c r="E298" s="63"/>
      <c r="G298" s="5"/>
      <c r="H298" s="5"/>
      <c r="I298" s="5"/>
      <c r="J298" s="5"/>
      <c r="K298" s="5"/>
      <c r="L298" s="5"/>
      <c r="M298" s="5"/>
      <c r="N298" s="5"/>
    </row>
    <row r="299" spans="1:14" ht="18.75">
      <c r="A299" s="5"/>
      <c r="B299" s="63"/>
      <c r="C299" s="63"/>
      <c r="D299" s="63"/>
      <c r="E299" s="63"/>
      <c r="F299" s="63"/>
      <c r="G299" s="5"/>
      <c r="H299" s="5"/>
      <c r="I299" s="5"/>
      <c r="J299" s="5"/>
      <c r="K299" s="5"/>
      <c r="L299" s="5"/>
      <c r="M299" s="5"/>
      <c r="N299" s="5"/>
    </row>
    <row r="300" spans="1:14" ht="18.75">
      <c r="A300" s="5"/>
      <c r="B300" s="63"/>
      <c r="C300" s="63"/>
      <c r="D300" s="98"/>
      <c r="E300" s="98"/>
      <c r="F300" s="98"/>
      <c r="G300" s="6"/>
      <c r="H300" s="6"/>
      <c r="I300" s="6"/>
      <c r="J300" s="6"/>
      <c r="K300" s="6"/>
      <c r="L300" s="6"/>
      <c r="M300" s="6"/>
      <c r="N300" s="6"/>
    </row>
    <row r="301" spans="1:14" ht="18.75">
      <c r="A301" s="5"/>
      <c r="B301" s="63"/>
      <c r="C301" s="63"/>
      <c r="D301" s="98"/>
      <c r="E301" s="98"/>
      <c r="F301" s="98"/>
      <c r="G301" s="6"/>
      <c r="H301" s="6"/>
      <c r="I301" s="6"/>
      <c r="J301" s="6"/>
      <c r="K301" s="6"/>
      <c r="L301" s="6"/>
      <c r="M301" s="6"/>
      <c r="N301" s="6"/>
    </row>
    <row r="302" spans="1:14" ht="19.5">
      <c r="A302" s="5"/>
      <c r="B302" s="215" t="s">
        <v>561</v>
      </c>
      <c r="C302" s="158"/>
      <c r="D302" s="159"/>
      <c r="E302" s="98"/>
      <c r="F302" s="98"/>
      <c r="G302" s="98"/>
      <c r="H302" s="98"/>
      <c r="I302" s="98"/>
      <c r="J302" s="98"/>
      <c r="K302" s="98"/>
      <c r="L302" s="98"/>
      <c r="M302" s="98"/>
      <c r="N302" s="98"/>
    </row>
    <row r="303" spans="1:14" ht="20.25">
      <c r="A303" s="5"/>
      <c r="B303" s="123" t="s">
        <v>562</v>
      </c>
      <c r="C303" s="123" t="s">
        <v>479</v>
      </c>
      <c r="D303" s="123" t="s">
        <v>21</v>
      </c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</row>
    <row r="304" spans="1:14" ht="21">
      <c r="A304" s="7"/>
      <c r="B304" s="125" t="s">
        <v>563</v>
      </c>
      <c r="C304" s="126">
        <v>336</v>
      </c>
      <c r="D304" s="127">
        <f t="shared" ref="D304:D314" si="27">C304/$C$314</f>
        <v>0.10309911015648972</v>
      </c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</row>
    <row r="305" spans="1:14" ht="21">
      <c r="A305" s="7"/>
      <c r="B305" s="125" t="s">
        <v>564</v>
      </c>
      <c r="C305" s="126">
        <v>191</v>
      </c>
      <c r="D305" s="127">
        <f t="shared" si="27"/>
        <v>5.8606934642528384E-2</v>
      </c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</row>
    <row r="306" spans="1:14" ht="21">
      <c r="A306" s="7"/>
      <c r="B306" s="125" t="s">
        <v>565</v>
      </c>
      <c r="C306" s="126">
        <v>469</v>
      </c>
      <c r="D306" s="127">
        <f t="shared" si="27"/>
        <v>0.14390917459343358</v>
      </c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</row>
    <row r="307" spans="1:14" ht="21">
      <c r="A307" s="7"/>
      <c r="B307" s="125" t="s">
        <v>566</v>
      </c>
      <c r="C307" s="126">
        <v>172</v>
      </c>
      <c r="D307" s="127">
        <f t="shared" si="27"/>
        <v>5.2776925437250689E-2</v>
      </c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</row>
    <row r="308" spans="1:14" ht="21">
      <c r="A308" s="7"/>
      <c r="B308" s="125" t="s">
        <v>567</v>
      </c>
      <c r="C308" s="126">
        <v>741</v>
      </c>
      <c r="D308" s="127">
        <f t="shared" si="27"/>
        <v>0.22737035900583</v>
      </c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</row>
    <row r="309" spans="1:14" ht="21">
      <c r="A309" s="7"/>
      <c r="B309" s="125" t="s">
        <v>568</v>
      </c>
      <c r="C309" s="126">
        <v>624</v>
      </c>
      <c r="D309" s="127">
        <f t="shared" si="27"/>
        <v>0.19146977600490947</v>
      </c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</row>
    <row r="310" spans="1:14" ht="21">
      <c r="A310" s="7"/>
      <c r="B310" s="125" t="s">
        <v>569</v>
      </c>
      <c r="C310" s="126">
        <v>431</v>
      </c>
      <c r="D310" s="127">
        <f t="shared" si="27"/>
        <v>0.13224915618287819</v>
      </c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</row>
    <row r="311" spans="1:14" ht="21">
      <c r="A311" s="7"/>
      <c r="B311" s="125" t="s">
        <v>570</v>
      </c>
      <c r="C311" s="126">
        <v>74</v>
      </c>
      <c r="D311" s="127">
        <f t="shared" si="27"/>
        <v>2.2706351641607857E-2</v>
      </c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</row>
    <row r="312" spans="1:14" ht="21">
      <c r="A312" s="7"/>
      <c r="B312" s="125" t="s">
        <v>571</v>
      </c>
      <c r="C312" s="128">
        <v>67</v>
      </c>
      <c r="D312" s="129">
        <f t="shared" si="27"/>
        <v>2.0558453513347653E-2</v>
      </c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</row>
    <row r="313" spans="1:14" ht="21">
      <c r="A313" s="7"/>
      <c r="B313" s="125" t="s">
        <v>572</v>
      </c>
      <c r="C313" s="128">
        <v>154</v>
      </c>
      <c r="D313" s="129">
        <f t="shared" si="27"/>
        <v>4.7253758821724452E-2</v>
      </c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</row>
    <row r="314" spans="1:14" ht="21">
      <c r="A314" s="5"/>
      <c r="B314" s="130" t="s">
        <v>207</v>
      </c>
      <c r="C314" s="128">
        <f>SUM(C304:C313)</f>
        <v>3259</v>
      </c>
      <c r="D314" s="129">
        <f t="shared" si="27"/>
        <v>1</v>
      </c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</row>
    <row r="315" spans="1:14" ht="19.5">
      <c r="A315" s="5"/>
      <c r="B315" s="131"/>
      <c r="C315" s="131"/>
      <c r="D315" s="131"/>
      <c r="E315" s="131"/>
      <c r="F315" s="131"/>
      <c r="G315" s="131"/>
      <c r="H315" s="131"/>
      <c r="I315" s="5"/>
      <c r="J315" s="5"/>
      <c r="K315" s="5"/>
      <c r="L315" s="5"/>
      <c r="M315" s="5"/>
      <c r="N315" s="5"/>
    </row>
    <row r="316" spans="1:14" ht="19.5">
      <c r="A316" s="5"/>
      <c r="B316" s="131"/>
      <c r="C316" s="131"/>
      <c r="D316" s="131"/>
      <c r="E316" s="131"/>
      <c r="F316" s="131"/>
      <c r="G316" s="131"/>
      <c r="H316" s="131"/>
      <c r="I316" s="5"/>
      <c r="J316" s="5"/>
      <c r="K316" s="5"/>
      <c r="L316" s="5"/>
      <c r="M316" s="5"/>
      <c r="N316" s="5"/>
    </row>
    <row r="317" spans="1:14" ht="19.5">
      <c r="A317" s="5"/>
      <c r="B317" s="131"/>
      <c r="C317" s="131"/>
      <c r="D317" s="131"/>
      <c r="E317" s="131"/>
      <c r="F317" s="131"/>
      <c r="G317" s="131"/>
      <c r="H317" s="131"/>
      <c r="I317" s="5"/>
      <c r="J317" s="5"/>
      <c r="K317" s="5"/>
      <c r="L317" s="5"/>
      <c r="M317" s="5"/>
      <c r="N317" s="5"/>
    </row>
    <row r="318" spans="1:14" ht="19.5">
      <c r="A318" s="5"/>
      <c r="B318" s="131"/>
      <c r="C318" s="131"/>
      <c r="D318" s="131"/>
      <c r="E318" s="131"/>
      <c r="F318" s="131"/>
      <c r="G318" s="131"/>
      <c r="H318" s="131"/>
      <c r="I318" s="5"/>
      <c r="J318" s="5"/>
      <c r="K318" s="5"/>
      <c r="L318" s="5"/>
      <c r="M318" s="5"/>
      <c r="N318" s="5"/>
    </row>
    <row r="319" spans="1:14" ht="18.75">
      <c r="A319" s="5"/>
      <c r="B319" s="214" t="s">
        <v>573</v>
      </c>
      <c r="C319" s="158"/>
      <c r="D319" s="158"/>
      <c r="E319" s="158"/>
      <c r="F319" s="158"/>
      <c r="G319" s="158"/>
      <c r="H319" s="159"/>
      <c r="I319" s="5"/>
      <c r="J319" s="5"/>
      <c r="K319" s="5"/>
      <c r="L319" s="5"/>
      <c r="M319" s="5"/>
      <c r="N319" s="5"/>
    </row>
    <row r="320" spans="1:14" ht="18.75">
      <c r="A320" s="7"/>
      <c r="B320" s="119" t="s">
        <v>539</v>
      </c>
      <c r="C320" s="119" t="s">
        <v>217</v>
      </c>
      <c r="D320" s="119" t="s">
        <v>218</v>
      </c>
      <c r="E320" s="119" t="s">
        <v>244</v>
      </c>
      <c r="F320" s="119" t="s">
        <v>527</v>
      </c>
      <c r="G320" s="119" t="s">
        <v>266</v>
      </c>
      <c r="H320" s="119" t="s">
        <v>21</v>
      </c>
      <c r="I320" s="5"/>
      <c r="J320" s="5"/>
      <c r="K320" s="5"/>
      <c r="L320" s="5"/>
      <c r="M320" s="5"/>
      <c r="N320" s="5"/>
    </row>
    <row r="321" spans="1:14" ht="19.5">
      <c r="A321" s="7"/>
      <c r="B321" s="93" t="s">
        <v>574</v>
      </c>
      <c r="C321" s="93">
        <v>391</v>
      </c>
      <c r="D321" s="93">
        <v>26</v>
      </c>
      <c r="E321" s="93">
        <v>22</v>
      </c>
      <c r="F321" s="93">
        <v>18</v>
      </c>
      <c r="G321" s="93">
        <f t="shared" ref="G321:G327" si="28">SUM(C321:F321)</f>
        <v>457</v>
      </c>
      <c r="H321" s="94">
        <f t="shared" ref="H321:H327" si="29">G321/$G$327</f>
        <v>3.3682193396226412E-2</v>
      </c>
      <c r="I321" s="5"/>
      <c r="J321" s="5"/>
      <c r="K321" s="5"/>
      <c r="L321" s="5"/>
      <c r="M321" s="5"/>
      <c r="N321" s="5"/>
    </row>
    <row r="322" spans="1:14" ht="19.5">
      <c r="A322" s="7"/>
      <c r="B322" s="105" t="s">
        <v>575</v>
      </c>
      <c r="C322" s="105">
        <v>51</v>
      </c>
      <c r="D322" s="105">
        <v>3</v>
      </c>
      <c r="E322" s="105">
        <v>11</v>
      </c>
      <c r="F322" s="105">
        <v>11</v>
      </c>
      <c r="G322" s="93">
        <f t="shared" si="28"/>
        <v>76</v>
      </c>
      <c r="H322" s="94">
        <f t="shared" si="29"/>
        <v>5.6014150943396223E-3</v>
      </c>
      <c r="I322" s="5"/>
      <c r="J322" s="5"/>
      <c r="K322" s="5"/>
      <c r="L322" s="5"/>
      <c r="M322" s="5"/>
      <c r="N322" s="5"/>
    </row>
    <row r="323" spans="1:14" ht="19.5">
      <c r="A323" s="7"/>
      <c r="B323" s="93" t="s">
        <v>576</v>
      </c>
      <c r="C323" s="93">
        <v>218</v>
      </c>
      <c r="D323" s="93">
        <v>16</v>
      </c>
      <c r="E323" s="93">
        <v>31</v>
      </c>
      <c r="F323" s="93">
        <v>39</v>
      </c>
      <c r="G323" s="93">
        <f t="shared" si="28"/>
        <v>304</v>
      </c>
      <c r="H323" s="94">
        <f t="shared" si="29"/>
        <v>2.2405660377358489E-2</v>
      </c>
      <c r="I323" s="5"/>
      <c r="J323" s="5"/>
      <c r="K323" s="5"/>
      <c r="L323" s="5"/>
      <c r="M323" s="5"/>
      <c r="N323" s="5"/>
    </row>
    <row r="324" spans="1:14" ht="19.5">
      <c r="A324" s="7"/>
      <c r="B324" s="105" t="s">
        <v>577</v>
      </c>
      <c r="C324" s="105">
        <v>2345</v>
      </c>
      <c r="D324" s="105">
        <v>76</v>
      </c>
      <c r="E324" s="105">
        <v>49</v>
      </c>
      <c r="F324" s="105">
        <v>73</v>
      </c>
      <c r="G324" s="93">
        <f t="shared" si="28"/>
        <v>2543</v>
      </c>
      <c r="H324" s="94">
        <f t="shared" si="29"/>
        <v>0.18742629716981132</v>
      </c>
      <c r="I324" s="5"/>
      <c r="J324" s="5"/>
      <c r="K324" s="5"/>
      <c r="L324" s="5"/>
      <c r="M324" s="5"/>
      <c r="N324" s="5"/>
    </row>
    <row r="325" spans="1:14" ht="19.5">
      <c r="A325" s="7"/>
      <c r="B325" s="93" t="s">
        <v>275</v>
      </c>
      <c r="C325" s="93">
        <v>9466</v>
      </c>
      <c r="D325" s="93">
        <v>217</v>
      </c>
      <c r="E325" s="93">
        <v>5</v>
      </c>
      <c r="F325" s="93">
        <v>12</v>
      </c>
      <c r="G325" s="93">
        <f t="shared" si="28"/>
        <v>9700</v>
      </c>
      <c r="H325" s="94">
        <f t="shared" si="29"/>
        <v>0.7149174528301887</v>
      </c>
      <c r="I325" s="5"/>
      <c r="J325" s="5"/>
      <c r="K325" s="5"/>
      <c r="L325" s="5"/>
      <c r="M325" s="5"/>
      <c r="N325" s="5"/>
    </row>
    <row r="326" spans="1:14" ht="19.5">
      <c r="A326" s="7"/>
      <c r="B326" s="105" t="s">
        <v>578</v>
      </c>
      <c r="C326" s="105">
        <v>466</v>
      </c>
      <c r="D326" s="105">
        <v>22</v>
      </c>
      <c r="E326" s="132"/>
      <c r="F326" s="105"/>
      <c r="G326" s="93">
        <f t="shared" si="28"/>
        <v>488</v>
      </c>
      <c r="H326" s="94">
        <f t="shared" si="29"/>
        <v>3.5966981132075471E-2</v>
      </c>
      <c r="I326" s="5"/>
      <c r="J326" s="5"/>
      <c r="K326" s="5"/>
      <c r="L326" s="5"/>
      <c r="M326" s="5"/>
      <c r="N326" s="5"/>
    </row>
    <row r="327" spans="1:14" ht="19.5">
      <c r="A327" s="7"/>
      <c r="B327" s="133" t="s">
        <v>207</v>
      </c>
      <c r="C327" s="133">
        <v>12937</v>
      </c>
      <c r="D327" s="63">
        <v>360</v>
      </c>
      <c r="E327" s="105">
        <v>118</v>
      </c>
      <c r="F327" s="63">
        <v>153</v>
      </c>
      <c r="G327" s="93">
        <f t="shared" si="28"/>
        <v>13568</v>
      </c>
      <c r="H327" s="94">
        <f t="shared" si="29"/>
        <v>1</v>
      </c>
      <c r="I327" s="5"/>
      <c r="J327" s="5"/>
      <c r="K327" s="5"/>
      <c r="L327" s="5"/>
      <c r="M327" s="5"/>
      <c r="N327" s="5"/>
    </row>
    <row r="328" spans="1:14" ht="18.75">
      <c r="A328" s="5"/>
      <c r="B328" s="107"/>
      <c r="C328" s="107"/>
      <c r="E328" s="63"/>
      <c r="F328" s="63"/>
      <c r="G328" s="5"/>
      <c r="H328" s="5"/>
      <c r="I328" s="5"/>
      <c r="J328" s="5"/>
      <c r="K328" s="5"/>
      <c r="L328" s="5"/>
      <c r="M328" s="5"/>
      <c r="N328" s="5"/>
    </row>
    <row r="329" spans="1:14" ht="18.75">
      <c r="A329" s="5"/>
      <c r="B329" s="63"/>
      <c r="C329" s="63"/>
      <c r="D329" s="63"/>
      <c r="E329" s="63"/>
      <c r="F329" s="63"/>
      <c r="G329" s="5"/>
      <c r="H329" s="5"/>
      <c r="I329" s="5"/>
      <c r="J329" s="5"/>
      <c r="K329" s="5"/>
      <c r="L329" s="5"/>
      <c r="M329" s="5"/>
      <c r="N329" s="5"/>
    </row>
    <row r="330" spans="1:14" ht="18.75">
      <c r="A330" s="5"/>
      <c r="B330" s="63"/>
      <c r="C330" s="63"/>
      <c r="D330" s="63"/>
      <c r="E330" s="63"/>
      <c r="F330" s="63"/>
      <c r="G330" s="5"/>
      <c r="H330" s="5"/>
      <c r="I330" s="5"/>
      <c r="J330" s="5"/>
      <c r="K330" s="5"/>
      <c r="L330" s="5"/>
      <c r="M330" s="5"/>
      <c r="N330" s="5"/>
    </row>
    <row r="331" spans="1:14" ht="18.75">
      <c r="A331" s="5"/>
      <c r="B331" s="63"/>
      <c r="C331" s="63"/>
      <c r="D331" s="63"/>
      <c r="E331" s="63"/>
      <c r="F331" s="63"/>
      <c r="G331" s="5"/>
      <c r="H331" s="5"/>
      <c r="I331" s="5"/>
      <c r="J331" s="5"/>
      <c r="K331" s="5"/>
      <c r="L331" s="5"/>
      <c r="M331" s="5"/>
      <c r="N331" s="5"/>
    </row>
    <row r="332" spans="1:14" ht="18.75">
      <c r="A332" s="5"/>
      <c r="B332" s="214" t="s">
        <v>579</v>
      </c>
      <c r="C332" s="158"/>
      <c r="D332" s="158"/>
      <c r="E332" s="158"/>
      <c r="F332" s="158"/>
      <c r="G332" s="158"/>
      <c r="H332" s="159"/>
      <c r="I332" s="5"/>
      <c r="J332" s="5"/>
      <c r="K332" s="5"/>
      <c r="L332" s="5"/>
      <c r="M332" s="5"/>
      <c r="N332" s="5"/>
    </row>
    <row r="333" spans="1:14" ht="18.75">
      <c r="A333" s="7"/>
      <c r="B333" s="119" t="s">
        <v>539</v>
      </c>
      <c r="C333" s="119" t="s">
        <v>217</v>
      </c>
      <c r="D333" s="119" t="s">
        <v>218</v>
      </c>
      <c r="E333" s="119" t="s">
        <v>244</v>
      </c>
      <c r="F333" s="119" t="s">
        <v>527</v>
      </c>
      <c r="G333" s="119" t="s">
        <v>551</v>
      </c>
      <c r="H333" s="119" t="s">
        <v>21</v>
      </c>
      <c r="I333" s="5"/>
      <c r="J333" s="5"/>
      <c r="K333" s="5"/>
      <c r="L333" s="5"/>
      <c r="M333" s="5"/>
      <c r="N333" s="5"/>
    </row>
    <row r="334" spans="1:14" ht="39">
      <c r="A334" s="7"/>
      <c r="B334" s="108" t="s">
        <v>300</v>
      </c>
      <c r="C334" s="108">
        <v>576</v>
      </c>
      <c r="D334" s="108">
        <v>42</v>
      </c>
      <c r="E334" s="108">
        <v>24</v>
      </c>
      <c r="F334" s="108">
        <v>29</v>
      </c>
      <c r="G334" s="108">
        <f t="shared" ref="G334:G342" si="30">SUM(C334:F334)</f>
        <v>671</v>
      </c>
      <c r="H334" s="109">
        <f t="shared" ref="H334:H342" si="31">G334/$G$342</f>
        <v>4.9454599056603772E-2</v>
      </c>
      <c r="I334" s="5"/>
      <c r="J334" s="5"/>
      <c r="K334" s="5"/>
      <c r="L334" s="5"/>
      <c r="M334" s="5"/>
      <c r="N334" s="5"/>
    </row>
    <row r="335" spans="1:14" ht="39">
      <c r="A335" s="7"/>
      <c r="B335" s="110" t="s">
        <v>301</v>
      </c>
      <c r="C335" s="110">
        <v>130</v>
      </c>
      <c r="D335" s="110">
        <v>8</v>
      </c>
      <c r="E335" s="110">
        <v>10</v>
      </c>
      <c r="F335" s="110">
        <v>7</v>
      </c>
      <c r="G335" s="108">
        <f t="shared" si="30"/>
        <v>155</v>
      </c>
      <c r="H335" s="109">
        <f t="shared" si="31"/>
        <v>1.1423938679245283E-2</v>
      </c>
      <c r="I335" s="5"/>
      <c r="J335" s="5"/>
      <c r="K335" s="5"/>
      <c r="L335" s="5"/>
      <c r="M335" s="5"/>
      <c r="N335" s="5"/>
    </row>
    <row r="336" spans="1:14" ht="39">
      <c r="A336" s="7"/>
      <c r="B336" s="108" t="s">
        <v>302</v>
      </c>
      <c r="C336" s="108">
        <v>32</v>
      </c>
      <c r="D336" s="108">
        <v>7</v>
      </c>
      <c r="E336" s="108">
        <v>10</v>
      </c>
      <c r="F336" s="108">
        <v>8</v>
      </c>
      <c r="G336" s="108">
        <f t="shared" si="30"/>
        <v>57</v>
      </c>
      <c r="H336" s="109">
        <f t="shared" si="31"/>
        <v>4.2010613207547169E-3</v>
      </c>
      <c r="I336" s="5"/>
      <c r="J336" s="5"/>
      <c r="K336" s="5"/>
      <c r="L336" s="5"/>
      <c r="M336" s="5"/>
      <c r="N336" s="5"/>
    </row>
    <row r="337" spans="1:14" ht="39">
      <c r="A337" s="7"/>
      <c r="B337" s="110" t="s">
        <v>303</v>
      </c>
      <c r="C337" s="110">
        <v>32</v>
      </c>
      <c r="D337" s="110">
        <v>2</v>
      </c>
      <c r="E337" s="110">
        <v>3</v>
      </c>
      <c r="F337" s="110">
        <v>1</v>
      </c>
      <c r="G337" s="108">
        <f t="shared" si="30"/>
        <v>38</v>
      </c>
      <c r="H337" s="109">
        <f t="shared" si="31"/>
        <v>2.8007075471698111E-3</v>
      </c>
      <c r="I337" s="5"/>
      <c r="J337" s="5"/>
      <c r="K337" s="5"/>
      <c r="L337" s="5"/>
      <c r="M337" s="5"/>
      <c r="N337" s="5"/>
    </row>
    <row r="338" spans="1:14" ht="19.5">
      <c r="A338" s="7"/>
      <c r="B338" s="108" t="s">
        <v>304</v>
      </c>
      <c r="C338" s="108">
        <v>97</v>
      </c>
      <c r="D338" s="108">
        <v>6</v>
      </c>
      <c r="E338" s="108">
        <v>16</v>
      </c>
      <c r="F338" s="108">
        <v>5</v>
      </c>
      <c r="G338" s="108">
        <f t="shared" si="30"/>
        <v>124</v>
      </c>
      <c r="H338" s="109">
        <f t="shared" si="31"/>
        <v>9.1391509433962261E-3</v>
      </c>
      <c r="I338" s="5"/>
      <c r="J338" s="5"/>
      <c r="K338" s="5"/>
      <c r="L338" s="5"/>
      <c r="M338" s="5"/>
      <c r="N338" s="5"/>
    </row>
    <row r="339" spans="1:14" ht="39">
      <c r="A339" s="7"/>
      <c r="B339" s="110" t="s">
        <v>305</v>
      </c>
      <c r="C339" s="110">
        <v>846</v>
      </c>
      <c r="D339" s="110">
        <v>10</v>
      </c>
      <c r="E339" s="110">
        <v>1</v>
      </c>
      <c r="F339" s="110">
        <v>4</v>
      </c>
      <c r="G339" s="108">
        <f t="shared" si="30"/>
        <v>861</v>
      </c>
      <c r="H339" s="109">
        <f t="shared" si="31"/>
        <v>6.3458136792452824E-2</v>
      </c>
      <c r="I339" s="5"/>
      <c r="J339" s="5"/>
      <c r="K339" s="5"/>
      <c r="L339" s="5"/>
      <c r="M339" s="5"/>
      <c r="N339" s="5"/>
    </row>
    <row r="340" spans="1:14" ht="39">
      <c r="A340" s="7"/>
      <c r="B340" s="108" t="s">
        <v>306</v>
      </c>
      <c r="C340" s="108">
        <v>1758</v>
      </c>
      <c r="D340" s="108">
        <v>68</v>
      </c>
      <c r="E340" s="108">
        <v>5</v>
      </c>
      <c r="F340" s="108">
        <v>26</v>
      </c>
      <c r="G340" s="108">
        <f t="shared" si="30"/>
        <v>1857</v>
      </c>
      <c r="H340" s="109">
        <f t="shared" si="31"/>
        <v>0.13686615566037735</v>
      </c>
      <c r="I340" s="5"/>
      <c r="J340" s="5"/>
      <c r="K340" s="5"/>
      <c r="L340" s="5"/>
      <c r="M340" s="5"/>
      <c r="N340" s="5"/>
    </row>
    <row r="341" spans="1:14" ht="19.5">
      <c r="A341" s="7"/>
      <c r="B341" s="110" t="s">
        <v>275</v>
      </c>
      <c r="C341" s="110">
        <v>9466</v>
      </c>
      <c r="D341" s="110">
        <v>217</v>
      </c>
      <c r="E341" s="110">
        <v>49</v>
      </c>
      <c r="F341" s="110">
        <v>73</v>
      </c>
      <c r="G341" s="108">
        <f t="shared" si="30"/>
        <v>9805</v>
      </c>
      <c r="H341" s="109">
        <f t="shared" si="31"/>
        <v>0.72265625</v>
      </c>
      <c r="I341" s="5"/>
      <c r="J341" s="5"/>
      <c r="K341" s="5"/>
      <c r="L341" s="5"/>
      <c r="M341" s="5"/>
      <c r="N341" s="5"/>
    </row>
    <row r="342" spans="1:14" ht="19.5">
      <c r="A342" s="7"/>
      <c r="B342" s="121" t="s">
        <v>207</v>
      </c>
      <c r="C342" s="121">
        <v>12937</v>
      </c>
      <c r="D342" s="63">
        <v>360</v>
      </c>
      <c r="E342" s="63">
        <v>118</v>
      </c>
      <c r="F342" s="63">
        <v>153</v>
      </c>
      <c r="G342" s="108">
        <f t="shared" si="30"/>
        <v>13568</v>
      </c>
      <c r="H342" s="109">
        <f t="shared" si="31"/>
        <v>1</v>
      </c>
      <c r="I342" s="5"/>
      <c r="J342" s="5"/>
      <c r="K342" s="5"/>
      <c r="L342" s="5"/>
      <c r="M342" s="5"/>
      <c r="N342" s="5"/>
    </row>
    <row r="343" spans="1:14" ht="18.75">
      <c r="A343" s="5"/>
      <c r="B343" s="107"/>
      <c r="C343" s="107"/>
      <c r="E343" s="63"/>
      <c r="G343" s="5"/>
      <c r="H343" s="5"/>
      <c r="I343" s="5"/>
      <c r="J343" s="5"/>
      <c r="K343" s="5"/>
      <c r="L343" s="5"/>
      <c r="M343" s="5"/>
      <c r="N343" s="5"/>
    </row>
    <row r="344" spans="1:14" ht="18.75">
      <c r="A344" s="5"/>
      <c r="B344" s="107"/>
      <c r="C344" s="107"/>
      <c r="D344" s="63"/>
      <c r="E344" s="63"/>
      <c r="F344" s="63"/>
      <c r="G344" s="5"/>
      <c r="H344" s="5"/>
      <c r="I344" s="5"/>
      <c r="J344" s="5"/>
      <c r="K344" s="5"/>
      <c r="L344" s="5"/>
      <c r="M344" s="5"/>
      <c r="N344" s="5"/>
    </row>
    <row r="345" spans="1:14" ht="18.75">
      <c r="A345" s="5"/>
      <c r="B345" s="107"/>
      <c r="C345" s="107"/>
      <c r="D345" s="63"/>
      <c r="E345" s="63"/>
      <c r="F345" s="63"/>
      <c r="G345" s="5"/>
      <c r="H345" s="5"/>
      <c r="I345" s="5"/>
      <c r="J345" s="5"/>
      <c r="K345" s="5"/>
      <c r="L345" s="5"/>
      <c r="M345" s="5"/>
      <c r="N345" s="5"/>
    </row>
    <row r="346" spans="1:14" ht="18.75">
      <c r="A346" s="5"/>
      <c r="B346" s="63"/>
      <c r="C346" s="63"/>
      <c r="D346" s="63"/>
      <c r="E346" s="63"/>
      <c r="F346" s="63"/>
      <c r="G346" s="5"/>
      <c r="H346" s="5"/>
      <c r="I346" s="5"/>
      <c r="J346" s="5"/>
      <c r="K346" s="5"/>
      <c r="L346" s="5"/>
      <c r="M346" s="5"/>
      <c r="N346" s="5"/>
    </row>
    <row r="347" spans="1:14" ht="18.75">
      <c r="A347" s="5"/>
      <c r="B347" s="214" t="s">
        <v>580</v>
      </c>
      <c r="C347" s="158"/>
      <c r="D347" s="158"/>
      <c r="E347" s="158"/>
      <c r="F347" s="158"/>
      <c r="G347" s="158"/>
      <c r="H347" s="159"/>
      <c r="I347" s="5"/>
      <c r="J347" s="5"/>
      <c r="K347" s="5"/>
      <c r="L347" s="5"/>
      <c r="M347" s="5"/>
      <c r="N347" s="5"/>
    </row>
    <row r="348" spans="1:14" ht="18.75">
      <c r="A348" s="7"/>
      <c r="B348" s="119" t="s">
        <v>539</v>
      </c>
      <c r="C348" s="119" t="s">
        <v>217</v>
      </c>
      <c r="D348" s="119" t="s">
        <v>218</v>
      </c>
      <c r="E348" s="119" t="s">
        <v>244</v>
      </c>
      <c r="F348" s="119" t="s">
        <v>527</v>
      </c>
      <c r="G348" s="119" t="s">
        <v>266</v>
      </c>
      <c r="H348" s="119" t="s">
        <v>21</v>
      </c>
      <c r="I348" s="5"/>
      <c r="J348" s="5"/>
      <c r="K348" s="5"/>
      <c r="L348" s="5"/>
      <c r="M348" s="5"/>
      <c r="N348" s="5"/>
    </row>
    <row r="349" spans="1:14" ht="19.5">
      <c r="A349" s="7"/>
      <c r="B349" s="134" t="s">
        <v>548</v>
      </c>
      <c r="C349" s="134">
        <v>250</v>
      </c>
      <c r="D349" s="62">
        <v>42</v>
      </c>
      <c r="E349" s="62">
        <v>2</v>
      </c>
      <c r="F349" s="62">
        <v>4</v>
      </c>
      <c r="G349" s="62">
        <f t="shared" ref="G349:G352" si="32">SUM(C349:F349)</f>
        <v>298</v>
      </c>
      <c r="H349" s="135">
        <f t="shared" ref="H349:H352" si="33">G349/$G$352</f>
        <v>2.1963443396226415E-2</v>
      </c>
      <c r="I349" s="5"/>
      <c r="J349" s="5"/>
      <c r="K349" s="5"/>
      <c r="L349" s="5"/>
      <c r="M349" s="5"/>
      <c r="N349" s="5"/>
    </row>
    <row r="350" spans="1:14" ht="19.5">
      <c r="A350" s="7"/>
      <c r="B350" s="136" t="s">
        <v>549</v>
      </c>
      <c r="C350" s="136">
        <v>601</v>
      </c>
      <c r="D350" s="137">
        <v>101</v>
      </c>
      <c r="E350" s="137">
        <v>18</v>
      </c>
      <c r="F350" s="137">
        <v>15</v>
      </c>
      <c r="G350" s="137">
        <f t="shared" si="32"/>
        <v>735</v>
      </c>
      <c r="H350" s="138">
        <f t="shared" si="33"/>
        <v>5.4171580188679243E-2</v>
      </c>
      <c r="I350" s="5"/>
      <c r="J350" s="5"/>
      <c r="K350" s="5"/>
      <c r="L350" s="5"/>
      <c r="M350" s="5"/>
      <c r="N350" s="5"/>
    </row>
    <row r="351" spans="1:14" ht="19.5">
      <c r="A351" s="7"/>
      <c r="B351" s="134" t="s">
        <v>275</v>
      </c>
      <c r="C351" s="134">
        <v>12086</v>
      </c>
      <c r="D351" s="62">
        <v>217</v>
      </c>
      <c r="E351" s="62">
        <v>98</v>
      </c>
      <c r="F351" s="62">
        <v>134</v>
      </c>
      <c r="G351" s="62">
        <f t="shared" si="32"/>
        <v>12535</v>
      </c>
      <c r="H351" s="139">
        <f t="shared" si="33"/>
        <v>0.92386497641509435</v>
      </c>
      <c r="I351" s="5"/>
      <c r="J351" s="5"/>
      <c r="K351" s="5"/>
      <c r="L351" s="5"/>
      <c r="M351" s="5"/>
      <c r="N351" s="5"/>
    </row>
    <row r="352" spans="1:14" ht="19.5">
      <c r="A352" s="7"/>
      <c r="B352" s="140" t="s">
        <v>207</v>
      </c>
      <c r="C352" s="140">
        <v>12937</v>
      </c>
      <c r="D352" s="140">
        <v>360</v>
      </c>
      <c r="E352" s="140">
        <v>118</v>
      </c>
      <c r="F352" s="141">
        <v>153</v>
      </c>
      <c r="G352" s="141">
        <f t="shared" si="32"/>
        <v>13568</v>
      </c>
      <c r="H352" s="142">
        <f t="shared" si="33"/>
        <v>1</v>
      </c>
      <c r="I352" s="5"/>
      <c r="J352" s="5"/>
      <c r="K352" s="5"/>
      <c r="L352" s="5"/>
      <c r="M352" s="5"/>
      <c r="N352" s="5"/>
    </row>
    <row r="353" spans="1:14" ht="18.75">
      <c r="A353" s="5"/>
      <c r="B353" s="107"/>
      <c r="C353" s="107"/>
      <c r="D353" s="63"/>
      <c r="E353" s="63"/>
      <c r="G353" s="5"/>
      <c r="H353" s="5"/>
      <c r="I353" s="5"/>
      <c r="J353" s="5"/>
      <c r="K353" s="5"/>
      <c r="L353" s="5"/>
      <c r="M353" s="5"/>
      <c r="N353" s="5"/>
    </row>
    <row r="354" spans="1:14" ht="18.75">
      <c r="A354" s="5"/>
      <c r="B354" s="63"/>
      <c r="C354" s="63"/>
      <c r="D354" s="63"/>
      <c r="E354" s="63"/>
      <c r="F354" s="63"/>
      <c r="G354" s="5"/>
      <c r="H354" s="5"/>
      <c r="I354" s="5"/>
      <c r="J354" s="5"/>
      <c r="K354" s="5"/>
      <c r="L354" s="5"/>
      <c r="M354" s="5"/>
      <c r="N354" s="5"/>
    </row>
    <row r="355" spans="1:14" ht="18.75">
      <c r="A355" s="5"/>
      <c r="B355" s="63"/>
      <c r="C355" s="63"/>
      <c r="D355" s="63"/>
      <c r="E355" s="63"/>
      <c r="F355" s="63"/>
      <c r="G355" s="5"/>
      <c r="H355" s="5"/>
      <c r="I355" s="5"/>
      <c r="J355" s="5"/>
      <c r="K355" s="5"/>
      <c r="L355" s="5"/>
      <c r="M355" s="5"/>
      <c r="N355" s="5"/>
    </row>
    <row r="356" spans="1:14" ht="18.75">
      <c r="A356" s="5"/>
      <c r="B356" s="63"/>
      <c r="C356" s="63"/>
      <c r="D356" s="63"/>
      <c r="E356" s="63"/>
      <c r="F356" s="63"/>
      <c r="G356" s="5"/>
      <c r="H356" s="5"/>
      <c r="I356" s="5"/>
      <c r="J356" s="5"/>
      <c r="K356" s="5"/>
      <c r="L356" s="5"/>
      <c r="M356" s="5"/>
      <c r="N356" s="5"/>
    </row>
    <row r="357" spans="1:14" ht="18.75">
      <c r="A357" s="5"/>
      <c r="B357" s="214" t="s">
        <v>581</v>
      </c>
      <c r="C357" s="158"/>
      <c r="D357" s="158"/>
      <c r="E357" s="158"/>
      <c r="F357" s="158"/>
      <c r="G357" s="158"/>
      <c r="H357" s="159"/>
      <c r="I357" s="5"/>
      <c r="J357" s="5"/>
      <c r="K357" s="5"/>
      <c r="L357" s="5"/>
      <c r="M357" s="5"/>
      <c r="N357" s="5"/>
    </row>
    <row r="358" spans="1:14" ht="18.75">
      <c r="A358" s="7"/>
      <c r="B358" s="119" t="s">
        <v>539</v>
      </c>
      <c r="C358" s="119" t="s">
        <v>217</v>
      </c>
      <c r="D358" s="119" t="s">
        <v>218</v>
      </c>
      <c r="E358" s="119" t="s">
        <v>244</v>
      </c>
      <c r="F358" s="119" t="s">
        <v>527</v>
      </c>
      <c r="G358" s="119" t="s">
        <v>266</v>
      </c>
      <c r="H358" s="119" t="s">
        <v>21</v>
      </c>
      <c r="I358" s="5"/>
      <c r="J358" s="5"/>
      <c r="K358" s="5"/>
      <c r="L358" s="5"/>
      <c r="M358" s="5"/>
      <c r="N358" s="5"/>
    </row>
    <row r="359" spans="1:14" ht="19.5">
      <c r="A359" s="7"/>
      <c r="B359" s="93" t="s">
        <v>548</v>
      </c>
      <c r="C359" s="93">
        <v>2518</v>
      </c>
      <c r="D359" s="93">
        <v>63</v>
      </c>
      <c r="E359" s="93">
        <v>38</v>
      </c>
      <c r="F359" s="93">
        <v>33</v>
      </c>
      <c r="G359" s="62">
        <f t="shared" ref="G359:G362" si="34">SUM(C359:F359)</f>
        <v>2652</v>
      </c>
      <c r="H359" s="135">
        <f t="shared" ref="H359:H362" si="35">G359/$G$362</f>
        <v>5.1248357424441525E-2</v>
      </c>
      <c r="I359" s="5"/>
      <c r="J359" s="5"/>
      <c r="K359" s="5"/>
      <c r="L359" s="5"/>
      <c r="M359" s="5"/>
      <c r="N359" s="5"/>
    </row>
    <row r="360" spans="1:14" ht="19.5">
      <c r="A360" s="7"/>
      <c r="B360" s="105" t="s">
        <v>549</v>
      </c>
      <c r="C360" s="105">
        <v>10417</v>
      </c>
      <c r="D360" s="105">
        <v>297</v>
      </c>
      <c r="E360" s="105">
        <v>80</v>
      </c>
      <c r="F360" s="105">
        <v>120</v>
      </c>
      <c r="G360" s="62">
        <f t="shared" si="34"/>
        <v>10914</v>
      </c>
      <c r="H360" s="139">
        <f t="shared" si="35"/>
        <v>0.21090670170827858</v>
      </c>
      <c r="I360" s="5"/>
      <c r="J360" s="5"/>
      <c r="K360" s="5"/>
      <c r="L360" s="5"/>
      <c r="M360" s="5"/>
      <c r="N360" s="5"/>
    </row>
    <row r="361" spans="1:14" ht="19.5">
      <c r="A361" s="7"/>
      <c r="B361" s="93" t="s">
        <v>275</v>
      </c>
      <c r="C361" s="93">
        <v>2</v>
      </c>
      <c r="D361" s="93">
        <v>0</v>
      </c>
      <c r="E361" s="93">
        <v>0</v>
      </c>
      <c r="F361" s="14">
        <v>0</v>
      </c>
      <c r="G361" s="62">
        <f t="shared" si="34"/>
        <v>2</v>
      </c>
      <c r="H361" s="135">
        <f t="shared" si="35"/>
        <v>3.8648836670016234E-5</v>
      </c>
      <c r="I361" s="5"/>
      <c r="J361" s="5"/>
      <c r="K361" s="5"/>
      <c r="L361" s="5"/>
      <c r="M361" s="5"/>
      <c r="N361" s="5"/>
    </row>
    <row r="362" spans="1:14" ht="19.5">
      <c r="A362" s="7"/>
      <c r="B362" s="133" t="s">
        <v>207</v>
      </c>
      <c r="C362" s="133">
        <v>12937</v>
      </c>
      <c r="D362" s="133">
        <v>12937</v>
      </c>
      <c r="E362" s="133">
        <v>12937</v>
      </c>
      <c r="F362" s="133">
        <v>12937</v>
      </c>
      <c r="G362" s="62">
        <f t="shared" si="34"/>
        <v>51748</v>
      </c>
      <c r="H362" s="135">
        <f t="shared" si="35"/>
        <v>1</v>
      </c>
      <c r="I362" s="5"/>
      <c r="J362" s="5"/>
      <c r="K362" s="5"/>
      <c r="L362" s="5"/>
      <c r="M362" s="5"/>
      <c r="N362" s="5"/>
    </row>
    <row r="363" spans="1:14" ht="18.75">
      <c r="A363" s="5"/>
      <c r="B363" s="63"/>
      <c r="C363" s="63"/>
      <c r="D363" s="63"/>
      <c r="E363" s="63"/>
      <c r="F363" s="63"/>
      <c r="G363" s="5"/>
      <c r="H363" s="5"/>
      <c r="I363" s="5"/>
      <c r="J363" s="5"/>
      <c r="K363" s="5"/>
      <c r="L363" s="5"/>
      <c r="M363" s="5"/>
      <c r="N363" s="5"/>
    </row>
    <row r="364" spans="1:14" ht="18.75">
      <c r="A364" s="5"/>
      <c r="B364" s="63"/>
      <c r="C364" s="63"/>
      <c r="D364" s="63"/>
      <c r="E364" s="63"/>
      <c r="F364" s="63"/>
      <c r="G364" s="5"/>
      <c r="H364" s="5"/>
      <c r="I364" s="5"/>
      <c r="J364" s="5"/>
      <c r="K364" s="5"/>
      <c r="L364" s="5"/>
      <c r="M364" s="5"/>
      <c r="N364" s="5"/>
    </row>
    <row r="365" spans="1:14" ht="18.75">
      <c r="A365" s="5"/>
      <c r="B365" s="63"/>
      <c r="C365" s="63"/>
      <c r="D365" s="63"/>
      <c r="E365" s="63"/>
      <c r="F365" s="63"/>
      <c r="G365" s="5"/>
      <c r="H365" s="5"/>
      <c r="I365" s="5"/>
      <c r="J365" s="5"/>
      <c r="K365" s="5"/>
      <c r="L365" s="5"/>
      <c r="M365" s="5"/>
      <c r="N365" s="5"/>
    </row>
    <row r="366" spans="1:14" ht="18.75">
      <c r="A366" s="5"/>
      <c r="B366" s="63"/>
      <c r="C366" s="63"/>
      <c r="D366" s="63"/>
      <c r="E366" s="63"/>
      <c r="F366" s="63"/>
      <c r="G366" s="5"/>
      <c r="H366" s="5"/>
      <c r="I366" s="5"/>
      <c r="J366" s="5"/>
      <c r="K366" s="5"/>
      <c r="L366" s="5"/>
      <c r="M366" s="5"/>
      <c r="N366" s="5"/>
    </row>
    <row r="367" spans="1:14" ht="18.75">
      <c r="A367" s="5"/>
      <c r="B367" s="214" t="s">
        <v>582</v>
      </c>
      <c r="C367" s="158"/>
      <c r="D367" s="158"/>
      <c r="E367" s="158"/>
      <c r="F367" s="158"/>
      <c r="G367" s="158"/>
      <c r="H367" s="159"/>
      <c r="I367" s="5"/>
      <c r="J367" s="5"/>
      <c r="K367" s="5"/>
      <c r="L367" s="5"/>
      <c r="M367" s="5"/>
      <c r="N367" s="5"/>
    </row>
    <row r="368" spans="1:14" ht="18.75">
      <c r="A368" s="5"/>
      <c r="B368" s="119" t="s">
        <v>539</v>
      </c>
      <c r="C368" s="119" t="s">
        <v>479</v>
      </c>
      <c r="D368" s="143" t="s">
        <v>218</v>
      </c>
      <c r="E368" s="143" t="s">
        <v>244</v>
      </c>
      <c r="F368" s="143" t="s">
        <v>527</v>
      </c>
      <c r="G368" s="143" t="s">
        <v>266</v>
      </c>
      <c r="H368" s="143" t="s">
        <v>21</v>
      </c>
      <c r="I368" s="5"/>
      <c r="J368" s="5"/>
      <c r="K368" s="5"/>
      <c r="L368" s="5"/>
      <c r="M368" s="5"/>
      <c r="N368" s="5"/>
    </row>
    <row r="369" spans="1:14" ht="19.5">
      <c r="A369" s="5"/>
      <c r="B369" s="93" t="s">
        <v>583</v>
      </c>
      <c r="C369" s="144">
        <v>321</v>
      </c>
      <c r="D369" s="144">
        <v>12</v>
      </c>
      <c r="E369" s="144">
        <v>18</v>
      </c>
      <c r="F369" s="144">
        <v>11</v>
      </c>
      <c r="G369" s="62">
        <f t="shared" ref="G369:G374" si="36">SUM(C369:F369)</f>
        <v>362</v>
      </c>
      <c r="H369" s="135">
        <f t="shared" ref="H369:H374" si="37">G369/$G$374</f>
        <v>6.9954394372729383E-3</v>
      </c>
      <c r="I369" s="10"/>
      <c r="J369" s="5"/>
      <c r="K369" s="5"/>
      <c r="L369" s="5"/>
      <c r="M369" s="5"/>
      <c r="N369" s="5"/>
    </row>
    <row r="370" spans="1:14" ht="19.5">
      <c r="A370" s="5"/>
      <c r="B370" s="105" t="s">
        <v>584</v>
      </c>
      <c r="C370" s="145">
        <v>3683</v>
      </c>
      <c r="D370" s="145">
        <v>104</v>
      </c>
      <c r="E370" s="145">
        <v>25</v>
      </c>
      <c r="F370" s="145">
        <v>36</v>
      </c>
      <c r="G370" s="62">
        <f t="shared" si="36"/>
        <v>3848</v>
      </c>
      <c r="H370" s="135">
        <f t="shared" si="37"/>
        <v>7.4360361753111226E-2</v>
      </c>
      <c r="I370" s="10"/>
      <c r="J370" s="5"/>
      <c r="K370" s="5"/>
      <c r="L370" s="5"/>
      <c r="M370" s="5"/>
      <c r="N370" s="5"/>
    </row>
    <row r="371" spans="1:14" ht="19.5">
      <c r="A371" s="5"/>
      <c r="B371" s="93" t="s">
        <v>585</v>
      </c>
      <c r="C371" s="144">
        <v>6542</v>
      </c>
      <c r="D371" s="144">
        <v>186</v>
      </c>
      <c r="E371" s="144">
        <v>41</v>
      </c>
      <c r="F371" s="144">
        <v>75</v>
      </c>
      <c r="G371" s="62">
        <f t="shared" si="36"/>
        <v>6844</v>
      </c>
      <c r="H371" s="139">
        <f t="shared" si="37"/>
        <v>0.13225631908479554</v>
      </c>
      <c r="I371" s="10"/>
      <c r="J371" s="5"/>
      <c r="K371" s="5"/>
      <c r="L371" s="5"/>
      <c r="M371" s="5"/>
      <c r="N371" s="5"/>
    </row>
    <row r="372" spans="1:14" ht="19.5">
      <c r="A372" s="5"/>
      <c r="B372" s="105" t="s">
        <v>345</v>
      </c>
      <c r="C372" s="145">
        <v>2389</v>
      </c>
      <c r="D372" s="145">
        <v>58</v>
      </c>
      <c r="E372" s="145">
        <v>34</v>
      </c>
      <c r="F372" s="145">
        <v>31</v>
      </c>
      <c r="G372" s="62">
        <f t="shared" si="36"/>
        <v>2512</v>
      </c>
      <c r="H372" s="135">
        <f t="shared" si="37"/>
        <v>4.8542938857540387E-2</v>
      </c>
      <c r="I372" s="10"/>
      <c r="J372" s="5"/>
      <c r="K372" s="5"/>
      <c r="L372" s="5"/>
      <c r="M372" s="5"/>
      <c r="N372" s="5"/>
    </row>
    <row r="373" spans="1:14" ht="19.5">
      <c r="A373" s="5"/>
      <c r="B373" s="93" t="s">
        <v>275</v>
      </c>
      <c r="C373" s="144">
        <v>2</v>
      </c>
      <c r="D373" s="144">
        <v>0</v>
      </c>
      <c r="E373" s="83">
        <v>0</v>
      </c>
      <c r="F373" s="83">
        <v>0</v>
      </c>
      <c r="G373" s="62">
        <f t="shared" si="36"/>
        <v>2</v>
      </c>
      <c r="H373" s="135">
        <f t="shared" si="37"/>
        <v>3.8648836670016234E-5</v>
      </c>
      <c r="I373" s="10"/>
      <c r="J373" s="5"/>
      <c r="K373" s="5"/>
      <c r="L373" s="5"/>
      <c r="M373" s="5"/>
      <c r="N373" s="5"/>
    </row>
    <row r="374" spans="1:14" ht="19.5">
      <c r="A374" s="5"/>
      <c r="B374" s="106" t="s">
        <v>207</v>
      </c>
      <c r="C374" s="146">
        <v>12937</v>
      </c>
      <c r="D374" s="146">
        <v>12937</v>
      </c>
      <c r="E374" s="146">
        <v>12937</v>
      </c>
      <c r="F374" s="146">
        <v>12937</v>
      </c>
      <c r="G374" s="62">
        <f t="shared" si="36"/>
        <v>51748</v>
      </c>
      <c r="H374" s="135">
        <f t="shared" si="37"/>
        <v>1</v>
      </c>
      <c r="I374" s="10"/>
      <c r="J374" s="5"/>
      <c r="K374" s="5"/>
      <c r="L374" s="5"/>
      <c r="M374" s="5"/>
      <c r="N374" s="5"/>
    </row>
    <row r="375" spans="1:14" ht="18.75">
      <c r="A375" s="5"/>
      <c r="B375" s="63"/>
      <c r="C375" s="63"/>
      <c r="D375" s="107"/>
      <c r="E375" s="107"/>
      <c r="F375" s="107"/>
      <c r="G375" s="147"/>
      <c r="H375" s="147"/>
      <c r="I375" s="5"/>
      <c r="J375" s="5"/>
      <c r="K375" s="5"/>
      <c r="L375" s="5"/>
      <c r="M375" s="5"/>
      <c r="N375" s="5"/>
    </row>
    <row r="376" spans="1:14" ht="18.75">
      <c r="A376" s="5"/>
      <c r="B376" s="63"/>
      <c r="C376" s="63"/>
      <c r="D376" s="63"/>
      <c r="E376" s="63"/>
      <c r="F376" s="63"/>
      <c r="G376" s="5"/>
      <c r="H376" s="5"/>
      <c r="I376" s="5"/>
      <c r="J376" s="5"/>
      <c r="K376" s="5"/>
      <c r="L376" s="5"/>
      <c r="M376" s="5"/>
      <c r="N376" s="5"/>
    </row>
    <row r="377" spans="1:14" ht="18.75">
      <c r="A377" s="5"/>
      <c r="B377" s="63"/>
      <c r="C377" s="63"/>
      <c r="D377" s="63"/>
      <c r="E377" s="63"/>
      <c r="F377" s="63"/>
      <c r="G377" s="5"/>
      <c r="H377" s="5"/>
      <c r="I377" s="5"/>
      <c r="J377" s="5"/>
      <c r="K377" s="5"/>
      <c r="L377" s="5"/>
      <c r="M377" s="5"/>
      <c r="N377" s="5"/>
    </row>
    <row r="378" spans="1:14" ht="18.75">
      <c r="A378" s="5"/>
      <c r="B378" s="63"/>
      <c r="C378" s="63"/>
      <c r="D378" s="63"/>
      <c r="E378" s="63"/>
      <c r="F378" s="63"/>
      <c r="G378" s="5"/>
      <c r="H378" s="5"/>
      <c r="I378" s="5"/>
      <c r="J378" s="5"/>
      <c r="K378" s="5"/>
      <c r="L378" s="5"/>
      <c r="M378" s="5"/>
      <c r="N378" s="5"/>
    </row>
    <row r="379" spans="1:14" ht="18.75">
      <c r="A379" s="5"/>
      <c r="B379" s="63"/>
      <c r="C379" s="63"/>
      <c r="D379" s="63"/>
      <c r="E379" s="63"/>
      <c r="F379" s="63"/>
      <c r="G379" s="5"/>
      <c r="H379" s="5"/>
      <c r="I379" s="5"/>
      <c r="J379" s="5"/>
      <c r="K379" s="5"/>
      <c r="L379" s="5"/>
      <c r="M379" s="5"/>
      <c r="N379" s="5"/>
    </row>
    <row r="380" spans="1:14" ht="30">
      <c r="A380" s="202" t="s">
        <v>356</v>
      </c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203"/>
    </row>
    <row r="381" spans="1:14" ht="18.75">
      <c r="A381" s="5"/>
      <c r="B381" s="63"/>
      <c r="C381" s="63"/>
      <c r="D381" s="63"/>
      <c r="E381" s="63"/>
      <c r="F381" s="63"/>
      <c r="G381" s="5"/>
      <c r="H381" s="5"/>
      <c r="I381" s="5"/>
      <c r="J381" s="5"/>
      <c r="K381" s="5"/>
      <c r="L381" s="5"/>
      <c r="M381" s="5"/>
      <c r="N381" s="5"/>
    </row>
    <row r="382" spans="1:14" ht="18.75">
      <c r="A382" s="5"/>
      <c r="B382" s="63"/>
      <c r="C382" s="63"/>
      <c r="D382" s="63"/>
      <c r="E382" s="63"/>
      <c r="F382" s="63"/>
      <c r="G382" s="5"/>
      <c r="H382" s="5"/>
      <c r="I382" s="5"/>
      <c r="J382" s="5"/>
      <c r="K382" s="5"/>
      <c r="L382" s="5"/>
      <c r="M382" s="5"/>
      <c r="N382" s="5"/>
    </row>
    <row r="383" spans="1:14" ht="18.75">
      <c r="A383" s="5"/>
      <c r="B383" s="63"/>
      <c r="C383" s="63"/>
      <c r="D383" s="63"/>
      <c r="E383" s="63"/>
      <c r="F383" s="63"/>
      <c r="G383" s="5"/>
      <c r="H383" s="5"/>
      <c r="I383" s="5"/>
      <c r="J383" s="5"/>
      <c r="K383" s="5"/>
      <c r="L383" s="5"/>
      <c r="M383" s="5"/>
      <c r="N383" s="5"/>
    </row>
    <row r="384" spans="1:14" ht="27.75">
      <c r="A384" s="5"/>
      <c r="B384" s="211" t="s">
        <v>586</v>
      </c>
      <c r="C384" s="158"/>
      <c r="D384" s="158"/>
      <c r="E384" s="158"/>
      <c r="F384" s="158"/>
      <c r="G384" s="159"/>
      <c r="H384" s="5"/>
      <c r="I384" s="5"/>
      <c r="J384" s="5"/>
      <c r="K384" s="5"/>
      <c r="L384" s="5"/>
      <c r="M384" s="5"/>
      <c r="N384" s="5"/>
    </row>
    <row r="385" spans="1:14" ht="18.75">
      <c r="A385" s="5"/>
      <c r="B385" s="13" t="s">
        <v>143</v>
      </c>
      <c r="C385" s="210" t="s">
        <v>587</v>
      </c>
      <c r="D385" s="189"/>
      <c r="E385" s="189"/>
      <c r="F385" s="189"/>
      <c r="G385" s="179"/>
      <c r="H385" s="63"/>
      <c r="I385" s="5"/>
      <c r="J385" s="5"/>
      <c r="K385" s="5"/>
      <c r="L385" s="5"/>
      <c r="M385" s="5"/>
      <c r="N385" s="5"/>
    </row>
    <row r="386" spans="1:14" ht="18.75">
      <c r="A386" s="5"/>
      <c r="B386" s="14" t="s">
        <v>443</v>
      </c>
      <c r="C386" s="200" t="s">
        <v>588</v>
      </c>
      <c r="D386" s="181"/>
      <c r="E386" s="181"/>
      <c r="F386" s="181"/>
      <c r="G386" s="169"/>
      <c r="H386" s="63"/>
      <c r="I386" s="5"/>
      <c r="J386" s="5"/>
      <c r="K386" s="5"/>
      <c r="L386" s="5"/>
      <c r="M386" s="5"/>
      <c r="N386" s="5"/>
    </row>
    <row r="387" spans="1:14" ht="18.75">
      <c r="A387" s="5"/>
      <c r="B387" s="15" t="s">
        <v>589</v>
      </c>
      <c r="C387" s="195" t="s">
        <v>590</v>
      </c>
      <c r="D387" s="183"/>
      <c r="E387" s="183"/>
      <c r="F387" s="183"/>
      <c r="G387" s="167"/>
      <c r="H387" s="63"/>
      <c r="I387" s="5"/>
      <c r="J387" s="5"/>
      <c r="K387" s="5"/>
      <c r="L387" s="5"/>
      <c r="M387" s="5"/>
      <c r="N387" s="5"/>
    </row>
    <row r="388" spans="1:14" ht="18.75">
      <c r="A388" s="5"/>
      <c r="B388" s="14" t="s">
        <v>591</v>
      </c>
      <c r="C388" s="200" t="s">
        <v>592</v>
      </c>
      <c r="D388" s="181"/>
      <c r="E388" s="181"/>
      <c r="F388" s="181"/>
      <c r="G388" s="169"/>
      <c r="H388" s="63"/>
      <c r="I388" s="5"/>
      <c r="J388" s="5"/>
      <c r="K388" s="5"/>
      <c r="L388" s="5"/>
      <c r="M388" s="5"/>
      <c r="N388" s="5"/>
    </row>
    <row r="389" spans="1:14" ht="18.75">
      <c r="A389" s="5"/>
      <c r="B389" s="15" t="s">
        <v>593</v>
      </c>
      <c r="C389" s="195" t="s">
        <v>594</v>
      </c>
      <c r="D389" s="183"/>
      <c r="E389" s="183"/>
      <c r="F389" s="183"/>
      <c r="G389" s="167"/>
      <c r="H389" s="63"/>
      <c r="I389" s="5"/>
      <c r="J389" s="5"/>
      <c r="K389" s="5"/>
      <c r="L389" s="5"/>
      <c r="M389" s="5"/>
      <c r="N389" s="5"/>
    </row>
    <row r="390" spans="1:14" ht="18.75">
      <c r="A390" s="5"/>
      <c r="B390" s="14" t="s">
        <v>595</v>
      </c>
      <c r="C390" s="200" t="s">
        <v>596</v>
      </c>
      <c r="D390" s="181"/>
      <c r="E390" s="181"/>
      <c r="F390" s="181"/>
      <c r="G390" s="169"/>
      <c r="H390" s="63"/>
      <c r="I390" s="5"/>
      <c r="J390" s="5"/>
      <c r="K390" s="5"/>
      <c r="L390" s="5"/>
      <c r="M390" s="5"/>
      <c r="N390" s="5"/>
    </row>
    <row r="391" spans="1:14" ht="18.75">
      <c r="A391" s="5"/>
      <c r="B391" s="15" t="s">
        <v>597</v>
      </c>
      <c r="C391" s="195" t="s">
        <v>598</v>
      </c>
      <c r="D391" s="183"/>
      <c r="E391" s="183"/>
      <c r="F391" s="183"/>
      <c r="G391" s="167"/>
      <c r="H391" s="63"/>
      <c r="I391" s="5"/>
      <c r="J391" s="5"/>
      <c r="K391" s="5"/>
      <c r="L391" s="5"/>
      <c r="M391" s="5"/>
      <c r="N391" s="5"/>
    </row>
    <row r="392" spans="1:14" ht="18.75">
      <c r="A392" s="5"/>
      <c r="B392" s="14" t="s">
        <v>599</v>
      </c>
      <c r="C392" s="200" t="s">
        <v>600</v>
      </c>
      <c r="D392" s="181"/>
      <c r="E392" s="181"/>
      <c r="F392" s="181"/>
      <c r="G392" s="169"/>
      <c r="H392" s="63"/>
      <c r="I392" s="5"/>
      <c r="J392" s="5"/>
      <c r="K392" s="5"/>
      <c r="L392" s="5"/>
      <c r="M392" s="5"/>
      <c r="N392" s="5"/>
    </row>
    <row r="393" spans="1:14" ht="18.75">
      <c r="A393" s="5"/>
      <c r="B393" s="15" t="s">
        <v>601</v>
      </c>
      <c r="C393" s="195" t="s">
        <v>602</v>
      </c>
      <c r="D393" s="183"/>
      <c r="E393" s="183"/>
      <c r="F393" s="183"/>
      <c r="G393" s="167"/>
      <c r="H393" s="63"/>
      <c r="I393" s="5"/>
      <c r="J393" s="5"/>
      <c r="K393" s="5"/>
      <c r="L393" s="5"/>
      <c r="M393" s="5"/>
      <c r="N393" s="5"/>
    </row>
    <row r="394" spans="1:14" ht="18.75">
      <c r="A394" s="5"/>
      <c r="B394" s="14" t="s">
        <v>445</v>
      </c>
      <c r="C394" s="200" t="s">
        <v>603</v>
      </c>
      <c r="D394" s="181"/>
      <c r="E394" s="181"/>
      <c r="F394" s="181"/>
      <c r="G394" s="169"/>
      <c r="H394" s="63"/>
      <c r="I394" s="5"/>
      <c r="J394" s="5"/>
      <c r="K394" s="5"/>
      <c r="L394" s="5"/>
      <c r="M394" s="5"/>
      <c r="N394" s="5"/>
    </row>
    <row r="395" spans="1:14" ht="18.75">
      <c r="A395" s="5"/>
      <c r="B395" s="15" t="s">
        <v>604</v>
      </c>
      <c r="C395" s="195" t="s">
        <v>605</v>
      </c>
      <c r="D395" s="183"/>
      <c r="E395" s="183"/>
      <c r="F395" s="183"/>
      <c r="G395" s="167"/>
      <c r="H395" s="63"/>
      <c r="I395" s="5"/>
      <c r="J395" s="5"/>
      <c r="K395" s="5"/>
      <c r="L395" s="5"/>
      <c r="M395" s="5"/>
      <c r="N395" s="5"/>
    </row>
    <row r="396" spans="1:14" ht="18.75">
      <c r="A396" s="5"/>
      <c r="B396" s="14" t="s">
        <v>606</v>
      </c>
      <c r="C396" s="200" t="s">
        <v>607</v>
      </c>
      <c r="D396" s="181"/>
      <c r="E396" s="181"/>
      <c r="F396" s="181"/>
      <c r="G396" s="169"/>
      <c r="H396" s="63"/>
      <c r="I396" s="5"/>
      <c r="J396" s="5"/>
      <c r="K396" s="5"/>
      <c r="L396" s="5"/>
      <c r="M396" s="5"/>
      <c r="N396" s="5"/>
    </row>
    <row r="397" spans="1:14" ht="18.75">
      <c r="A397" s="5"/>
      <c r="B397" s="15" t="s">
        <v>608</v>
      </c>
      <c r="C397" s="195" t="s">
        <v>609</v>
      </c>
      <c r="D397" s="183"/>
      <c r="E397" s="183"/>
      <c r="F397" s="183"/>
      <c r="G397" s="167"/>
      <c r="H397" s="63"/>
      <c r="I397" s="5"/>
      <c r="J397" s="5"/>
      <c r="K397" s="5"/>
      <c r="L397" s="5"/>
      <c r="M397" s="5"/>
      <c r="N397" s="5"/>
    </row>
    <row r="398" spans="1:14" ht="18.75">
      <c r="A398" s="5"/>
      <c r="B398" s="14" t="s">
        <v>610</v>
      </c>
      <c r="C398" s="200" t="s">
        <v>611</v>
      </c>
      <c r="D398" s="181"/>
      <c r="E398" s="181"/>
      <c r="F398" s="181"/>
      <c r="G398" s="169"/>
      <c r="H398" s="63"/>
      <c r="I398" s="5"/>
      <c r="J398" s="5"/>
      <c r="K398" s="5"/>
      <c r="L398" s="5"/>
      <c r="M398" s="5"/>
      <c r="N398" s="5"/>
    </row>
    <row r="399" spans="1:14" ht="18.75">
      <c r="A399" s="5"/>
      <c r="B399" s="15" t="s">
        <v>612</v>
      </c>
      <c r="C399" s="195" t="s">
        <v>613</v>
      </c>
      <c r="D399" s="183"/>
      <c r="E399" s="183"/>
      <c r="F399" s="183"/>
      <c r="G399" s="167"/>
      <c r="H399" s="63"/>
      <c r="I399" s="5"/>
      <c r="J399" s="5"/>
      <c r="K399" s="5"/>
      <c r="L399" s="5"/>
      <c r="M399" s="5"/>
      <c r="N399" s="5"/>
    </row>
    <row r="400" spans="1:14" ht="18.75">
      <c r="A400" s="5"/>
      <c r="B400" s="14" t="s">
        <v>614</v>
      </c>
      <c r="C400" s="200" t="s">
        <v>615</v>
      </c>
      <c r="D400" s="181"/>
      <c r="E400" s="181"/>
      <c r="F400" s="181"/>
      <c r="G400" s="169"/>
      <c r="H400" s="63"/>
      <c r="I400" s="5"/>
      <c r="J400" s="5"/>
      <c r="K400" s="5"/>
      <c r="L400" s="5"/>
      <c r="M400" s="5"/>
      <c r="N400" s="5"/>
    </row>
    <row r="401" spans="1:14" ht="18.75">
      <c r="A401" s="5"/>
      <c r="B401" s="63"/>
      <c r="C401" s="212"/>
      <c r="D401" s="158"/>
      <c r="E401" s="158"/>
      <c r="F401" s="158"/>
      <c r="G401" s="158"/>
      <c r="H401" s="159"/>
      <c r="I401" s="5"/>
      <c r="J401" s="5"/>
      <c r="K401" s="5"/>
      <c r="L401" s="5"/>
      <c r="M401" s="5"/>
      <c r="N401" s="5"/>
    </row>
    <row r="402" spans="1:14" ht="18.75">
      <c r="A402" s="5"/>
      <c r="B402" s="63"/>
      <c r="C402" s="212"/>
      <c r="D402" s="158"/>
      <c r="E402" s="158"/>
      <c r="F402" s="158"/>
      <c r="G402" s="158"/>
      <c r="H402" s="159"/>
      <c r="I402" s="5"/>
      <c r="J402" s="5"/>
      <c r="K402" s="5"/>
      <c r="L402" s="5"/>
      <c r="M402" s="5"/>
      <c r="N402" s="5"/>
    </row>
    <row r="403" spans="1:14" ht="18.75">
      <c r="A403" s="5"/>
      <c r="B403" s="63"/>
      <c r="C403" s="212"/>
      <c r="D403" s="158"/>
      <c r="E403" s="158"/>
      <c r="F403" s="158"/>
      <c r="G403" s="158"/>
      <c r="H403" s="159"/>
      <c r="I403" s="5"/>
      <c r="J403" s="5"/>
      <c r="K403" s="5"/>
      <c r="L403" s="5"/>
      <c r="M403" s="5"/>
      <c r="N403" s="5"/>
    </row>
    <row r="404" spans="1:14" ht="18.75">
      <c r="A404" s="5"/>
      <c r="B404" s="63"/>
      <c r="C404" s="212"/>
      <c r="D404" s="158"/>
      <c r="E404" s="158"/>
      <c r="F404" s="158"/>
      <c r="G404" s="158"/>
      <c r="H404" s="159"/>
      <c r="I404" s="5"/>
      <c r="J404" s="5"/>
      <c r="K404" s="5"/>
      <c r="L404" s="5"/>
      <c r="M404" s="5"/>
      <c r="N404" s="5"/>
    </row>
    <row r="405" spans="1:14" ht="27.75">
      <c r="A405" s="5"/>
      <c r="B405" s="211" t="s">
        <v>616</v>
      </c>
      <c r="C405" s="158"/>
      <c r="D405" s="158"/>
      <c r="E405" s="158"/>
      <c r="F405" s="158"/>
      <c r="G405" s="159"/>
      <c r="H405" s="5"/>
      <c r="I405" s="5"/>
      <c r="J405" s="5"/>
      <c r="K405" s="5"/>
      <c r="L405" s="5"/>
      <c r="M405" s="5"/>
      <c r="N405" s="5"/>
    </row>
    <row r="406" spans="1:14" ht="18.75">
      <c r="A406" s="5"/>
      <c r="B406" s="84" t="s">
        <v>617</v>
      </c>
      <c r="C406" s="196" t="s">
        <v>618</v>
      </c>
      <c r="D406" s="189"/>
      <c r="E406" s="189"/>
      <c r="F406" s="189"/>
      <c r="G406" s="179"/>
      <c r="H406" s="5"/>
      <c r="I406" s="5"/>
      <c r="J406" s="5"/>
      <c r="K406" s="5"/>
      <c r="L406" s="5"/>
      <c r="M406" s="5"/>
      <c r="N406" s="5"/>
    </row>
    <row r="407" spans="1:14" ht="18.75">
      <c r="A407" s="5"/>
      <c r="B407" s="85" t="s">
        <v>619</v>
      </c>
      <c r="C407" s="193" t="s">
        <v>620</v>
      </c>
      <c r="D407" s="181"/>
      <c r="E407" s="181"/>
      <c r="F407" s="181"/>
      <c r="G407" s="169"/>
      <c r="H407" s="5"/>
      <c r="I407" s="5"/>
      <c r="J407" s="5"/>
      <c r="K407" s="5"/>
      <c r="L407" s="5"/>
      <c r="M407" s="5"/>
      <c r="N407" s="5"/>
    </row>
    <row r="408" spans="1:14" ht="18.75">
      <c r="A408" s="5"/>
      <c r="B408" s="86" t="s">
        <v>621</v>
      </c>
      <c r="C408" s="194" t="s">
        <v>622</v>
      </c>
      <c r="D408" s="183"/>
      <c r="E408" s="183"/>
      <c r="F408" s="183"/>
      <c r="G408" s="167"/>
      <c r="H408" s="5"/>
      <c r="I408" s="5"/>
      <c r="J408" s="5"/>
      <c r="K408" s="5"/>
      <c r="L408" s="5"/>
      <c r="M408" s="5"/>
      <c r="N408" s="5"/>
    </row>
    <row r="409" spans="1:14" ht="37.5">
      <c r="A409" s="5"/>
      <c r="B409" s="85" t="s">
        <v>623</v>
      </c>
      <c r="C409" s="193" t="s">
        <v>624</v>
      </c>
      <c r="D409" s="181"/>
      <c r="E409" s="181"/>
      <c r="F409" s="181"/>
      <c r="G409" s="169"/>
      <c r="H409" s="5"/>
      <c r="I409" s="5"/>
      <c r="J409" s="5"/>
      <c r="K409" s="5"/>
      <c r="L409" s="5"/>
      <c r="M409" s="5"/>
      <c r="N409" s="5"/>
    </row>
    <row r="410" spans="1:14" ht="18.75">
      <c r="A410" s="5"/>
      <c r="B410" s="86" t="s">
        <v>625</v>
      </c>
      <c r="C410" s="194" t="s">
        <v>626</v>
      </c>
      <c r="D410" s="183"/>
      <c r="E410" s="183"/>
      <c r="F410" s="183"/>
      <c r="G410" s="167"/>
      <c r="H410" s="5"/>
      <c r="I410" s="5"/>
      <c r="J410" s="5"/>
      <c r="K410" s="5"/>
      <c r="L410" s="5"/>
      <c r="M410" s="5"/>
      <c r="N410" s="5"/>
    </row>
    <row r="411" spans="1:14" ht="37.5">
      <c r="A411" s="5"/>
      <c r="B411" s="85" t="s">
        <v>627</v>
      </c>
      <c r="C411" s="193" t="s">
        <v>628</v>
      </c>
      <c r="D411" s="181"/>
      <c r="E411" s="181"/>
      <c r="F411" s="181"/>
      <c r="G411" s="169"/>
      <c r="H411" s="5"/>
      <c r="I411" s="5"/>
      <c r="J411" s="5"/>
      <c r="K411" s="5"/>
      <c r="L411" s="5"/>
      <c r="M411" s="5"/>
      <c r="N411" s="5"/>
    </row>
    <row r="412" spans="1:14" ht="18.75">
      <c r="A412" s="5"/>
      <c r="B412" s="86" t="s">
        <v>629</v>
      </c>
      <c r="C412" s="194" t="s">
        <v>630</v>
      </c>
      <c r="D412" s="183"/>
      <c r="E412" s="183"/>
      <c r="F412" s="183"/>
      <c r="G412" s="167"/>
      <c r="H412" s="5"/>
      <c r="I412" s="5"/>
      <c r="J412" s="5"/>
      <c r="K412" s="5"/>
      <c r="L412" s="5"/>
      <c r="M412" s="5"/>
      <c r="N412" s="5"/>
    </row>
    <row r="413" spans="1:14" ht="37.5">
      <c r="A413" s="5"/>
      <c r="B413" s="85" t="s">
        <v>631</v>
      </c>
      <c r="C413" s="193" t="s">
        <v>632</v>
      </c>
      <c r="D413" s="181"/>
      <c r="E413" s="181"/>
      <c r="F413" s="181"/>
      <c r="G413" s="169"/>
      <c r="H413" s="5"/>
      <c r="I413" s="5"/>
      <c r="J413" s="5"/>
      <c r="K413" s="5"/>
      <c r="L413" s="5"/>
      <c r="M413" s="5"/>
      <c r="N413" s="5"/>
    </row>
    <row r="414" spans="1:14" ht="18.75">
      <c r="A414" s="5"/>
      <c r="B414" s="86" t="s">
        <v>633</v>
      </c>
      <c r="C414" s="194" t="s">
        <v>634</v>
      </c>
      <c r="D414" s="183"/>
      <c r="E414" s="183"/>
      <c r="F414" s="183"/>
      <c r="G414" s="167"/>
      <c r="H414" s="5"/>
      <c r="I414" s="5"/>
      <c r="J414" s="5"/>
      <c r="K414" s="5"/>
      <c r="L414" s="5"/>
      <c r="M414" s="5"/>
      <c r="N414" s="5"/>
    </row>
    <row r="415" spans="1:14" ht="18.75">
      <c r="A415" s="5"/>
      <c r="B415" s="85" t="s">
        <v>635</v>
      </c>
      <c r="C415" s="193" t="s">
        <v>636</v>
      </c>
      <c r="D415" s="181"/>
      <c r="E415" s="181"/>
      <c r="F415" s="181"/>
      <c r="G415" s="169"/>
      <c r="H415" s="5"/>
      <c r="I415" s="5"/>
      <c r="J415" s="5"/>
      <c r="K415" s="5"/>
      <c r="L415" s="5"/>
      <c r="M415" s="5"/>
      <c r="N415" s="5"/>
    </row>
    <row r="416" spans="1:14" ht="18.75">
      <c r="A416" s="5"/>
      <c r="B416" s="63"/>
      <c r="C416" s="63"/>
      <c r="D416" s="63"/>
      <c r="E416" s="63"/>
      <c r="F416" s="63"/>
      <c r="G416" s="5"/>
      <c r="H416" s="5"/>
      <c r="I416" s="5"/>
      <c r="J416" s="5"/>
      <c r="K416" s="5"/>
      <c r="L416" s="5"/>
      <c r="M416" s="5"/>
      <c r="N416" s="5"/>
    </row>
    <row r="417" spans="1:14" ht="18.75">
      <c r="A417" s="5"/>
      <c r="B417" s="63"/>
      <c r="C417" s="63"/>
      <c r="D417" s="63"/>
      <c r="E417" s="63"/>
      <c r="F417" s="63"/>
      <c r="G417" s="5"/>
      <c r="H417" s="5"/>
      <c r="I417" s="5"/>
      <c r="J417" s="5"/>
      <c r="K417" s="5"/>
      <c r="L417" s="5"/>
      <c r="M417" s="5"/>
      <c r="N417" s="5"/>
    </row>
    <row r="418" spans="1:14" ht="18.75">
      <c r="A418" s="5"/>
      <c r="B418" s="63"/>
      <c r="C418" s="63"/>
      <c r="D418" s="63"/>
      <c r="E418" s="63"/>
      <c r="F418" s="63"/>
      <c r="G418" s="5"/>
      <c r="H418" s="5"/>
      <c r="I418" s="5"/>
      <c r="J418" s="5"/>
      <c r="K418" s="5"/>
      <c r="L418" s="5"/>
      <c r="M418" s="5"/>
      <c r="N418" s="5"/>
    </row>
    <row r="419" spans="1:14" ht="27.75">
      <c r="A419" s="5"/>
      <c r="B419" s="211" t="s">
        <v>637</v>
      </c>
      <c r="C419" s="158"/>
      <c r="D419" s="158"/>
      <c r="E419" s="158"/>
      <c r="F419" s="158"/>
      <c r="G419" s="159"/>
      <c r="H419" s="5"/>
      <c r="I419" s="5"/>
      <c r="J419" s="5"/>
      <c r="K419" s="5"/>
      <c r="L419" s="5"/>
      <c r="M419" s="5"/>
      <c r="N419" s="5"/>
    </row>
    <row r="420" spans="1:14" ht="18.75">
      <c r="A420" s="5"/>
      <c r="B420" s="13" t="s">
        <v>638</v>
      </c>
      <c r="C420" s="210" t="s">
        <v>639</v>
      </c>
      <c r="D420" s="189"/>
      <c r="E420" s="189"/>
      <c r="F420" s="189"/>
      <c r="G420" s="179"/>
      <c r="H420" s="5"/>
      <c r="I420" s="5"/>
      <c r="J420" s="5"/>
      <c r="K420" s="5"/>
      <c r="L420" s="5"/>
      <c r="M420" s="5"/>
      <c r="N420" s="5"/>
    </row>
    <row r="421" spans="1:14" ht="18.75">
      <c r="A421" s="5"/>
      <c r="B421" s="14" t="s">
        <v>640</v>
      </c>
      <c r="C421" s="200" t="s">
        <v>641</v>
      </c>
      <c r="D421" s="181"/>
      <c r="E421" s="181"/>
      <c r="F421" s="181"/>
      <c r="G421" s="169"/>
      <c r="H421" s="5"/>
      <c r="I421" s="5"/>
      <c r="J421" s="5"/>
      <c r="K421" s="5"/>
      <c r="L421" s="5"/>
      <c r="M421" s="5"/>
      <c r="N421" s="5"/>
    </row>
    <row r="422" spans="1:14" ht="18.75">
      <c r="A422" s="5"/>
      <c r="B422" s="15" t="s">
        <v>642</v>
      </c>
      <c r="C422" s="195" t="s">
        <v>643</v>
      </c>
      <c r="D422" s="183"/>
      <c r="E422" s="183"/>
      <c r="F422" s="183"/>
      <c r="G422" s="167"/>
      <c r="H422" s="5"/>
      <c r="I422" s="5"/>
      <c r="J422" s="5"/>
      <c r="K422" s="5"/>
      <c r="L422" s="5"/>
      <c r="M422" s="5"/>
      <c r="N422" s="5"/>
    </row>
    <row r="423" spans="1:14" ht="18.75">
      <c r="A423" s="5"/>
      <c r="B423" s="14" t="s">
        <v>644</v>
      </c>
      <c r="C423" s="200" t="s">
        <v>645</v>
      </c>
      <c r="D423" s="181"/>
      <c r="E423" s="181"/>
      <c r="F423" s="181"/>
      <c r="G423" s="169"/>
      <c r="H423" s="5"/>
      <c r="I423" s="5"/>
      <c r="J423" s="5"/>
      <c r="K423" s="5"/>
      <c r="L423" s="5"/>
      <c r="M423" s="5"/>
      <c r="N423" s="5"/>
    </row>
    <row r="424" spans="1:14" ht="18.75">
      <c r="A424" s="5"/>
      <c r="B424" s="15" t="s">
        <v>646</v>
      </c>
      <c r="C424" s="195" t="s">
        <v>647</v>
      </c>
      <c r="D424" s="183"/>
      <c r="E424" s="183"/>
      <c r="F424" s="183"/>
      <c r="G424" s="167"/>
      <c r="H424" s="5"/>
      <c r="I424" s="5"/>
      <c r="J424" s="5"/>
      <c r="K424" s="5"/>
      <c r="L424" s="5"/>
      <c r="M424" s="5"/>
      <c r="N424" s="5"/>
    </row>
    <row r="425" spans="1:14" ht="18.75">
      <c r="A425" s="5"/>
      <c r="B425" s="14" t="s">
        <v>648</v>
      </c>
      <c r="C425" s="200" t="s">
        <v>649</v>
      </c>
      <c r="D425" s="181"/>
      <c r="E425" s="181"/>
      <c r="F425" s="181"/>
      <c r="G425" s="169"/>
      <c r="H425" s="5"/>
      <c r="I425" s="5"/>
      <c r="J425" s="5"/>
      <c r="K425" s="5"/>
      <c r="L425" s="5"/>
      <c r="M425" s="5"/>
      <c r="N425" s="5"/>
    </row>
    <row r="426" spans="1:14" ht="18.75">
      <c r="A426" s="5"/>
      <c r="B426" s="15" t="s">
        <v>650</v>
      </c>
      <c r="C426" s="195" t="s">
        <v>651</v>
      </c>
      <c r="D426" s="183"/>
      <c r="E426" s="183"/>
      <c r="F426" s="183"/>
      <c r="G426" s="167"/>
      <c r="H426" s="5"/>
      <c r="I426" s="5"/>
      <c r="J426" s="5"/>
      <c r="K426" s="5"/>
      <c r="L426" s="5"/>
      <c r="M426" s="5"/>
      <c r="N426" s="5"/>
    </row>
    <row r="427" spans="1:14" ht="18.75">
      <c r="A427" s="5"/>
      <c r="B427" s="14" t="s">
        <v>652</v>
      </c>
      <c r="C427" s="200" t="s">
        <v>653</v>
      </c>
      <c r="D427" s="181"/>
      <c r="E427" s="181"/>
      <c r="F427" s="181"/>
      <c r="G427" s="169"/>
      <c r="H427" s="5"/>
      <c r="I427" s="5"/>
      <c r="J427" s="5"/>
      <c r="K427" s="5"/>
      <c r="L427" s="5"/>
      <c r="M427" s="5"/>
      <c r="N427" s="5"/>
    </row>
    <row r="428" spans="1:14" ht="18.75">
      <c r="A428" s="5"/>
      <c r="B428" s="15" t="s">
        <v>654</v>
      </c>
      <c r="C428" s="195" t="s">
        <v>655</v>
      </c>
      <c r="D428" s="183"/>
      <c r="E428" s="183"/>
      <c r="F428" s="183"/>
      <c r="G428" s="167"/>
      <c r="H428" s="5"/>
      <c r="I428" s="5"/>
      <c r="J428" s="5"/>
      <c r="K428" s="5"/>
      <c r="L428" s="5"/>
      <c r="M428" s="5"/>
      <c r="N428" s="5"/>
    </row>
    <row r="429" spans="1:14" ht="18.75">
      <c r="A429" s="5"/>
      <c r="B429" s="14" t="s">
        <v>656</v>
      </c>
      <c r="C429" s="200" t="s">
        <v>657</v>
      </c>
      <c r="D429" s="181"/>
      <c r="E429" s="181"/>
      <c r="F429" s="181"/>
      <c r="G429" s="169"/>
      <c r="H429" s="5"/>
      <c r="I429" s="5"/>
      <c r="J429" s="5"/>
      <c r="K429" s="5"/>
      <c r="L429" s="5"/>
      <c r="M429" s="5"/>
      <c r="N429" s="5"/>
    </row>
    <row r="430" spans="1:14" ht="18.75">
      <c r="A430" s="5"/>
      <c r="B430" s="15" t="s">
        <v>658</v>
      </c>
      <c r="C430" s="195" t="s">
        <v>659</v>
      </c>
      <c r="D430" s="183"/>
      <c r="E430" s="183"/>
      <c r="F430" s="183"/>
      <c r="G430" s="167"/>
      <c r="H430" s="5"/>
      <c r="I430" s="5"/>
      <c r="J430" s="5"/>
      <c r="K430" s="5"/>
      <c r="L430" s="5"/>
      <c r="M430" s="5"/>
      <c r="N430" s="5"/>
    </row>
    <row r="431" spans="1:14" ht="18.75">
      <c r="A431" s="5"/>
      <c r="B431" s="14" t="s">
        <v>660</v>
      </c>
      <c r="C431" s="200" t="s">
        <v>661</v>
      </c>
      <c r="D431" s="181"/>
      <c r="E431" s="181"/>
      <c r="F431" s="181"/>
      <c r="G431" s="169"/>
      <c r="H431" s="5"/>
      <c r="I431" s="5"/>
      <c r="J431" s="5"/>
      <c r="K431" s="5"/>
      <c r="L431" s="5"/>
      <c r="M431" s="5"/>
      <c r="N431" s="5"/>
    </row>
    <row r="432" spans="1:14" ht="18.75">
      <c r="A432" s="5"/>
      <c r="B432" s="15" t="s">
        <v>662</v>
      </c>
      <c r="C432" s="195" t="s">
        <v>663</v>
      </c>
      <c r="D432" s="183"/>
      <c r="E432" s="183"/>
      <c r="F432" s="183"/>
      <c r="G432" s="167"/>
      <c r="H432" s="5"/>
      <c r="I432" s="5"/>
      <c r="J432" s="5"/>
      <c r="K432" s="5"/>
      <c r="L432" s="5"/>
      <c r="M432" s="5"/>
      <c r="N432" s="5"/>
    </row>
    <row r="433" spans="1:14" ht="18.75">
      <c r="A433" s="5"/>
      <c r="B433" s="63"/>
      <c r="C433" s="63"/>
      <c r="D433" s="63"/>
      <c r="E433" s="63"/>
      <c r="F433" s="63"/>
      <c r="G433" s="5"/>
      <c r="H433" s="5"/>
      <c r="I433" s="5"/>
      <c r="J433" s="5"/>
      <c r="K433" s="5"/>
      <c r="L433" s="5"/>
      <c r="M433" s="5"/>
      <c r="N433" s="5"/>
    </row>
  </sheetData>
  <mergeCells count="75">
    <mergeCell ref="A1:N1"/>
    <mergeCell ref="B257:D257"/>
    <mergeCell ref="B347:H347"/>
    <mergeCell ref="B302:D302"/>
    <mergeCell ref="B357:H357"/>
    <mergeCell ref="A2:N2"/>
    <mergeCell ref="A5:E5"/>
    <mergeCell ref="A49:E49"/>
    <mergeCell ref="B101:H101"/>
    <mergeCell ref="B109:H109"/>
    <mergeCell ref="B120:H120"/>
    <mergeCell ref="B213:D213"/>
    <mergeCell ref="B225:D225"/>
    <mergeCell ref="B236:D236"/>
    <mergeCell ref="B246:D246"/>
    <mergeCell ref="B190:D190"/>
    <mergeCell ref="B279:H279"/>
    <mergeCell ref="B269:H269"/>
    <mergeCell ref="B290:H290"/>
    <mergeCell ref="B319:H319"/>
    <mergeCell ref="B132:H132"/>
    <mergeCell ref="B142:D142"/>
    <mergeCell ref="B153:D153"/>
    <mergeCell ref="B165:D165"/>
    <mergeCell ref="B177:D177"/>
    <mergeCell ref="B384:G384"/>
    <mergeCell ref="A380:N380"/>
    <mergeCell ref="C431:G431"/>
    <mergeCell ref="C432:G432"/>
    <mergeCell ref="B201:D201"/>
    <mergeCell ref="B332:H332"/>
    <mergeCell ref="C385:G385"/>
    <mergeCell ref="B367:H367"/>
    <mergeCell ref="C409:G409"/>
    <mergeCell ref="C410:G410"/>
    <mergeCell ref="C411:G411"/>
    <mergeCell ref="C412:G412"/>
    <mergeCell ref="C413:G413"/>
    <mergeCell ref="C404:H404"/>
    <mergeCell ref="B405:G405"/>
    <mergeCell ref="C406:G406"/>
    <mergeCell ref="C407:G407"/>
    <mergeCell ref="C408:G408"/>
    <mergeCell ref="C399:G399"/>
    <mergeCell ref="C400:G400"/>
    <mergeCell ref="C401:H401"/>
    <mergeCell ref="C402:H402"/>
    <mergeCell ref="C403:H403"/>
    <mergeCell ref="C429:G429"/>
    <mergeCell ref="C430:G430"/>
    <mergeCell ref="C428:G428"/>
    <mergeCell ref="C386:G386"/>
    <mergeCell ref="C387:G387"/>
    <mergeCell ref="C388:G388"/>
    <mergeCell ref="C389:G389"/>
    <mergeCell ref="C390:G390"/>
    <mergeCell ref="C391:G391"/>
    <mergeCell ref="C392:G392"/>
    <mergeCell ref="C393:G393"/>
    <mergeCell ref="C394:G394"/>
    <mergeCell ref="C395:G395"/>
    <mergeCell ref="C396:G396"/>
    <mergeCell ref="C397:G397"/>
    <mergeCell ref="C398:G398"/>
    <mergeCell ref="C427:G427"/>
    <mergeCell ref="C414:G414"/>
    <mergeCell ref="C415:G415"/>
    <mergeCell ref="B419:G419"/>
    <mergeCell ref="C420:G420"/>
    <mergeCell ref="C421:G421"/>
    <mergeCell ref="C422:G422"/>
    <mergeCell ref="C423:G423"/>
    <mergeCell ref="C424:G424"/>
    <mergeCell ref="C425:G425"/>
    <mergeCell ref="C426:G426"/>
  </mergeCells>
  <pageMargins left="0.7" right="0.7" top="0.75" bottom="0.75" header="0.3" footer="0.3"/>
  <drawing r:id="rId1"/>
  <tableParts count="41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Presentacion </vt:lpstr>
      <vt:lpstr>Empleadores </vt:lpstr>
      <vt:lpstr>Posgrado</vt:lpstr>
      <vt:lpstr>Pregrado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Alejandro Grajales Caldas</cp:lastModifiedBy>
  <dcterms:modified xsi:type="dcterms:W3CDTF">2024-12-01T06:30:01Z</dcterms:modified>
</cp:coreProperties>
</file>