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rigitte Angelica\Desktop\Gestión de Egresados\Autoevaluación\Pregrado\Ingeniería Electrónica\"/>
    </mc:Choice>
  </mc:AlternateContent>
  <xr:revisionPtr revIDLastSave="0" documentId="13_ncr:1_{1005D212-0499-4E4B-B23B-5EF9CBED149A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esentación" sheetId="2" r:id="rId1"/>
    <sheet name="Informe hasta el 2019" sheetId="22" r:id="rId2"/>
    <sheet name="Egresados 2020" sheetId="7" r:id="rId3"/>
    <sheet name="Empleadores" sheetId="5" r:id="rId4"/>
    <sheet name="OL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G238" i="7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F203" i="7" l="1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<sst xmlns="http://schemas.openxmlformats.org/spreadsheetml/2006/main" count="1320" uniqueCount="389">
  <si>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</si>
  <si>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</si>
  <si>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</si>
  <si>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</si>
  <si>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</si>
  <si>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</si>
  <si>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</si>
  <si>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</si>
  <si>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</si>
  <si>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</si>
  <si>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</si>
  <si>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</si>
  <si>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</si>
  <si>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</si>
  <si>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</si>
  <si>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</si>
  <si>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</si>
  <si>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</si>
  <si>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</si>
  <si>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</si>
  <si>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</si>
  <si>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</si>
  <si>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</si>
  <si>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</si>
  <si>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</si>
  <si>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</si>
  <si>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</si>
  <si>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</si>
  <si>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</si>
  <si>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</si>
  <si>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</si>
  <si>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</si>
  <si>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</si>
  <si>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</si>
  <si>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</si>
  <si>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</si>
  <si>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</si>
  <si>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</si>
  <si>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</si>
  <si>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</si>
  <si>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</si>
  <si>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</si>
  <si>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</si>
  <si>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</si>
  <si>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</si>
  <si>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</si>
  <si>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</si>
  <si>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</si>
  <si>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</si>
  <si>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</si>
  <si>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</si>
  <si>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</si>
  <si>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</si>
  <si>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</si>
  <si>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</si>
  <si>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</si>
  <si>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</si>
  <si>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</si>
  <si>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</si>
  <si>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</si>
  <si>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</si>
  <si>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</si>
  <si>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</si>
  <si>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</si>
  <si>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</si>
  <si>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</si>
  <si>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</si>
  <si>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</si>
  <si>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</si>
  <si>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</si>
  <si>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</si>
  <si>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</si>
  <si>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</si>
  <si>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</si>
  <si>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</si>
  <si>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</si>
  <si>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</si>
  <si>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</si>
  <si>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</si>
  <si>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</si>
  <si>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</si>
  <si>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</si>
  <si>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</si>
  <si>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</si>
  <si>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</si>
  <si>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</si>
  <si>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</si>
  <si>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</si>
  <si>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</si>
  <si>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</si>
  <si>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</si>
  <si>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</si>
  <si>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</si>
  <si>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</si>
  <si>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</si>
  <si>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</si>
  <si>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</si>
  <si>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</si>
  <si>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</si>
  <si>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</si>
  <si>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</si>
  <si>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</si>
  <si>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</si>
  <si>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</si>
  <si>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</si>
  <si>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</si>
  <si>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</si>
  <si>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</si>
  <si>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</si>
  <si>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</si>
  <si>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</si>
  <si>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</si>
  <si>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</si>
  <si>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</si>
  <si>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</si>
  <si>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</si>
  <si>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</si>
  <si>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</si>
  <si>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</si>
  <si>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</si>
  <si>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</si>
  <si>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</si>
  <si>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</si>
  <si>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</si>
  <si>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</si>
  <si>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</si>
  <si>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</si>
  <si>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</si>
  <si>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</si>
  <si>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</si>
  <si>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</si>
  <si>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</si>
  <si>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</si>
  <si>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</si>
  <si>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</si>
  <si>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</si>
  <si>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</si>
  <si>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</si>
  <si>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</si>
  <si>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</si>
  <si>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</si>
  <si>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</si>
  <si>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</si>
  <si>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</si>
  <si>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</si>
  <si>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</si>
  <si>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</si>
  <si>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</si>
  <si>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</si>
  <si>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</si>
  <si>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</si>
  <si>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</si>
  <si>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</si>
  <si>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</si>
  <si>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</si>
  <si>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</si>
  <si>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</si>
  <si>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</si>
  <si>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</si>
  <si>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</si>
  <si>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</si>
  <si>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</si>
  <si>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</si>
  <si>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</si>
  <si>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</si>
  <si>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</si>
  <si>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</si>
  <si>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</si>
  <si>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</si>
  <si>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</si>
  <si>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</si>
  <si>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</si>
  <si>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</si>
  <si>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</si>
  <si>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</si>
  <si>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</si>
  <si>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</si>
  <si>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</si>
  <si>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</si>
  <si>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</si>
  <si>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</si>
  <si>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</si>
  <si>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</si>
  <si>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</si>
  <si>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</si>
  <si>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</si>
  <si>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</si>
  <si>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</si>
  <si>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</si>
  <si>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</si>
  <si>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</si>
  <si>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</si>
  <si>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</si>
  <si>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</si>
  <si>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</si>
  <si>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</si>
  <si>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</si>
  <si>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</si>
  <si>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</si>
  <si>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</si>
  <si>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</si>
  <si>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</si>
  <si>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</si>
  <si>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</si>
  <si>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</si>
  <si>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</si>
  <si>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</si>
  <si>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</si>
  <si>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</si>
  <si>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</si>
  <si>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</si>
  <si>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</si>
  <si>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</si>
  <si>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</si>
  <si>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</si>
  <si>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</si>
  <si>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</si>
  <si>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</si>
  <si>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</si>
  <si>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</si>
  <si>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</si>
  <si>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</si>
  <si>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</si>
  <si>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</si>
  <si>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</si>
  <si>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</si>
  <si>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</si>
  <si>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</si>
  <si>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</si>
  <si>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</si>
  <si>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</si>
  <si>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</si>
  <si>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</si>
  <si>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</si>
  <si>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</si>
  <si>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</si>
  <si>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</si>
  <si>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</si>
  <si>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</si>
  <si>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</si>
  <si>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</si>
  <si>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</si>
  <si>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</si>
  <si>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</si>
  <si>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</si>
  <si>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</si>
  <si>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</si>
  <si>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</si>
  <si>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</si>
  <si>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</si>
  <si>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</si>
  <si>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</si>
  <si>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</si>
  <si>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</si>
  <si>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</si>
  <si>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</si>
  <si>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</si>
  <si>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</si>
  <si>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</si>
  <si>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</si>
  <si>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</si>
  <si>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</si>
  <si>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</si>
  <si>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</si>
  <si>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</si>
  <si>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</si>
  <si>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</si>
  <si>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</si>
  <si>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</si>
  <si>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</si>
  <si>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</si>
  <si>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</si>
  <si>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</si>
  <si>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</si>
  <si>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</si>
  <si>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</si>
  <si>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</si>
  <si>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</si>
  <si>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</si>
  <si>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</si>
  <si>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</si>
  <si>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</si>
  <si>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</si>
  <si>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</si>
  <si>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</si>
  <si>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</si>
  <si>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</si>
  <si>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</si>
  <si>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</si>
  <si>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</si>
  <si>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</si>
  <si>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</si>
  <si>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</si>
  <si>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</si>
  <si>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</si>
  <si>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</si>
  <si>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</si>
  <si>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</si>
  <si>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</si>
  <si>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</si>
  <si>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</si>
  <si>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</si>
  <si>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</si>
  <si>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</si>
  <si>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</si>
  <si>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</si>
  <si>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</si>
  <si>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</si>
  <si>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</si>
  <si>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</si>
  <si>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</si>
  <si>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</si>
  <si>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</si>
  <si>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</si>
  <si>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</si>
  <si>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</si>
  <si>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</si>
  <si>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</si>
  <si>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</si>
  <si>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</si>
  <si>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Privada</t>
  </si>
  <si>
    <t>Fecha de corte: 30-06-2019</t>
  </si>
  <si>
    <t>Suzuki Motor de Colombia S.A.</t>
  </si>
  <si>
    <t>SUZUKI MOTOR DE COLOMBIA S.A.</t>
  </si>
  <si>
    <t>FISCALIA GENERAL DE LA NACIÓN</t>
  </si>
  <si>
    <t>FISCALIA GENERAL DE LA NACIÓN.</t>
  </si>
  <si>
    <t xml:space="preserve">KM 15 VÍA PEREIRA - CARTAGO </t>
  </si>
  <si>
    <t>KM 15 VÍA PEREIRA CARTAGO</t>
  </si>
  <si>
    <t>PALACIO DE JUSTICIA PEREIRA, CRRA 7a CALLE 42 ESQ.</t>
  </si>
  <si>
    <t>3139600</t>
  </si>
  <si>
    <t>LABORATORIOSMDC@SUZUKI.COM.CO</t>
  </si>
  <si>
    <t>suzuki@suzuki.com.co</t>
  </si>
  <si>
    <t>3515117</t>
  </si>
  <si>
    <t>fiscalia@gov.co</t>
  </si>
  <si>
    <t xml:space="preserve">Servicios </t>
  </si>
  <si>
    <t>Otro. Cuál?</t>
  </si>
  <si>
    <t>Industrial</t>
  </si>
  <si>
    <t>2</t>
  </si>
  <si>
    <t>1</t>
  </si>
  <si>
    <t>OK</t>
  </si>
  <si>
    <t>Bajo grado</t>
  </si>
  <si>
    <t>LA FGN LOS ESPECIALIZA EN EL ÁREA FORENSE</t>
  </si>
  <si>
    <t xml:space="preserve">FALTA EN LOS PROFESIONALES MAS ENFOQUE 
A EMPRESAS 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</si>
  <si>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</si>
  <si>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</si>
  <si>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>SE DEBERÍAN HACER DIPLOMADOS O 
ESPECIALIZACIONES EN LA CAMPO DE LA MEDICINA FORENSE, QUÍMICA Y FÍSICA FORENSE.</t>
  </si>
  <si>
    <t xml:space="preserve">OFIMÁTICAS - DE PROGRAMAS ESPECIALIZADOS </t>
  </si>
  <si>
    <t>LAS ESPECIALES O RELACIONADAS CON LA PARTE FORENSE.</t>
  </si>
  <si>
    <t xml:space="preserve">HACE FALTA ESPECIALIZACIONES ENFOCADAS A REGULACIÓN AMBIENTAL / LEGISLACIÓN /
NORMATIVIDAD / ETC / CONOCIMIENTO DE EMPRESA / MEDIO REAL DE DESARROLLO </t>
  </si>
  <si>
    <t>Open Systems Colombia SAS</t>
  </si>
  <si>
    <t>Hugo Ocampo</t>
  </si>
  <si>
    <t>Carrera 103 # 16-20</t>
  </si>
  <si>
    <t>3319999</t>
  </si>
  <si>
    <t>Info@openintl.com</t>
  </si>
  <si>
    <t>Cali</t>
  </si>
  <si>
    <t>Valle</t>
  </si>
  <si>
    <t>Son proactivos y con estantades altos en 
calidad.</t>
  </si>
  <si>
    <t>Incluir más competencias blandas.</t>
  </si>
  <si>
    <t xml:space="preserve">Comunicación efectiva  Liderazgo e  Inglés </t>
  </si>
  <si>
    <t>Total encuestas: 280</t>
  </si>
  <si>
    <t>Total graduados: 274</t>
  </si>
  <si>
    <t>Ingeniería Electrónica</t>
  </si>
  <si>
    <t>Total graduados: 297</t>
  </si>
  <si>
    <t>Total encuestas 2020: 43</t>
  </si>
  <si>
    <t>Ingebyte Ltda</t>
  </si>
  <si>
    <t>UNITECNICA INGECOMPUTO SAS</t>
  </si>
  <si>
    <t>UNITECNICA DIRECTOR JAIME CARDENAS</t>
  </si>
  <si>
    <t>INSTITUCION EDUCATIVA SOFIA HERNANDEZ MARIN</t>
  </si>
  <si>
    <t>LUIS EDUARDO MONTOYA AYALA</t>
  </si>
  <si>
    <t>Av. de Las Américas #23-33</t>
  </si>
  <si>
    <t>Cra. 8 #21-39</t>
  </si>
  <si>
    <t>Cra 26 # 74b 11 barrio la isla de cuba</t>
  </si>
  <si>
    <t>3489281</t>
  </si>
  <si>
    <t>info@ingebyte.com</t>
  </si>
  <si>
    <t>3401102</t>
  </si>
  <si>
    <t>www.unitecnica.net.</t>
  </si>
  <si>
    <t>3272380</t>
  </si>
  <si>
    <t>sofiahernandezmarin@gmail.com</t>
  </si>
  <si>
    <t>Demasiado conocimiento teórico es no 
relevante si no se sabe emplear a problemas reales</t>
  </si>
  <si>
    <t>El desempeño de los egresados es excelente, 
en el marco de las metas establecidas por cargo y para cada proceso de la organización</t>
  </si>
  <si>
    <t>En nuestro caso el profesional hace aportes 
significativos desde sus conocimientos y competencias.</t>
  </si>
  <si>
    <t>Por el momento no tengo sugerencias</t>
  </si>
  <si>
    <t>buscar mas sinergia y trabajo en equipo con 
el sector productivo, para fortalecer las practicas productivas que realizan algunos de los aspirantes a profesionales</t>
  </si>
  <si>
    <t>Impactar con mayor posibilidad en 
poblaciones más vulnerables.</t>
  </si>
  <si>
    <t>MANEJO DE LA INTELIGENCIA EMOCIONAL</t>
  </si>
  <si>
    <t>Fortalecer procesos de desarrollo humano, que impacten mayoritariamente.</t>
  </si>
  <si>
    <t>En general, cualquier persona no debería tomarse los llamados de atención como algo 
personal, se debe dejar de sewr hipersensible donde cualqier comentario se mal interprete y l consideren como ofensivo.</t>
  </si>
  <si>
    <t>Total encuestas 2019: 75</t>
  </si>
  <si>
    <t>Nivel de seguimiento: 39,7%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</si>
</sst>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2.1276595744680851E-2</c:v>
              </c:pt>
              <c:pt idx="3">
                <c:v>2.1276595744680851E-2</c:v>
              </c:pt>
              <c:pt idx="4">
                <c:v>0.21276595744680851</c:v>
              </c:pt>
              <c:pt idx="5">
                <c:v>0.23404255319148937</c:v>
              </c:pt>
              <c:pt idx="6">
                <c:v>0.23404255319148937</c:v>
              </c:pt>
              <c:pt idx="7">
                <c:v>0.31914893617021278</c:v>
              </c:pt>
              <c:pt idx="8">
                <c:v>0.2978723404255319</c:v>
              </c:pt>
            </c:numLit>
          </c:val>
          <c:extLst>
            <c:ext xmlns:c16="http://schemas.microsoft.com/office/drawing/2014/chart" uri="{C3380CC4-5D6E-409C-BE32-E72D297353CC}">
              <c16:uniqueId val="{00000000-AC85-4F5C-BBA2-C9E34AC4E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57960"/>
        <c:axId val="447094592"/>
      </c:barChart>
      <c:catAx>
        <c:axId val="236557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094592"/>
        <c:crosses val="autoZero"/>
        <c:auto val="1"/>
        <c:lblAlgn val="ctr"/>
        <c:lblOffset val="100"/>
        <c:noMultiLvlLbl val="0"/>
      </c:catAx>
      <c:valAx>
        <c:axId val="447094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6557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03-4090-8511-F711B3E0B90D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03-4090-8511-F711B3E0B90D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0.33333333333333331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2-7303-4090-8511-F711B3E0B90D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3-7303-4090-8511-F711B3E0B90D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0.16666666666666666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7303-4090-8511-F711B3E0B90D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5.5555555555555552E-2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303-4090-8511-F711B3E0B90D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2.1276595744680851E-2</c:v>
              </c:pt>
              <c:pt idx="1">
                <c:v>0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6-7303-4090-8511-F711B3E0B9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8230376"/>
        <c:axId val="448230768"/>
      </c:barChart>
      <c:catAx>
        <c:axId val="448230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230768"/>
        <c:crosses val="autoZero"/>
        <c:auto val="1"/>
        <c:lblAlgn val="ctr"/>
        <c:lblOffset val="100"/>
        <c:noMultiLvlLbl val="0"/>
      </c:catAx>
      <c:valAx>
        <c:axId val="448230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230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0.7219512195121951</c:v>
              </c:pt>
              <c:pt idx="1">
                <c:v>0.1276595744680851</c:v>
              </c:pt>
              <c:pt idx="2">
                <c:v>0.5</c:v>
              </c:pt>
              <c:pt idx="3">
                <c:v>0.8</c:v>
              </c:pt>
            </c:numLit>
          </c:val>
          <c:extLst>
            <c:ext xmlns:c16="http://schemas.microsoft.com/office/drawing/2014/chart" uri="{C3380CC4-5D6E-409C-BE32-E72D297353CC}">
              <c16:uniqueId val="{00000000-ABDC-4402-8489-71BDA4E86F4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7.3170731707317069E-2</c:v>
              </c:pt>
              <c:pt idx="1">
                <c:v>0.1276595744680851</c:v>
              </c:pt>
              <c:pt idx="2">
                <c:v>0.22222222222222221</c:v>
              </c:pt>
              <c:pt idx="3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1-ABDC-4402-8489-71BDA4E86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231552"/>
        <c:axId val="448231944"/>
      </c:barChart>
      <c:catAx>
        <c:axId val="44823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231944"/>
        <c:crosses val="autoZero"/>
        <c:auto val="1"/>
        <c:lblAlgn val="ctr"/>
        <c:lblOffset val="100"/>
        <c:noMultiLvlLbl val="0"/>
      </c:catAx>
      <c:valAx>
        <c:axId val="4482319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82315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70A1-4FB2-9FB2-ABB244C683C9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1-4FB2-9FB2-ABB244C683C9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1-4FB2-9FB2-ABB244C683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0.61071428571428577</c:v>
              </c:pt>
              <c:pt idx="1">
                <c:v>9.285714285714286E-2</c:v>
              </c:pt>
            </c:numLit>
          </c:val>
          <c:extLst>
            <c:ext xmlns:c16="http://schemas.microsoft.com/office/drawing/2014/chart" uri="{C3380CC4-5D6E-409C-BE32-E72D297353CC}">
              <c16:uniqueId val="{00000003-70A1-4FB2-9FB2-ABB244C68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5A4E-4EA3-8D60-4A25A4ED9B53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5A4E-4EA3-8D60-4A25A4ED9B53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A4E-4EA3-8D60-4A25A4ED9B53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A4E-4EA3-8D60-4A25A4ED9B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0.84285714285714286</c:v>
              </c:pt>
              <c:pt idx="1">
                <c:v>0.15714285714285714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4-5A4E-4EA3-8D60-4A25A4ED9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1251-4A64-951C-0EBE9C66EBA5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1-4A64-951C-0EBE9C66EBA5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51-4A64-951C-0EBE9C66EBA5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51-4A64-951C-0EBE9C66E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0.67142857142857137</c:v>
              </c:pt>
              <c:pt idx="1">
                <c:v>0.17857142857142858</c:v>
              </c:pt>
              <c:pt idx="2">
                <c:v>0.15</c:v>
              </c:pt>
            </c:numLit>
          </c:val>
          <c:extLst>
            <c:ext xmlns:c16="http://schemas.microsoft.com/office/drawing/2014/chart" uri="{C3380CC4-5D6E-409C-BE32-E72D297353CC}">
              <c16:uniqueId val="{00000004-1251-4A64-951C-0EBE9C66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45-4AA6-9F68-5470ABE6CA0D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845-4AA6-9F68-5470ABE6CA0D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845-4AA6-9F68-5470ABE6CA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0.86631016042780751</c:v>
              </c:pt>
              <c:pt idx="1">
                <c:v>9.6256684491978606E-2</c:v>
              </c:pt>
              <c:pt idx="2">
                <c:v>3.7433155080213901E-2</c:v>
              </c:pt>
            </c:numLit>
          </c:val>
          <c:extLst>
            <c:ext xmlns:c16="http://schemas.microsoft.com/office/drawing/2014/chart" uri="{C3380CC4-5D6E-409C-BE32-E72D297353CC}">
              <c16:uniqueId val="{00000003-C845-4AA6-9F68-5470ABE6C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0.37433155080213903</c:v>
              </c:pt>
              <c:pt idx="1">
                <c:v>0.48128342245989303</c:v>
              </c:pt>
              <c:pt idx="2">
                <c:v>9.0909090909090912E-2</c:v>
              </c:pt>
              <c:pt idx="3">
                <c:v>4.2780748663101602E-2</c:v>
              </c:pt>
              <c:pt idx="4">
                <c:v>1.06951871657754E-2</c:v>
              </c:pt>
            </c:numLit>
          </c:val>
          <c:extLst>
            <c:ext xmlns:c16="http://schemas.microsoft.com/office/drawing/2014/chart" uri="{C3380CC4-5D6E-409C-BE32-E72D297353CC}">
              <c16:uniqueId val="{00000000-6FBD-4DC8-A69B-D63D72B57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66784"/>
        <c:axId val="448967176"/>
      </c:barChart>
      <c:catAx>
        <c:axId val="448966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8967176"/>
        <c:crosses val="autoZero"/>
        <c:auto val="1"/>
        <c:lblAlgn val="ctr"/>
        <c:lblOffset val="100"/>
        <c:noMultiLvlLbl val="0"/>
      </c:catAx>
      <c:valAx>
        <c:axId val="4489671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966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0.17154811715481172</c:v>
              </c:pt>
              <c:pt idx="1">
                <c:v>0.24472573839662448</c:v>
              </c:pt>
              <c:pt idx="2">
                <c:v>0.49367088607594939</c:v>
              </c:pt>
              <c:pt idx="3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0-D451-48AC-9502-27D59A351995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0.63598326359832635</c:v>
              </c:pt>
              <c:pt idx="1">
                <c:v>0.57383966244725737</c:v>
              </c:pt>
              <c:pt idx="2">
                <c:v>0.46413502109704641</c:v>
              </c:pt>
              <c:pt idx="3">
                <c:v>0.59243697478991597</c:v>
              </c:pt>
            </c:numLit>
          </c:val>
          <c:extLst>
            <c:ext xmlns:c16="http://schemas.microsoft.com/office/drawing/2014/chart" uri="{C3380CC4-5D6E-409C-BE32-E72D297353CC}">
              <c16:uniqueId val="{00000001-D451-48AC-9502-27D59A351995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0.19246861924686193</c:v>
              </c:pt>
              <c:pt idx="1">
                <c:v>0.18143459915611815</c:v>
              </c:pt>
              <c:pt idx="2">
                <c:v>4.2194092827004218E-2</c:v>
              </c:pt>
              <c:pt idx="3">
                <c:v>0.12184873949579832</c:v>
              </c:pt>
            </c:numLit>
          </c:val>
          <c:extLst>
            <c:ext xmlns:c16="http://schemas.microsoft.com/office/drawing/2014/chart" uri="{C3380CC4-5D6E-409C-BE32-E72D297353CC}">
              <c16:uniqueId val="{00000002-D451-48AC-9502-27D59A35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967960"/>
        <c:axId val="448968352"/>
      </c:barChart>
      <c:catAx>
        <c:axId val="448967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968352"/>
        <c:crosses val="autoZero"/>
        <c:auto val="1"/>
        <c:lblAlgn val="ctr"/>
        <c:lblOffset val="100"/>
        <c:noMultiLvlLbl val="0"/>
      </c:catAx>
      <c:valAx>
        <c:axId val="448968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967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0.15942028985507245</c:v>
              </c:pt>
              <c:pt idx="1">
                <c:v>0.21739130434782608</c:v>
              </c:pt>
              <c:pt idx="2">
                <c:v>0.28985507246376813</c:v>
              </c:pt>
              <c:pt idx="3">
                <c:v>0.24285714285714285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0-18B5-4949-83FB-C91E58E281E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0.50724637681159424</c:v>
              </c:pt>
              <c:pt idx="1">
                <c:v>0.44927536231884058</c:v>
              </c:pt>
              <c:pt idx="2">
                <c:v>0.42028985507246375</c:v>
              </c:pt>
              <c:pt idx="3">
                <c:v>0.45714285714285713</c:v>
              </c:pt>
            </c:numLit>
          </c:val>
          <c:extLst>
            <c:ext xmlns:c16="http://schemas.microsoft.com/office/drawing/2014/chart" uri="{C3380CC4-5D6E-409C-BE32-E72D297353CC}">
              <c16:uniqueId val="{00000001-18B5-4949-83FB-C91E58E281E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0.33333333333333331</c:v>
              </c:pt>
              <c:pt idx="2">
                <c:v>0.28985507246376813</c:v>
              </c:pt>
              <c:pt idx="3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2-18B5-4949-83FB-C91E58E28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969136"/>
        <c:axId val="448969528"/>
      </c:barChart>
      <c:catAx>
        <c:axId val="448969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969528"/>
        <c:crosses val="autoZero"/>
        <c:auto val="1"/>
        <c:lblAlgn val="ctr"/>
        <c:lblOffset val="100"/>
        <c:noMultiLvlLbl val="0"/>
      </c:catAx>
      <c:valAx>
        <c:axId val="4489695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8969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0.26190476190476192</c:v>
              </c:pt>
              <c:pt idx="1">
                <c:v>0.14285714285714285</c:v>
              </c:pt>
              <c:pt idx="2">
                <c:v>3.5714285714285712E-2</c:v>
              </c:pt>
              <c:pt idx="3">
                <c:v>0</c:v>
              </c:pt>
              <c:pt idx="4">
                <c:v>1.5873015873015872E-2</c:v>
              </c:pt>
            </c:numLit>
          </c:val>
          <c:extLst>
            <c:ext xmlns:c16="http://schemas.microsoft.com/office/drawing/2014/chart" uri="{C3380CC4-5D6E-409C-BE32-E72D297353CC}">
              <c16:uniqueId val="{00000000-B552-4225-98F1-3A819E963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49144"/>
        <c:axId val="449049536"/>
      </c:barChart>
      <c:catAx>
        <c:axId val="449049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49536"/>
        <c:crosses val="autoZero"/>
        <c:auto val="1"/>
        <c:lblAlgn val="ctr"/>
        <c:lblOffset val="100"/>
        <c:noMultiLvlLbl val="0"/>
      </c:catAx>
      <c:valAx>
        <c:axId val="4490495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49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0.2781954887218045</c:v>
              </c:pt>
              <c:pt idx="1">
                <c:v>0.63909774436090228</c:v>
              </c:pt>
              <c:pt idx="2">
                <c:v>3.007518796992481E-2</c:v>
              </c:pt>
              <c:pt idx="3">
                <c:v>0</c:v>
              </c:pt>
              <c:pt idx="4">
                <c:v>0</c:v>
              </c:pt>
              <c:pt idx="5">
                <c:v>1.5037593984962405E-2</c:v>
              </c:pt>
              <c:pt idx="6">
                <c:v>0</c:v>
              </c:pt>
              <c:pt idx="7">
                <c:v>7.5187969924812026E-3</c:v>
              </c:pt>
              <c:pt idx="8">
                <c:v>6.7669172932330823E-2</c:v>
              </c:pt>
            </c:numLit>
          </c:val>
          <c:extLst>
            <c:ext xmlns:c16="http://schemas.microsoft.com/office/drawing/2014/chart" uri="{C3380CC4-5D6E-409C-BE32-E72D297353CC}">
              <c16:uniqueId val="{00000000-10C7-48A6-A3B3-5389AB38C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67216"/>
        <c:axId val="236303864"/>
      </c:barChart>
      <c:catAx>
        <c:axId val="447167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303864"/>
        <c:crosses val="autoZero"/>
        <c:auto val="1"/>
        <c:lblAlgn val="ctr"/>
        <c:lblOffset val="100"/>
        <c:noMultiLvlLbl val="0"/>
      </c:catAx>
      <c:valAx>
        <c:axId val="236303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16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0.1626984126984127</c:v>
              </c:pt>
              <c:pt idx="1">
                <c:v>0.18253968253968253</c:v>
              </c:pt>
              <c:pt idx="2">
                <c:v>0.14682539682539683</c:v>
              </c:pt>
              <c:pt idx="3">
                <c:v>9.9206349206349201E-2</c:v>
              </c:pt>
              <c:pt idx="4">
                <c:v>1.984126984126984E-2</c:v>
              </c:pt>
            </c:numLit>
          </c:val>
          <c:extLst>
            <c:ext xmlns:c16="http://schemas.microsoft.com/office/drawing/2014/chart" uri="{C3380CC4-5D6E-409C-BE32-E72D297353CC}">
              <c16:uniqueId val="{00000000-3523-47E5-B188-95D0694786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050320"/>
        <c:axId val="449050712"/>
      </c:barChart>
      <c:catAx>
        <c:axId val="44905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0712"/>
        <c:crosses val="autoZero"/>
        <c:auto val="1"/>
        <c:lblAlgn val="ctr"/>
        <c:lblOffset val="100"/>
        <c:noMultiLvlLbl val="0"/>
      </c:catAx>
      <c:valAx>
        <c:axId val="4490507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50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0.32142857142857145</c:v>
              </c:pt>
              <c:pt idx="1">
                <c:v>0.23412698412698413</c:v>
              </c:pt>
              <c:pt idx="2">
                <c:v>3.968253968253968E-2</c:v>
              </c:pt>
              <c:pt idx="3">
                <c:v>1.1904761904761904E-2</c:v>
              </c:pt>
              <c:pt idx="4">
                <c:v>3.968253968253968E-3</c:v>
              </c:pt>
            </c:numLit>
          </c:val>
          <c:extLst>
            <c:ext xmlns:c16="http://schemas.microsoft.com/office/drawing/2014/chart" uri="{C3380CC4-5D6E-409C-BE32-E72D297353CC}">
              <c16:uniqueId val="{00000000-7A98-4889-ACA5-507760AFF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51496"/>
        <c:axId val="449051888"/>
      </c:barChart>
      <c:catAx>
        <c:axId val="449051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51888"/>
        <c:crosses val="autoZero"/>
        <c:auto val="1"/>
        <c:lblAlgn val="ctr"/>
        <c:lblOffset val="100"/>
        <c:noMultiLvlLbl val="0"/>
      </c:catAx>
      <c:valAx>
        <c:axId val="449051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51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0.19047619047619047</c:v>
              </c:pt>
              <c:pt idx="1">
                <c:v>0.24603174603174602</c:v>
              </c:pt>
              <c:pt idx="2">
                <c:v>0.11904761904761904</c:v>
              </c:pt>
              <c:pt idx="3">
                <c:v>5.1587301587301584E-2</c:v>
              </c:pt>
              <c:pt idx="4">
                <c:v>3.968253968253968E-3</c:v>
              </c:pt>
            </c:numLit>
          </c:val>
          <c:extLst>
            <c:ext xmlns:c16="http://schemas.microsoft.com/office/drawing/2014/chart" uri="{C3380CC4-5D6E-409C-BE32-E72D297353CC}">
              <c16:uniqueId val="{00000000-8FAC-4886-BAAC-BC2704E56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04224"/>
        <c:axId val="449604616"/>
      </c:barChart>
      <c:catAx>
        <c:axId val="449604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04616"/>
        <c:crosses val="autoZero"/>
        <c:auto val="1"/>
        <c:lblAlgn val="ctr"/>
        <c:lblOffset val="100"/>
        <c:noMultiLvlLbl val="0"/>
      </c:catAx>
      <c:valAx>
        <c:axId val="4496046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0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0.17857142857142858</c:v>
              </c:pt>
              <c:pt idx="1">
                <c:v>0.24603174603174602</c:v>
              </c:pt>
              <c:pt idx="2">
                <c:v>0.13095238095238096</c:v>
              </c:pt>
              <c:pt idx="3">
                <c:v>5.1587301587301584E-2</c:v>
              </c:pt>
              <c:pt idx="4">
                <c:v>3.968253968253968E-3</c:v>
              </c:pt>
            </c:numLit>
          </c:val>
          <c:extLst>
            <c:ext xmlns:c16="http://schemas.microsoft.com/office/drawing/2014/chart" uri="{C3380CC4-5D6E-409C-BE32-E72D297353CC}">
              <c16:uniqueId val="{00000000-A48A-4EF0-AEB0-A0575FF5B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05400"/>
        <c:axId val="449605792"/>
      </c:barChart>
      <c:catAx>
        <c:axId val="449605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05792"/>
        <c:crosses val="autoZero"/>
        <c:auto val="1"/>
        <c:lblAlgn val="ctr"/>
        <c:lblOffset val="100"/>
        <c:noMultiLvlLbl val="0"/>
      </c:catAx>
      <c:valAx>
        <c:axId val="4496057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05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0.1626984126984127</c:v>
              </c:pt>
              <c:pt idx="1">
                <c:v>0.24206349206349206</c:v>
              </c:pt>
              <c:pt idx="2">
                <c:v>0.14285714285714285</c:v>
              </c:pt>
              <c:pt idx="3">
                <c:v>5.5555555555555552E-2</c:v>
              </c:pt>
              <c:pt idx="4">
                <c:v>7.9365079365079361E-3</c:v>
              </c:pt>
            </c:numLit>
          </c:val>
          <c:extLst>
            <c:ext xmlns:c16="http://schemas.microsoft.com/office/drawing/2014/chart" uri="{C3380CC4-5D6E-409C-BE32-E72D297353CC}">
              <c16:uniqueId val="{00000000-4965-432F-92C1-03CB7A1B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06576"/>
        <c:axId val="449606968"/>
      </c:barChart>
      <c:catAx>
        <c:axId val="4496065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606968"/>
        <c:crosses val="autoZero"/>
        <c:auto val="1"/>
        <c:lblAlgn val="ctr"/>
        <c:lblOffset val="100"/>
        <c:noMultiLvlLbl val="0"/>
      </c:catAx>
      <c:valAx>
        <c:axId val="4496069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60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DB-42EC-869C-748CEE2808A4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DB-42EC-869C-748CEE2808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0.6071428571428571</c:v>
              </c:pt>
              <c:pt idx="1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F5DB-42EC-869C-748CEE28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0E1C-41A7-B86A-17756E53629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1C-41A7-B86A-17756E536295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1C-41A7-B86A-17756E536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0.64878048780487807</c:v>
              </c:pt>
              <c:pt idx="1">
                <c:v>2.4390243902439025E-2</c:v>
              </c:pt>
            </c:numLit>
          </c:val>
          <c:extLst>
            <c:ext xmlns:c16="http://schemas.microsoft.com/office/drawing/2014/chart" uri="{C3380CC4-5D6E-409C-BE32-E72D297353CC}">
              <c16:uniqueId val="{00000003-0E1C-41A7-B86A-17756E536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F6-4881-A194-0173FB3F384E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F6-4881-A194-0173FB3F384E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F6-4881-A194-0173FB3F384E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F6-4881-A194-0173FB3F384E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F6-4881-A194-0173FB3F384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F6-4881-A194-0173FB3F3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0.22666666666666666</c:v>
              </c:pt>
              <c:pt idx="1">
                <c:v>0.04</c:v>
              </c:pt>
              <c:pt idx="2">
                <c:v>6.6666666666666666E-2</c:v>
              </c:pt>
              <c:pt idx="3">
                <c:v>2.6666666666666668E-2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6F6-4881-A194-0173FB3F38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0.2978723404255319</c:v>
              </c:pt>
              <c:pt idx="1">
                <c:v>0.1111111111111111</c:v>
              </c:pt>
              <c:pt idx="2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0-2D53-4956-933B-E2BF622A33F1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53-4956-933B-E2BF622A33F1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D53-4956-933B-E2BF622A33F1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D53-4956-933B-E2BF622A33F1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3-4956-933B-E2BF622A33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D53-4956-933B-E2BF622A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17624"/>
        <c:axId val="449418016"/>
      </c:barChart>
      <c:catAx>
        <c:axId val="449417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9418016"/>
        <c:crosses val="autoZero"/>
        <c:auto val="1"/>
        <c:lblAlgn val="ctr"/>
        <c:lblOffset val="100"/>
        <c:noMultiLvlLbl val="0"/>
      </c:catAx>
      <c:valAx>
        <c:axId val="449418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17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D2D-4730-9749-60C18D62D3D0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1.06951871657754E-2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D2D-4730-9749-60C18D62D3D0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9.0909090909090912E-2</c:v>
              </c:pt>
              <c:pt idx="1">
                <c:v>0.19148936170212766</c:v>
              </c:pt>
              <c:pt idx="2">
                <c:v>0.3888888888888889</c:v>
              </c:pt>
              <c:pt idx="3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2-0D2D-4730-9749-60C18D62D3D0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0.61497326203208558</c:v>
              </c:pt>
              <c:pt idx="1">
                <c:v>0.61702127659574468</c:v>
              </c:pt>
              <c:pt idx="2">
                <c:v>0.5</c:v>
              </c:pt>
              <c:pt idx="3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3-0D2D-4730-9749-60C18D62D3D0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0.28342245989304815</c:v>
              </c:pt>
              <c:pt idx="1">
                <c:v>0.19148936170212766</c:v>
              </c:pt>
              <c:pt idx="2">
                <c:v>0.1111111111111111</c:v>
              </c:pt>
              <c:pt idx="3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4-0D2D-4730-9749-60C18D62D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418800"/>
        <c:axId val="449419192"/>
      </c:barChart>
      <c:catAx>
        <c:axId val="44941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419192"/>
        <c:crosses val="autoZero"/>
        <c:auto val="1"/>
        <c:lblAlgn val="ctr"/>
        <c:lblOffset val="100"/>
        <c:noMultiLvlLbl val="0"/>
      </c:catAx>
      <c:valAx>
        <c:axId val="4494191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418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0.22222222222222221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F0-4234-9B3F-E6B170B2975D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9F0-4234-9B3F-E6B170B2975D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F0-4234-9B3F-E6B170B2975D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9F0-4234-9B3F-E6B170B2975D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9F0-4234-9B3F-E6B170B2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07600"/>
        <c:axId val="236548136"/>
      </c:barChart>
      <c:catAx>
        <c:axId val="235107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548136"/>
        <c:crosses val="autoZero"/>
        <c:auto val="1"/>
        <c:lblAlgn val="ctr"/>
        <c:lblOffset val="100"/>
        <c:noMultiLvlLbl val="0"/>
      </c:catAx>
      <c:valAx>
        <c:axId val="2365481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5107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55-4CBB-A1B1-F3F206C63E09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55-4CBB-A1B1-F3F206C63E09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55-4CBB-A1B1-F3F206C63E09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55-4CBB-A1B1-F3F206C63E09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55-4CBB-A1B1-F3F206C63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7.6628352490421452E-3</c:v>
              </c:pt>
              <c:pt idx="2">
                <c:v>0.13409961685823754</c:v>
              </c:pt>
              <c:pt idx="3">
                <c:v>0.60919540229885061</c:v>
              </c:pt>
              <c:pt idx="4">
                <c:v>0.24904214559386972</c:v>
              </c:pt>
            </c:numLit>
          </c:val>
          <c:extLst>
            <c:ext xmlns:c16="http://schemas.microsoft.com/office/drawing/2014/chart" uri="{C3380CC4-5D6E-409C-BE32-E72D297353CC}">
              <c16:uniqueId val="{00000005-7755-4CBB-A1B1-F3F206C63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0.10695187165775401</c:v>
              </c:pt>
              <c:pt idx="1">
                <c:v>0</c:v>
              </c:pt>
              <c:pt idx="2">
                <c:v>5.3475935828877002E-3</c:v>
              </c:pt>
              <c:pt idx="3">
                <c:v>6.4171122994652413E-2</c:v>
              </c:pt>
              <c:pt idx="4">
                <c:v>3.7433155080213901E-2</c:v>
              </c:pt>
              <c:pt idx="5">
                <c:v>0.19251336898395721</c:v>
              </c:pt>
            </c:numLit>
          </c:val>
          <c:extLst>
            <c:ext xmlns:c16="http://schemas.microsoft.com/office/drawing/2014/chart" uri="{C3380CC4-5D6E-409C-BE32-E72D297353CC}">
              <c16:uniqueId val="{00000000-17F7-4C57-BD9F-C0185C1E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20368"/>
        <c:axId val="449948328"/>
      </c:barChart>
      <c:catAx>
        <c:axId val="44942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948328"/>
        <c:crosses val="autoZero"/>
        <c:auto val="1"/>
        <c:lblAlgn val="ctr"/>
        <c:lblOffset val="100"/>
        <c:noMultiLvlLbl val="0"/>
      </c:catAx>
      <c:valAx>
        <c:axId val="44994832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420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0.17112299465240641</c:v>
              </c:pt>
              <c:pt idx="1">
                <c:v>2.1276595744680851E-2</c:v>
              </c:pt>
            </c:numLit>
          </c:val>
          <c:extLst>
            <c:ext xmlns:c16="http://schemas.microsoft.com/office/drawing/2014/chart" uri="{C3380CC4-5D6E-409C-BE32-E72D297353CC}">
              <c16:uniqueId val="{00000000-7FCB-4614-B2F7-71AD37C530A2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0.43850267379679142</c:v>
              </c:pt>
              <c:pt idx="1">
                <c:v>0.23404255319148937</c:v>
              </c:pt>
            </c:numLit>
          </c:val>
          <c:extLst>
            <c:ext xmlns:c16="http://schemas.microsoft.com/office/drawing/2014/chart" uri="{C3380CC4-5D6E-409C-BE32-E72D297353CC}">
              <c16:uniqueId val="{00000001-7FCB-4614-B2F7-71AD37C530A2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0.29411764705882354</c:v>
              </c:pt>
              <c:pt idx="1">
                <c:v>0.46808510638297873</c:v>
              </c:pt>
            </c:numLit>
          </c:val>
          <c:extLst>
            <c:ext xmlns:c16="http://schemas.microsoft.com/office/drawing/2014/chart" uri="{C3380CC4-5D6E-409C-BE32-E72D297353CC}">
              <c16:uniqueId val="{00000002-7FCB-4614-B2F7-71AD37C530A2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6.4171122994652413E-2</c:v>
              </c:pt>
              <c:pt idx="1">
                <c:v>0.23404255319148937</c:v>
              </c:pt>
            </c:numLit>
          </c:val>
          <c:extLst>
            <c:ext xmlns:c16="http://schemas.microsoft.com/office/drawing/2014/chart" uri="{C3380CC4-5D6E-409C-BE32-E72D297353CC}">
              <c16:uniqueId val="{00000003-7FCB-4614-B2F7-71AD37C530A2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CB-4614-B2F7-71AD37C530A2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CB-4614-B2F7-71AD37C530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3.2085561497326207E-2</c:v>
              </c:pt>
              <c:pt idx="1">
                <c:v>4.2553191489361701E-2</c:v>
              </c:pt>
            </c:numLit>
          </c:val>
          <c:extLst>
            <c:ext xmlns:c16="http://schemas.microsoft.com/office/drawing/2014/chart" uri="{C3380CC4-5D6E-409C-BE32-E72D297353CC}">
              <c16:uniqueId val="{00000006-7FCB-4614-B2F7-71AD37C53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49112"/>
        <c:axId val="449949504"/>
      </c:barChart>
      <c:catAx>
        <c:axId val="449949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949504"/>
        <c:crosses val="autoZero"/>
        <c:auto val="1"/>
        <c:lblAlgn val="ctr"/>
        <c:lblOffset val="100"/>
        <c:noMultiLvlLbl val="0"/>
      </c:catAx>
      <c:valAx>
        <c:axId val="4499495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949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24-46C9-A740-B13FCC95B7FD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24-46C9-A740-B13FCC95B7F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24-46C9-A740-B13FCC95B7FD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24-46C9-A740-B13FCC95B7F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24-46C9-A740-B13FCC95B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0.14102564102564102</c:v>
              </c:pt>
              <c:pt idx="1">
                <c:v>0.39743589743589741</c:v>
              </c:pt>
              <c:pt idx="2">
                <c:v>0.32905982905982906</c:v>
              </c:pt>
              <c:pt idx="3">
                <c:v>9.8290598290598288E-2</c:v>
              </c:pt>
              <c:pt idx="4">
                <c:v>3.4188034188034191E-2</c:v>
              </c:pt>
            </c:numLit>
          </c:val>
          <c:extLst>
            <c:ext xmlns:c16="http://schemas.microsoft.com/office/drawing/2014/chart" uri="{C3380CC4-5D6E-409C-BE32-E72D297353CC}">
              <c16:uniqueId val="{00000005-0D24-46C9-A740-B13FCC95B7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0.10638297872340426</c:v>
              </c:pt>
              <c:pt idx="1">
                <c:v>0.3888888888888889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DE2D-4FC1-A358-F825164670B4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0.36170212765957449</c:v>
              </c:pt>
              <c:pt idx="1">
                <c:v>0.33333333333333331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DE2D-4FC1-A358-F825164670B4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0.48936170212765956</c:v>
              </c:pt>
              <c:pt idx="1">
                <c:v>0.27777777777777779</c:v>
              </c:pt>
              <c:pt idx="2">
                <c:v>0.55555555555555558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2-DE2D-4FC1-A358-F825164670B4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2D-4FC1-A358-F825164670B4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2D-4FC1-A358-F825164670B4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2D-4FC1-A358-F825164670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4.2553191489361701E-2</c:v>
              </c:pt>
              <c:pt idx="1">
                <c:v>0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6-DE2D-4FC1-A358-F82516467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50680"/>
        <c:axId val="449951072"/>
      </c:barChart>
      <c:catAx>
        <c:axId val="449950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9951072"/>
        <c:crosses val="autoZero"/>
        <c:auto val="1"/>
        <c:lblAlgn val="ctr"/>
        <c:lblOffset val="100"/>
        <c:noMultiLvlLbl val="0"/>
      </c:catAx>
      <c:valAx>
        <c:axId val="4499510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9950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2A-43AA-9B69-CE4E1D91F12C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2A-43AA-9B69-CE4E1D91F12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2A-43AA-9B69-CE4E1D91F12C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2A-43AA-9B69-CE4E1D91F12C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2A-43AA-9B69-CE4E1D91F1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0.17567567567567569</c:v>
              </c:pt>
              <c:pt idx="1">
                <c:v>0.33783783783783783</c:v>
              </c:pt>
              <c:pt idx="2">
                <c:v>0.44594594594594594</c:v>
              </c:pt>
              <c:pt idx="3">
                <c:v>4.0540540540540543E-2</c:v>
              </c:pt>
            </c:numLit>
          </c:val>
          <c:extLst>
            <c:ext xmlns:c16="http://schemas.microsoft.com/office/drawing/2014/chart" uri="{C3380CC4-5D6E-409C-BE32-E72D297353CC}">
              <c16:uniqueId val="{00000005-E32A-43AA-9B69-CE4E1D91F1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A8-4CAA-9DEE-4B4E30EF344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A8-4CAA-9DEE-4B4E30EF344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A8-4CAA-9DEE-4B4E30EF344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A8-4CAA-9DEE-4B4E30EF344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A8-4CAA-9DEE-4B4E30EF34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0.14814814814814814</c:v>
              </c:pt>
              <c:pt idx="1">
                <c:v>0.48148148148148145</c:v>
              </c:pt>
              <c:pt idx="2">
                <c:v>0.22222222222222221</c:v>
              </c:pt>
              <c:pt idx="3">
                <c:v>0</c:v>
              </c:pt>
              <c:pt idx="4">
                <c:v>0.14814814814814814</c:v>
              </c:pt>
            </c:numLit>
          </c:val>
          <c:extLst>
            <c:ext xmlns:c16="http://schemas.microsoft.com/office/drawing/2014/chart" uri="{C3380CC4-5D6E-409C-BE32-E72D297353CC}">
              <c16:uniqueId val="{00000005-67A8-4CAA-9DEE-4B4E30EF344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E9-4701-A331-0B8468C3C00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E9-4701-A331-0B8468C3C00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E9-4701-A331-0B8468C3C00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E9-4701-A331-0B8468C3C00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E9-4701-A331-0B8468C3C0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0.1111111111111111</c:v>
              </c:pt>
              <c:pt idx="1">
                <c:v>0.33333333333333331</c:v>
              </c:pt>
              <c:pt idx="2">
                <c:v>0.22222222222222221</c:v>
              </c:pt>
              <c:pt idx="3">
                <c:v>3.7037037037037035E-2</c:v>
              </c:pt>
              <c:pt idx="4">
                <c:v>0.29629629629629628</c:v>
              </c:pt>
            </c:numLit>
          </c:val>
          <c:extLst>
            <c:ext xmlns:c16="http://schemas.microsoft.com/office/drawing/2014/chart" uri="{C3380CC4-5D6E-409C-BE32-E72D297353CC}">
              <c16:uniqueId val="{00000005-D3E9-4701-A331-0B8468C3C0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4F-4C99-9DCD-5B94D1B2EB9C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F-4C99-9DCD-5B94D1B2EB9C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4F-4C99-9DCD-5B94D1B2EB9C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4F-4C99-9DCD-5B94D1B2EB9C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4F-4C99-9DCD-5B94D1B2EB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7.407407407407407E-2</c:v>
              </c:pt>
              <c:pt idx="1">
                <c:v>0.40740740740740738</c:v>
              </c:pt>
              <c:pt idx="2">
                <c:v>0.18518518518518517</c:v>
              </c:pt>
              <c:pt idx="3">
                <c:v>7.407407407407407E-2</c:v>
              </c:pt>
              <c:pt idx="4">
                <c:v>0.25925925925925924</c:v>
              </c:pt>
            </c:numLit>
          </c:val>
          <c:extLst>
            <c:ext xmlns:c16="http://schemas.microsoft.com/office/drawing/2014/chart" uri="{C3380CC4-5D6E-409C-BE32-E72D297353CC}">
              <c16:uniqueId val="{00000005-1D4F-4C99-9DCD-5B94D1B2EB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03-4FBC-86C7-CDE666ED279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03-4FBC-86C7-CDE666ED279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03-4FBC-86C7-CDE666ED279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03-4FBC-86C7-CDE666ED279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03-4FBC-86C7-CDE666ED27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0.22222222222222221</c:v>
              </c:pt>
              <c:pt idx="2">
                <c:v>0.37037037037037035</c:v>
              </c:pt>
              <c:pt idx="3">
                <c:v>0.14814814814814814</c:v>
              </c:pt>
              <c:pt idx="4">
                <c:v>0.25925925925925924</c:v>
              </c:pt>
            </c:numLit>
          </c:val>
          <c:extLst>
            <c:ext xmlns:c16="http://schemas.microsoft.com/office/drawing/2014/chart" uri="{C3380CC4-5D6E-409C-BE32-E72D297353CC}">
              <c16:uniqueId val="{00000005-A703-4FBC-86C7-CDE666ED27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1.1111111111111112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4C-44F1-8A37-F9674C1C0590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A4C-44F1-8A37-F9674C1C0590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A4C-44F1-8A37-F9674C1C0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03864"/>
        <c:axId val="234207360"/>
      </c:barChart>
      <c:catAx>
        <c:axId val="447803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234207360"/>
        <c:crosses val="autoZero"/>
        <c:auto val="1"/>
        <c:lblAlgn val="ctr"/>
        <c:lblOffset val="100"/>
        <c:noMultiLvlLbl val="0"/>
      </c:catAx>
      <c:valAx>
        <c:axId val="2342073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03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08-4888-BFDC-E8AE21F6B5D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08-4888-BFDC-E8AE21F6B5D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08-4888-BFDC-E8AE21F6B5D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08-4888-BFDC-E8AE21F6B5D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08-4888-BFDC-E8AE21F6B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0.29629629629629628</c:v>
              </c:pt>
              <c:pt idx="1">
                <c:v>0.40740740740740738</c:v>
              </c:pt>
              <c:pt idx="2">
                <c:v>0.18518518518518517</c:v>
              </c:pt>
              <c:pt idx="3">
                <c:v>0</c:v>
              </c:pt>
              <c:pt idx="4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5-0C08-4888-BFDC-E8AE21F6B5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76-4432-AE4B-07BE2C51198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76-4432-AE4B-07BE2C51198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76-4432-AE4B-07BE2C51198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76-4432-AE4B-07BE2C51198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76-4432-AE4B-07BE2C511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0.18518518518518517</c:v>
              </c:pt>
              <c:pt idx="1">
                <c:v>0.37037037037037035</c:v>
              </c:pt>
              <c:pt idx="2">
                <c:v>0.22222222222222221</c:v>
              </c:pt>
              <c:pt idx="3">
                <c:v>3.7037037037037035E-2</c:v>
              </c:pt>
              <c:pt idx="4">
                <c:v>0.18518518518518517</c:v>
              </c:pt>
            </c:numLit>
          </c:val>
          <c:extLst>
            <c:ext xmlns:c16="http://schemas.microsoft.com/office/drawing/2014/chart" uri="{C3380CC4-5D6E-409C-BE32-E72D297353CC}">
              <c16:uniqueId val="{00000005-0C76-4432-AE4B-07BE2C5119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87-4BDE-A5A4-0A95EE70ECBA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87-4BDE-A5A4-0A95EE70ECBA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87-4BDE-A5A4-0A95EE70ECBA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87-4BDE-A5A4-0A95EE70ECB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87-4BDE-A5A4-0A95EE70EC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0.2978723404255319</c:v>
              </c:pt>
              <c:pt idx="1">
                <c:v>0.57446808510638303</c:v>
              </c:pt>
              <c:pt idx="2">
                <c:v>0.1276595744680851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D87-4BDE-A5A4-0A95EE70EC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F5-4C4B-A583-157E9E93839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F5-4C4B-A583-157E9E938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0.58823529411764708</c:v>
              </c:pt>
              <c:pt idx="1">
                <c:v>0.29411764705882354</c:v>
              </c:pt>
              <c:pt idx="2">
                <c:v>0.29411764705882354</c:v>
              </c:pt>
            </c:numLit>
          </c:val>
          <c:extLst>
            <c:ext xmlns:c16="http://schemas.microsoft.com/office/drawing/2014/chart" uri="{C3380CC4-5D6E-409C-BE32-E72D297353CC}">
              <c16:uniqueId val="{00000004-04F5-4C4B-A583-157E9E938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23144"/>
        <c:axId val="450423536"/>
      </c:barChart>
      <c:catAx>
        <c:axId val="45042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423536"/>
        <c:crosses val="autoZero"/>
        <c:auto val="1"/>
        <c:lblAlgn val="ctr"/>
        <c:lblOffset val="100"/>
        <c:noMultiLvlLbl val="0"/>
      </c:catAx>
      <c:valAx>
        <c:axId val="4504235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042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0.81007751937984496</c:v>
              </c:pt>
              <c:pt idx="1">
                <c:v>0.1434108527131783</c:v>
              </c:pt>
              <c:pt idx="2">
                <c:v>3.875968992248062E-2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9E-4D16-9789-39217FD8E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985680"/>
        <c:axId val="450986072"/>
      </c:barChart>
      <c:catAx>
        <c:axId val="45098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86072"/>
        <c:crosses val="autoZero"/>
        <c:auto val="1"/>
        <c:lblAlgn val="ctr"/>
        <c:lblOffset val="100"/>
        <c:noMultiLvlLbl val="0"/>
      </c:catAx>
      <c:valAx>
        <c:axId val="45098607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098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63-4F68-B0D3-56CE7F9017A7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63-4F68-B0D3-56CE7F9017A7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63-4F68-B0D3-56CE7F9017A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63-4F68-B0D3-56CE7F9017A7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63-4F68-B0D3-56CE7F9017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63-4F68-B0D3-56CE7F9017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2.2900763358778626E-2</c:v>
              </c:pt>
              <c:pt idx="1">
                <c:v>2.2900763358778626E-2</c:v>
              </c:pt>
              <c:pt idx="2">
                <c:v>0</c:v>
              </c:pt>
              <c:pt idx="3">
                <c:v>0.18320610687022901</c:v>
              </c:pt>
            </c:numLit>
          </c:val>
          <c:extLst>
            <c:ext xmlns:c16="http://schemas.microsoft.com/office/drawing/2014/chart" uri="{C3380CC4-5D6E-409C-BE32-E72D297353CC}">
              <c16:uniqueId val="{00000006-8663-4F68-B0D3-56CE7F9017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1D-4321-B06C-0AC1A470CDD8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1D-4321-B06C-0AC1A470CDD8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1D-4321-B06C-0AC1A470CDD8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1D-4321-B06C-0AC1A470CDD8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1D-4321-B06C-0AC1A470CDD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1D-4321-B06C-0AC1A470CD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2.1428571428571429E-2</c:v>
              </c:pt>
              <c:pt idx="1">
                <c:v>0.33571428571428569</c:v>
              </c:pt>
              <c:pt idx="2">
                <c:v>3.214285714285714E-2</c:v>
              </c:pt>
              <c:pt idx="3">
                <c:v>3.214285714285714E-2</c:v>
              </c:pt>
              <c:pt idx="4">
                <c:v>9.6428571428571433E-2</c:v>
              </c:pt>
            </c:numLit>
          </c:val>
          <c:extLst>
            <c:ext xmlns:c16="http://schemas.microsoft.com/office/drawing/2014/chart" uri="{C3380CC4-5D6E-409C-BE32-E72D297353CC}">
              <c16:uniqueId val="{00000006-6A1D-4321-B06C-0AC1A470CD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BD-4D6B-A288-2927310ED76F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BD-4D6B-A288-2927310ED76F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BD-4D6B-A288-2927310ED76F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BD-4D6B-A288-2927310ED76F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BD-4D6B-A288-2927310ED76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BD-4D6B-A288-2927310ED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0.08</c:v>
              </c:pt>
              <c:pt idx="1">
                <c:v>0.08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9BD-4D6B-A288-2927310ED7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C8-45E4-8E62-1231D5B8FDB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C8-45E4-8E62-1231D5B8FDB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C8-45E4-8E62-1231D5B8FDB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BC8-45E4-8E62-1231D5B8FDB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C8-45E4-8E62-1231D5B8FDB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BC8-45E4-8E62-1231D5B8FDB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BC8-45E4-8E62-1231D5B8FDB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BC8-45E4-8E62-1231D5B8FDB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BC8-45E4-8E62-1231D5B8FDB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BC8-45E4-8E62-1231D5B8FDB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BC8-45E4-8E62-1231D5B8FDB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BC8-45E4-8E62-1231D5B8FDB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BC8-45E4-8E62-1231D5B8FDB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BC8-45E4-8E62-1231D5B8FDB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BC8-45E4-8E62-1231D5B8FDB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BC8-45E4-8E62-1231D5B8FDB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BC8-45E4-8E62-1231D5B8F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2</c:v>
              </c:pt>
              <c:pt idx="7">
                <c:v>7</c:v>
              </c:pt>
              <c:pt idx="8">
                <c:v>1</c:v>
              </c:pt>
              <c:pt idx="9">
                <c:v>6</c:v>
              </c:pt>
              <c:pt idx="10">
                <c:v>0</c:v>
              </c:pt>
              <c:pt idx="11">
                <c:v>1</c:v>
              </c:pt>
              <c:pt idx="12">
                <c:v>13</c:v>
              </c:pt>
              <c:pt idx="13">
                <c:v>1</c:v>
              </c:pt>
              <c:pt idx="14">
                <c:v>2</c:v>
              </c:pt>
              <c:pt idx="15">
                <c:v>1</c:v>
              </c:pt>
              <c:pt idx="1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22-9BC8-45E4-8E62-1231D5B8F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0988032"/>
        <c:axId val="450988424"/>
      </c:barChart>
      <c:catAx>
        <c:axId val="45098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988424"/>
        <c:crosses val="autoZero"/>
        <c:auto val="1"/>
        <c:lblAlgn val="ctr"/>
        <c:lblOffset val="100"/>
        <c:noMultiLvlLbl val="0"/>
      </c:catAx>
      <c:valAx>
        <c:axId val="4509884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98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ED-4D99-AC84-992799DFE23A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ED-4D99-AC84-992799DFE23A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ED-4D99-AC84-992799DFE23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D-4D99-AC84-992799DFE23A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ED-4D99-AC84-992799DFE2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ED-4D99-AC84-992799DFE2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0.08</c:v>
              </c:pt>
              <c:pt idx="1">
                <c:v>1.3333333333333334E-2</c:v>
              </c:pt>
            </c:numLit>
          </c:val>
          <c:extLst>
            <c:ext xmlns:c16="http://schemas.microsoft.com/office/drawing/2014/chart" uri="{C3380CC4-5D6E-409C-BE32-E72D297353CC}">
              <c16:uniqueId val="{00000006-B7ED-4D99-AC84-992799DFE2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9.7560975609756097E-3</c:v>
              </c:pt>
              <c:pt idx="1">
                <c:v>2.1276595744680851E-2</c:v>
              </c:pt>
              <c:pt idx="2">
                <c:v>5.5555555555555552E-2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7A-4234-96CF-F1ED357BFF12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4.3902439024390241E-2</c:v>
              </c:pt>
              <c:pt idx="1">
                <c:v>0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27A-4234-96CF-F1ED357BFF12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4.878048780487805E-2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27A-4234-96CF-F1ED357BFF12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9.7560975609756097E-3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27A-4234-96CF-F1ED357BFF12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4.8780487804878049E-3</c:v>
              </c:pt>
              <c:pt idx="1">
                <c:v>2.1276595744680851E-2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27A-4234-96CF-F1ED357BFF12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1.4634146341463415E-2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27A-4234-96CF-F1ED357BFF12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1.4634146341463415E-2</c:v>
              </c:pt>
              <c:pt idx="1">
                <c:v>6.3829787234042548E-2</c:v>
              </c:pt>
              <c:pt idx="2">
                <c:v>0.22222222222222221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27A-4234-96CF-F1ED357BFF12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0.23414634146341465</c:v>
              </c:pt>
              <c:pt idx="1">
                <c:v>0.2978723404255319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27A-4234-96CF-F1ED357BF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19560"/>
        <c:axId val="447819952"/>
      </c:barChart>
      <c:catAx>
        <c:axId val="447819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19952"/>
        <c:crosses val="autoZero"/>
        <c:auto val="1"/>
        <c:lblAlgn val="ctr"/>
        <c:lblOffset val="100"/>
        <c:noMultiLvlLbl val="0"/>
      </c:catAx>
      <c:valAx>
        <c:axId val="447819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19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AE-4C21-A047-6516738857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AE-4C21-A047-6516738857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AE-4C21-A047-6516738857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AE-4C21-A047-65167388571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AE-4C21-A047-65167388571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AE-4C21-A047-65167388571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AE-4C21-A047-65167388571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5AE-4C21-A047-65167388571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5AE-4C21-A047-65167388571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AE-4C21-A047-65167388571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5AE-4C21-A047-65167388571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5AE-4C21-A047-65167388571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5AE-4C21-A047-65167388571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5AE-4C21-A047-65167388571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5AE-4C21-A047-65167388571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5AE-4C21-A047-65167388571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5AE-4C21-A047-6516738857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55AE-4C21-A047-651673885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1721608"/>
        <c:axId val="451722000"/>
      </c:barChart>
      <c:catAx>
        <c:axId val="451721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2000"/>
        <c:crosses val="autoZero"/>
        <c:auto val="1"/>
        <c:lblAlgn val="ctr"/>
        <c:lblOffset val="100"/>
        <c:noMultiLvlLbl val="0"/>
      </c:catAx>
      <c:valAx>
        <c:axId val="451722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172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4.2075471698113205</c:v>
              </c:pt>
              <c:pt idx="1">
                <c:v>4.3773584905660377</c:v>
              </c:pt>
              <c:pt idx="2">
                <c:v>3.9245283018867925</c:v>
              </c:pt>
              <c:pt idx="3">
                <c:v>4.4339622641509431</c:v>
              </c:pt>
              <c:pt idx="4">
                <c:v>4.283018867924528</c:v>
              </c:pt>
              <c:pt idx="5">
                <c:v>4.5283018867924527</c:v>
              </c:pt>
              <c:pt idx="6">
                <c:v>4.4339622641509431</c:v>
              </c:pt>
              <c:pt idx="7">
                <c:v>4.3773584905660377</c:v>
              </c:pt>
            </c:numLit>
          </c:val>
          <c:extLst>
            <c:ext xmlns:c16="http://schemas.microsoft.com/office/drawing/2014/chart" uri="{C3380CC4-5D6E-409C-BE32-E72D297353CC}">
              <c16:uniqueId val="{00000000-D104-47F3-B0E7-FB890599C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1722784"/>
        <c:axId val="451723176"/>
      </c:barChart>
      <c:catAx>
        <c:axId val="4517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3176"/>
        <c:crosses val="autoZero"/>
        <c:auto val="1"/>
        <c:lblAlgn val="ctr"/>
        <c:lblOffset val="100"/>
        <c:noMultiLvlLbl val="0"/>
      </c:catAx>
      <c:valAx>
        <c:axId val="4517231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2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4.1336898395721926</c:v>
              </c:pt>
              <c:pt idx="1">
                <c:v>4.0588235294117645</c:v>
              </c:pt>
              <c:pt idx="2">
                <c:v>4.0641711229946527</c:v>
              </c:pt>
              <c:pt idx="3">
                <c:v>3.6898395721925135</c:v>
              </c:pt>
              <c:pt idx="4">
                <c:v>4.3529411764705879</c:v>
              </c:pt>
              <c:pt idx="5">
                <c:v>4.641711229946524</c:v>
              </c:pt>
              <c:pt idx="6">
                <c:v>4.5401069518716577</c:v>
              </c:pt>
              <c:pt idx="7">
                <c:v>4.2941176470588234</c:v>
              </c:pt>
              <c:pt idx="8">
                <c:v>4.3743315508021388</c:v>
              </c:pt>
              <c:pt idx="9">
                <c:v>4.4064171122994651</c:v>
              </c:pt>
              <c:pt idx="10">
                <c:v>3.7540106951871657</c:v>
              </c:pt>
              <c:pt idx="11">
                <c:v>3.7593582887700534</c:v>
              </c:pt>
              <c:pt idx="12">
                <c:v>3.6042780748663104</c:v>
              </c:pt>
              <c:pt idx="13">
                <c:v>3.7272727272727271</c:v>
              </c:pt>
              <c:pt idx="14">
                <c:v>3.8021390374331552</c:v>
              </c:pt>
              <c:pt idx="15">
                <c:v>3.8181818181818183</c:v>
              </c:pt>
            </c:numLit>
          </c:val>
          <c:extLst>
            <c:ext xmlns:c16="http://schemas.microsoft.com/office/drawing/2014/chart" uri="{C3380CC4-5D6E-409C-BE32-E72D297353CC}">
              <c16:uniqueId val="{00000000-0D12-4D73-82AD-E59D4DB2E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1723960"/>
        <c:axId val="451724352"/>
      </c:barChart>
      <c:catAx>
        <c:axId val="451723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4352"/>
        <c:crosses val="autoZero"/>
        <c:auto val="1"/>
        <c:lblAlgn val="ctr"/>
        <c:lblOffset val="100"/>
        <c:noMultiLvlLbl val="0"/>
      </c:catAx>
      <c:valAx>
        <c:axId val="4517243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72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0.17460317460317459</c:v>
              </c:pt>
              <c:pt idx="1">
                <c:v>0.12698412698412698</c:v>
              </c:pt>
              <c:pt idx="2">
                <c:v>1.1904761904761904E-2</c:v>
              </c:pt>
              <c:pt idx="3">
                <c:v>3.968253968253968E-3</c:v>
              </c:pt>
              <c:pt idx="4">
                <c:v>1.1904761904761904E-2</c:v>
              </c:pt>
            </c:numLit>
          </c:val>
          <c:extLst>
            <c:ext xmlns:c16="http://schemas.microsoft.com/office/drawing/2014/chart" uri="{C3380CC4-5D6E-409C-BE32-E72D297353CC}">
              <c16:uniqueId val="{00000000-4BDF-4485-A9D4-880005DFA6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725136"/>
        <c:axId val="451321568"/>
      </c:barChart>
      <c:catAx>
        <c:axId val="451725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21568"/>
        <c:crosses val="autoZero"/>
        <c:auto val="1"/>
        <c:lblAlgn val="ctr"/>
        <c:lblOffset val="100"/>
        <c:noMultiLvlLbl val="0"/>
      </c:catAx>
      <c:valAx>
        <c:axId val="451321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725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0.20634920634920634</c:v>
              </c:pt>
              <c:pt idx="1">
                <c:v>0.23015873015873015</c:v>
              </c:pt>
              <c:pt idx="2">
                <c:v>0.10317460317460317</c:v>
              </c:pt>
              <c:pt idx="3">
                <c:v>5.9523809523809521E-2</c:v>
              </c:pt>
              <c:pt idx="4">
                <c:v>1.1904761904761904E-2</c:v>
              </c:pt>
            </c:numLit>
          </c:val>
          <c:extLst>
            <c:ext xmlns:c16="http://schemas.microsoft.com/office/drawing/2014/chart" uri="{C3380CC4-5D6E-409C-BE32-E72D297353CC}">
              <c16:uniqueId val="{00000000-4CCB-493D-BBA5-5D9B86920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22352"/>
        <c:axId val="451322744"/>
      </c:barChart>
      <c:catAx>
        <c:axId val="451322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322744"/>
        <c:crosses val="autoZero"/>
        <c:auto val="1"/>
        <c:lblAlgn val="ctr"/>
        <c:lblOffset val="100"/>
        <c:noMultiLvlLbl val="0"/>
      </c:catAx>
      <c:valAx>
        <c:axId val="451322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322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0.22926829268292684</c:v>
              </c:pt>
              <c:pt idx="1">
                <c:v>0.11219512195121951</c:v>
              </c:pt>
              <c:pt idx="2">
                <c:v>9.7560975609756097E-3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147-4E10-8BC9-4A36B3B5B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323528"/>
        <c:axId val="451323920"/>
        <c:axId val="0"/>
      </c:bar3DChart>
      <c:catAx>
        <c:axId val="451323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23920"/>
        <c:crosses val="autoZero"/>
        <c:auto val="1"/>
        <c:lblAlgn val="ctr"/>
        <c:lblOffset val="100"/>
        <c:noMultiLvlLbl val="0"/>
      </c:catAx>
      <c:valAx>
        <c:axId val="45132392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323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0.23076923076923078</c:v>
              </c:pt>
              <c:pt idx="1">
                <c:v>0.5</c:v>
              </c:pt>
              <c:pt idx="2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0-C87A-4EE9-8EB3-263331CDC13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0.76923076923076927</c:v>
              </c:pt>
              <c:pt idx="1">
                <c:v>0.5</c:v>
              </c:pt>
              <c:pt idx="2">
                <c:v>0.77777777777777779</c:v>
              </c:pt>
            </c:numLit>
          </c:val>
          <c:extLst>
            <c:ext xmlns:c16="http://schemas.microsoft.com/office/drawing/2014/chart" uri="{C3380CC4-5D6E-409C-BE32-E72D297353CC}">
              <c16:uniqueId val="{00000001-C87A-4EE9-8EB3-263331CDC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1128"/>
        <c:axId val="447821520"/>
      </c:barChart>
      <c:catAx>
        <c:axId val="447821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21520"/>
        <c:crosses val="autoZero"/>
        <c:auto val="1"/>
        <c:lblAlgn val="ctr"/>
        <c:lblOffset val="100"/>
        <c:noMultiLvlLbl val="0"/>
      </c:catAx>
      <c:valAx>
        <c:axId val="4478215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8211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0.81395348837209303</c:v>
                </c:pt>
                <c:pt idx="1">
                  <c:v>0.18604651162790697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0.76744186046511631</c:v>
                </c:pt>
                <c:pt idx="1">
                  <c:v>0.20930232558139536</c:v>
                </c:pt>
                <c:pt idx="2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0.81395348837209303</c:v>
                </c:pt>
                <c:pt idx="1">
                  <c:v>0.11627906976744186</c:v>
                </c:pt>
                <c:pt idx="2">
                  <c:v>6.9767441860465115E-2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4.3</c:v>
                </c:pt>
                <c:pt idx="1">
                  <c:v>4.4000000000000004</c:v>
                </c:pt>
                <c:pt idx="2">
                  <c:v>4.5</c:v>
                </c:pt>
                <c:pt idx="3">
                  <c:v>4.3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0</c:v>
                </c:pt>
                <c:pt idx="1">
                  <c:v>2.3255813953488372E-2</c:v>
                </c:pt>
                <c:pt idx="2">
                  <c:v>0.27906976744186046</c:v>
                </c:pt>
                <c:pt idx="3">
                  <c:v>0.41860465116279072</c:v>
                </c:pt>
                <c:pt idx="4">
                  <c:v>0.27906976744186046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0.81395348837209303</c:v>
                </c:pt>
                <c:pt idx="1">
                  <c:v>0.18604651162790697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0.2</c:v>
                </c:pt>
                <c:pt idx="1">
                  <c:v>0.77142857142857146</c:v>
                </c:pt>
                <c:pt idx="2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4.6511627906976744E-2</c:v>
                </c:pt>
                <c:pt idx="1">
                  <c:v>6.9767441860465115E-2</c:v>
                </c:pt>
                <c:pt idx="2">
                  <c:v>0</c:v>
                </c:pt>
                <c:pt idx="3">
                  <c:v>0</c:v>
                </c:pt>
                <c:pt idx="4">
                  <c:v>4.6511627906976744E-2</c:v>
                </c:pt>
                <c:pt idx="5">
                  <c:v>0.83720930232558144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0.48936170212765956</c:v>
              </c:pt>
              <c:pt idx="1">
                <c:v>0.7857142857142857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CA9D-4CF2-8710-AE49B5B9E2F2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D-4CF2-8710-AE49B5B9E2F2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9D-4CF2-8710-AE49B5B9E2F2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9D-4CF2-8710-AE49B5B9E2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A9D-4CF2-8710-AE49B5B9E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7822304"/>
        <c:axId val="447822696"/>
      </c:barChart>
      <c:catAx>
        <c:axId val="447822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22696"/>
        <c:crosses val="autoZero"/>
        <c:auto val="1"/>
        <c:lblAlgn val="ctr"/>
        <c:lblOffset val="100"/>
        <c:noMultiLvlLbl val="0"/>
      </c:catAx>
      <c:valAx>
        <c:axId val="4478226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782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0.86046511627906974</c:v>
                </c:pt>
                <c:pt idx="1">
                  <c:v>6.9767441860465115E-2</c:v>
                </c:pt>
                <c:pt idx="2">
                  <c:v>6.9767441860465115E-2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2.3255813953488372E-2</c:v>
                </c:pt>
                <c:pt idx="2">
                  <c:v>0.16279069767441862</c:v>
                </c:pt>
                <c:pt idx="3">
                  <c:v>0.55813953488372092</c:v>
                </c:pt>
                <c:pt idx="4">
                  <c:v>0.2558139534883721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0.68292682926829273</c:v>
                </c:pt>
                <c:pt idx="1">
                  <c:v>0.29268292682926828</c:v>
                </c:pt>
                <c:pt idx="2">
                  <c:v>2.4390243902439025E-2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</c:v>
                </c:pt>
                <c:pt idx="1">
                  <c:v>0.35</c:v>
                </c:pt>
                <c:pt idx="2">
                  <c:v>0.25641025641025639</c:v>
                </c:pt>
                <c:pt idx="3">
                  <c:v>0.23076923076923078</c:v>
                </c:pt>
                <c:pt idx="4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</c:v>
                </c:pt>
                <c:pt idx="1">
                  <c:v>0.35</c:v>
                </c:pt>
                <c:pt idx="2">
                  <c:v>0.26923076923076922</c:v>
                </c:pt>
                <c:pt idx="3">
                  <c:v>0.2153846153846154</c:v>
                </c:pt>
                <c:pt idx="4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0.21794871794871795</c:v>
                </c:pt>
                <c:pt idx="3">
                  <c:v>0.33846153846153848</c:v>
                </c:pt>
                <c:pt idx="4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</c:v>
                </c:pt>
                <c:pt idx="1">
                  <c:v>0.3</c:v>
                </c:pt>
                <c:pt idx="2">
                  <c:v>0.25641025641025639</c:v>
                </c:pt>
                <c:pt idx="3">
                  <c:v>0.2153846153846154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0.1702127659574468</c:v>
              </c:pt>
              <c:pt idx="1">
                <c:v>0.16666666666666666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E6-4CDE-B2FF-E5BB296FA499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0.25531914893617019</c:v>
              </c:pt>
              <c:pt idx="1">
                <c:v>0.44444444444444442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5EE6-4CDE-B2FF-E5BB296FA499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EE6-4CDE-B2FF-E5BB296FA499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E6-4CDE-B2FF-E5BB296FA499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E6-4CDE-B2FF-E5BB296FA499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E6-4CDE-B2FF-E5BB296FA4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6.3829787234042548E-2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EE6-4CDE-B2FF-E5BB296FA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819168"/>
        <c:axId val="448228808"/>
      </c:barChart>
      <c:catAx>
        <c:axId val="447819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8228808"/>
        <c:crosses val="autoZero"/>
        <c:auto val="1"/>
        <c:lblAlgn val="ctr"/>
        <c:lblOffset val="100"/>
        <c:noMultiLvlLbl val="0"/>
      </c:catAx>
      <c:valAx>
        <c:axId val="4482288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7819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0.46808510638297873</c:v>
              </c:pt>
              <c:pt idx="1">
                <c:v>0.61111111111111116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794E-4F63-B9B9-19BDDDE13E50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8.5106382978723402E-2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4E-4F63-B9B9-19BDDDE13E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7820736"/>
        <c:axId val="448229592"/>
      </c:barChart>
      <c:catAx>
        <c:axId val="44782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8229592"/>
        <c:crosses val="autoZero"/>
        <c:auto val="1"/>
        <c:lblAlgn val="ctr"/>
        <c:lblOffset val="100"/>
        <c:noMultiLvlLbl val="0"/>
      </c:catAx>
      <c:valAx>
        <c:axId val="4482295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78207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DA7A2323-E517-49BC-920D-FE0DF7A54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A9A434B-B6EF-448D-866A-63A34C7D5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64F99737-671E-494C-92EA-9E8623C7D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23C325D9-DFD0-4FB2-85AE-2A15154C7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EE6880F2-4529-4BA1-90A3-39A9AD969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4325F517-7263-4CCF-9E3A-0FD81E475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A78E48E0-5674-44CC-9D92-66A597B24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47767A4B-5814-4808-9155-50D617BB5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50934E7E-7A93-4E1E-BAFA-8316CA0A6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8BEDAC6F-CB10-4BE8-AE80-303954CFE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241723CE-46D9-4B61-B2D4-50C76D31B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1681D923-537B-4453-886E-50FF12A8A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F38884F3-0AC8-4012-82DC-8E3FF3468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A6130512-938E-4D8C-A7F4-BE08EA83B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B2278D14-A016-4F11-AF5B-CBAB8721C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B4EBC15D-F683-4427-BEEF-0289DA2D7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35A2FFB4-C5DF-4F29-8852-016E71B93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0CD24BBC-FE87-483D-9E6F-5D7800464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5E4BCD21-1F30-4805-A4F7-0295E5B5F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052087EC-389F-4CCE-97CB-BC3F0B5D2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341B55E9-554E-499E-8442-7EFCB6B6C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1F1C0EB0-EE10-412D-89D6-50CD4A8D2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FA19CB27-B1C6-4B18-AA9B-B38E90B53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88A98173-A72D-476A-930D-120D25FF2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82CFDCE3-405E-430A-A65D-4876B97E1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F8EB223A-0576-452B-889B-E99C13C53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63A4E607-828F-4F36-8870-763E00CB6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CFB1A423-7116-4116-AE62-61A064666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DC24F846-8B33-4324-86BB-082244C4A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971A3AAF-44F1-4300-989C-5AE578B50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D845BE24-A016-4B82-9C59-3EB51D7D8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5CBF669F-C8D5-40F9-86DA-56549AA15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7D3F795C-E4FE-4C6E-9DB5-AB1423A94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DB24F7AE-D01F-4D1F-8589-6F6B09895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80039E2A-4DF4-4930-AA23-7BBE758D2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9B7E4AF3-7F25-47CE-A731-5D509BFDA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AEF4D676-B605-4529-9A2F-4DA3291B8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5D6E79D2-276D-4704-9234-B3315CF4D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1F83521F-AAAF-4AE0-A3E9-67B6CFC5A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303F88E6-4C6F-4A80-8ED8-B08B2C98A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A82420A0-68F8-44ED-8E3A-91789D553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7FB672C4-9A2D-49A9-9489-3E9B9F0C3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A2FF0766-B5B8-4219-97E2-0E282E23E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D315CCC9-752E-4A9A-9D92-28A565B3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BB91DFC0-450A-4057-8F63-7612C7CEA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0214710C-C640-4D50-8479-1A65F2FE0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B5FD9901-BDA8-4676-9130-563C05B27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AE8BD8E9-7D2B-4585-94A1-B255097DA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326058AD-AA89-4909-A89E-6FD5134B6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D3340A9-1806-4ED1-BF91-357F9481F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01BC11D7-C194-4B54-9D70-D86AFA399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3F5F928A-D7A8-4835-821A-1B8DEE1AF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FEDBE341-CF43-46F0-802E-01A1A1EC8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22150883-EF4C-40BE-9EC8-D30120BDA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B0F3DB7C-3087-4584-A54E-24E8C17C5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792C6AAC-0F6B-4A35-999E-22C2BCCBFF99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5FD99D47-6632-4B86-A1D0-8A542F466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1924050</xdr:colOff>
      <xdr:row>12</xdr:row>
      <xdr:rowOff>123825</xdr:rowOff>
    </xdr:from>
    <xdr:to>
      <xdr:col>13</xdr:col>
      <xdr:colOff>760915</xdr:colOff>
      <xdr:row>31</xdr:row>
      <xdr:rowOff>9087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875BEF80-DEF1-4AEC-BA9B-D8280BED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447925" y="2409825"/>
          <a:ext cx="8676190" cy="35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Electrónica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1021775</xdr:colOff>
      <xdr:row>13</xdr:row>
      <xdr:rowOff>51954</xdr:rowOff>
    </xdr:from>
    <xdr:to>
      <xdr:col>12</xdr:col>
      <xdr:colOff>623456</xdr:colOff>
      <xdr:row>28</xdr:row>
      <xdr:rowOff>176563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68FBE6-D549-4F95-A595-4C85BB931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922570" y="2528454"/>
          <a:ext cx="7386204" cy="29821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Electrónica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Electrónica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egresados@utp.edu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R51"/>
  <sheetViews>
    <sheetView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1374C-A836-4711-B702-43179033C306}">
  <dimension ref="B33:S893"/>
  <sheetViews>
    <sheetView topLeftCell="A13" workbookViewId="0">
      <selection activeCell="E42" sqref="E42:G4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321</v>
      </c>
    </row>
    <row r="34" spans="2:19" ht="18.75">
      <c r="C34" s="58" t="s">
        <v>359</v>
      </c>
    </row>
    <row r="35" spans="2:19" ht="18.75">
      <c r="C35" s="58" t="s">
        <v>360</v>
      </c>
    </row>
    <row r="37" spans="2:19" ht="39" customHeight="1">
      <c r="B37" s="31"/>
      <c r="C37" s="115" t="s">
        <v>57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6" t="s">
        <v>58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166</v>
      </c>
      <c r="E42" s="35">
        <v>43</v>
      </c>
      <c r="F42" s="35">
        <v>18</v>
      </c>
      <c r="G42" s="35">
        <v>9</v>
      </c>
      <c r="H42" s="36">
        <v>236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39</v>
      </c>
      <c r="E43" s="35">
        <v>4</v>
      </c>
      <c r="F43" s="35">
        <v>0</v>
      </c>
      <c r="G43" s="35">
        <v>1</v>
      </c>
      <c r="H43" s="36">
        <v>44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0.80975609756097566</v>
      </c>
      <c r="E46" s="37">
        <v>0.91489361702127658</v>
      </c>
      <c r="F46" s="37">
        <v>1</v>
      </c>
      <c r="G46" s="37">
        <v>0.9</v>
      </c>
      <c r="H46" s="38">
        <v>0.84285714285714286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0.19024390243902439</v>
      </c>
      <c r="E47" s="37">
        <v>8.5106382978723402E-2</v>
      </c>
      <c r="F47" s="37">
        <v>0</v>
      </c>
      <c r="G47" s="37">
        <v>0.1</v>
      </c>
      <c r="H47" s="38">
        <v>0.15714285714285714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155</v>
      </c>
      <c r="E52" s="35">
        <v>19</v>
      </c>
      <c r="F52" s="35">
        <v>11</v>
      </c>
      <c r="G52" s="35">
        <v>3</v>
      </c>
      <c r="H52" s="35">
        <v>188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31</v>
      </c>
      <c r="E53" s="35">
        <v>7</v>
      </c>
      <c r="F53" s="35">
        <v>7</v>
      </c>
      <c r="G53" s="35">
        <v>5</v>
      </c>
      <c r="H53" s="35">
        <v>50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19</v>
      </c>
      <c r="E54" s="35">
        <v>21</v>
      </c>
      <c r="F54" s="35">
        <v>0</v>
      </c>
      <c r="G54" s="35">
        <v>2</v>
      </c>
      <c r="H54" s="35">
        <v>42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0.75609756097560976</v>
      </c>
      <c r="E57" s="37">
        <v>0.40425531914893614</v>
      </c>
      <c r="F57" s="37">
        <v>0.61111111111111116</v>
      </c>
      <c r="G57" s="37">
        <v>0.3</v>
      </c>
      <c r="H57" s="37">
        <v>0.67142857142857137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0.15121951219512195</v>
      </c>
      <c r="E58" s="37">
        <v>0.14893617021276595</v>
      </c>
      <c r="F58" s="37">
        <v>0.3888888888888889</v>
      </c>
      <c r="G58" s="37">
        <v>0.5</v>
      </c>
      <c r="H58" s="37">
        <v>0.17857142857142858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9.2682926829268292E-2</v>
      </c>
      <c r="E59" s="37">
        <v>0.44680851063829785</v>
      </c>
      <c r="F59" s="37">
        <v>0</v>
      </c>
      <c r="G59" s="37">
        <v>0.2</v>
      </c>
      <c r="H59" s="37">
        <v>0.15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6" t="s">
        <v>69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0.81007751937984496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0.1434108527131783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3.875968992248062E-2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5" t="s">
        <v>70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R76" s="59"/>
      <c r="S76" s="32"/>
    </row>
    <row r="77" spans="3:19">
      <c r="R77" s="59"/>
      <c r="S77" s="32"/>
    </row>
    <row r="78" spans="3:19" ht="23.25">
      <c r="C78" s="116" t="s">
        <v>71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0.43928571428571428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100" t="s">
        <v>72</v>
      </c>
      <c r="D82" s="33" t="s">
        <v>137</v>
      </c>
      <c r="E82" s="33" t="s">
        <v>138</v>
      </c>
      <c r="F82" s="33" t="s">
        <v>139</v>
      </c>
      <c r="R82" s="59"/>
      <c r="S82" s="32"/>
    </row>
    <row r="83" spans="3:19" ht="21">
      <c r="C83" s="40" t="s">
        <v>73</v>
      </c>
      <c r="D83" s="37">
        <v>0.17154811715481172</v>
      </c>
      <c r="E83" s="37">
        <v>0.63598326359832635</v>
      </c>
      <c r="F83" s="37">
        <v>0.19246861924686193</v>
      </c>
      <c r="R83" s="59"/>
      <c r="S83" s="32"/>
    </row>
    <row r="84" spans="3:19" ht="21">
      <c r="C84" s="40" t="s">
        <v>74</v>
      </c>
      <c r="D84" s="37">
        <v>0.24472573839662448</v>
      </c>
      <c r="E84" s="37">
        <v>0.57383966244725737</v>
      </c>
      <c r="F84" s="37">
        <v>0.18143459915611815</v>
      </c>
      <c r="R84" s="59"/>
      <c r="S84" s="32"/>
    </row>
    <row r="85" spans="3:19" ht="21">
      <c r="C85" s="40" t="s">
        <v>75</v>
      </c>
      <c r="D85" s="37">
        <v>0.49367088607594939</v>
      </c>
      <c r="E85" s="37">
        <v>0.46413502109704641</v>
      </c>
      <c r="F85" s="37">
        <v>4.2194092827004218E-2</v>
      </c>
      <c r="R85" s="59"/>
      <c r="S85" s="32"/>
    </row>
    <row r="86" spans="3:19" ht="21">
      <c r="C86" s="40" t="s">
        <v>76</v>
      </c>
      <c r="D86" s="37">
        <v>0.2857142857142857</v>
      </c>
      <c r="E86" s="37">
        <v>0.59243697478991597</v>
      </c>
      <c r="F86" s="37">
        <v>0.12184873949579832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140</v>
      </c>
      <c r="D88" s="37">
        <v>1.0714285714285714E-2</v>
      </c>
      <c r="R88" s="59"/>
      <c r="S88" s="32"/>
    </row>
    <row r="89" spans="3:19">
      <c r="R89" s="59"/>
      <c r="S89" s="32"/>
    </row>
    <row r="90" spans="3:19" ht="23.25">
      <c r="C90" s="100" t="s">
        <v>140</v>
      </c>
      <c r="D90" s="33" t="s">
        <v>137</v>
      </c>
      <c r="E90" s="33" t="s">
        <v>138</v>
      </c>
      <c r="F90" s="33" t="s">
        <v>139</v>
      </c>
      <c r="R90" s="59"/>
      <c r="S90" s="32"/>
    </row>
    <row r="91" spans="3:19" ht="21">
      <c r="C91" s="40" t="s">
        <v>73</v>
      </c>
      <c r="D91" s="37">
        <v>0.15942028985507245</v>
      </c>
      <c r="E91" s="37">
        <v>0.50724637681159424</v>
      </c>
      <c r="F91" s="37">
        <v>0.33333333333333331</v>
      </c>
      <c r="R91" s="59"/>
      <c r="S91" s="32"/>
    </row>
    <row r="92" spans="3:19" ht="21">
      <c r="C92" s="40" t="s">
        <v>74</v>
      </c>
      <c r="D92" s="37">
        <v>0.21739130434782608</v>
      </c>
      <c r="E92" s="37">
        <v>0.44927536231884058</v>
      </c>
      <c r="F92" s="37">
        <v>0.33333333333333331</v>
      </c>
      <c r="R92" s="59"/>
      <c r="S92" s="32"/>
    </row>
    <row r="93" spans="3:19" ht="21">
      <c r="C93" s="40" t="s">
        <v>75</v>
      </c>
      <c r="D93" s="37">
        <v>0.28985507246376813</v>
      </c>
      <c r="E93" s="37">
        <v>0.42028985507246375</v>
      </c>
      <c r="F93" s="37">
        <v>0.28985507246376813</v>
      </c>
      <c r="R93" s="59"/>
      <c r="S93" s="32"/>
    </row>
    <row r="94" spans="3:19" ht="21">
      <c r="C94" s="40" t="s">
        <v>76</v>
      </c>
      <c r="D94" s="37">
        <v>0.24285714285714285</v>
      </c>
      <c r="E94" s="37">
        <v>0.45714285714285713</v>
      </c>
      <c r="F94" s="37">
        <v>0.3</v>
      </c>
      <c r="R94" s="59"/>
      <c r="S94" s="32"/>
    </row>
    <row r="95" spans="3:19" ht="27" customHeight="1">
      <c r="R95" s="59"/>
      <c r="S95" s="32"/>
    </row>
    <row r="96" spans="3:19" ht="23.25">
      <c r="C96" s="116" t="s">
        <v>77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8" t="s">
        <v>78</v>
      </c>
      <c r="D98" s="118"/>
      <c r="E98" s="118"/>
      <c r="F98" s="118"/>
      <c r="G98" s="118"/>
      <c r="H98" s="118"/>
      <c r="I98" s="118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9" t="s">
        <v>141</v>
      </c>
      <c r="D99" s="119"/>
      <c r="E99" s="119"/>
      <c r="F99" s="119"/>
      <c r="G99" s="119"/>
      <c r="H99" s="119"/>
      <c r="I99" s="119"/>
      <c r="J99" s="37">
        <v>1.6042780748663103E-2</v>
      </c>
      <c r="K99" s="37">
        <v>2.1390374331550801E-2</v>
      </c>
      <c r="L99" s="37">
        <v>2.6737967914438502E-2</v>
      </c>
      <c r="M99" s="37">
        <v>0.68449197860962563</v>
      </c>
      <c r="N99" s="37">
        <v>0.25133689839572193</v>
      </c>
      <c r="O99" s="48">
        <v>4.1336898395721926</v>
      </c>
      <c r="R99" s="59"/>
      <c r="S99" s="32"/>
    </row>
    <row r="100" spans="2:19" ht="18.75">
      <c r="B100" s="30">
        <v>2</v>
      </c>
      <c r="C100" s="119" t="s">
        <v>142</v>
      </c>
      <c r="D100" s="119"/>
      <c r="E100" s="119"/>
      <c r="F100" s="119"/>
      <c r="G100" s="119"/>
      <c r="H100" s="119"/>
      <c r="I100" s="119"/>
      <c r="J100" s="37">
        <v>2.1390374331550801E-2</v>
      </c>
      <c r="K100" s="37">
        <v>2.1390374331550801E-2</v>
      </c>
      <c r="L100" s="37">
        <v>9.0909090909090912E-2</v>
      </c>
      <c r="M100" s="37">
        <v>0.60962566844919786</v>
      </c>
      <c r="N100" s="37">
        <v>0.25668449197860965</v>
      </c>
      <c r="O100" s="48">
        <v>4.0588235294117645</v>
      </c>
      <c r="R100" s="59"/>
      <c r="S100" s="32"/>
    </row>
    <row r="101" spans="2:19" ht="18.75">
      <c r="B101" s="30">
        <v>3</v>
      </c>
      <c r="C101" s="119" t="s">
        <v>143</v>
      </c>
      <c r="D101" s="119"/>
      <c r="E101" s="119"/>
      <c r="F101" s="119"/>
      <c r="G101" s="119"/>
      <c r="H101" s="119"/>
      <c r="I101" s="119"/>
      <c r="J101" s="37">
        <v>1.06951871657754E-2</v>
      </c>
      <c r="K101" s="37">
        <v>3.7433155080213901E-2</v>
      </c>
      <c r="L101" s="37">
        <v>8.0213903743315509E-2</v>
      </c>
      <c r="M101" s="37">
        <v>0.6203208556149733</v>
      </c>
      <c r="N101" s="37">
        <v>0.25133689839572193</v>
      </c>
      <c r="O101" s="48">
        <v>4.0641711229946527</v>
      </c>
      <c r="R101" s="59"/>
      <c r="S101" s="32"/>
    </row>
    <row r="102" spans="2:19" ht="30.75" customHeight="1">
      <c r="B102" s="30">
        <v>4</v>
      </c>
      <c r="C102" s="119" t="s">
        <v>144</v>
      </c>
      <c r="D102" s="119"/>
      <c r="E102" s="119"/>
      <c r="F102" s="119"/>
      <c r="G102" s="119"/>
      <c r="H102" s="119"/>
      <c r="I102" s="119"/>
      <c r="J102" s="37">
        <v>3.7433155080213901E-2</v>
      </c>
      <c r="K102" s="37">
        <v>0.12299465240641712</v>
      </c>
      <c r="L102" s="37">
        <v>0.13903743315508021</v>
      </c>
      <c r="M102" s="37">
        <v>0.5133689839572193</v>
      </c>
      <c r="N102" s="37">
        <v>0.18716577540106952</v>
      </c>
      <c r="O102" s="48">
        <v>3.6898395721925135</v>
      </c>
      <c r="R102" s="59"/>
      <c r="S102" s="32"/>
    </row>
    <row r="103" spans="2:19" ht="18.75">
      <c r="B103" s="30">
        <v>5</v>
      </c>
      <c r="C103" s="119" t="s">
        <v>145</v>
      </c>
      <c r="D103" s="119"/>
      <c r="E103" s="119"/>
      <c r="F103" s="119"/>
      <c r="G103" s="119"/>
      <c r="H103" s="119"/>
      <c r="I103" s="119"/>
      <c r="J103" s="37">
        <v>1.6042780748663103E-2</v>
      </c>
      <c r="K103" s="37">
        <v>2.6737967914438502E-2</v>
      </c>
      <c r="L103" s="37">
        <v>2.6737967914438502E-2</v>
      </c>
      <c r="M103" s="37">
        <v>0.44919786096256686</v>
      </c>
      <c r="N103" s="37">
        <v>0.48128342245989303</v>
      </c>
      <c r="O103" s="48">
        <v>4.3529411764705879</v>
      </c>
      <c r="R103" s="59"/>
      <c r="S103" s="32"/>
    </row>
    <row r="104" spans="2:19" ht="28.5" customHeight="1">
      <c r="B104" s="30">
        <v>6</v>
      </c>
      <c r="C104" s="119" t="s">
        <v>146</v>
      </c>
      <c r="D104" s="119"/>
      <c r="E104" s="119"/>
      <c r="F104" s="119"/>
      <c r="G104" s="119"/>
      <c r="H104" s="119"/>
      <c r="I104" s="119"/>
      <c r="J104" s="37">
        <v>1.6042780748663103E-2</v>
      </c>
      <c r="K104" s="37">
        <v>5.3475935828877002E-3</v>
      </c>
      <c r="L104" s="37">
        <v>1.6042780748663103E-2</v>
      </c>
      <c r="M104" s="37">
        <v>0.24598930481283424</v>
      </c>
      <c r="N104" s="37">
        <v>0.71657754010695185</v>
      </c>
      <c r="O104" s="48">
        <v>4.641711229946524</v>
      </c>
      <c r="R104" s="59"/>
      <c r="S104" s="32"/>
    </row>
    <row r="105" spans="2:19" ht="18.75">
      <c r="B105" s="30">
        <v>7</v>
      </c>
      <c r="C105" s="119" t="s">
        <v>147</v>
      </c>
      <c r="D105" s="119"/>
      <c r="E105" s="119"/>
      <c r="F105" s="119"/>
      <c r="G105" s="119"/>
      <c r="H105" s="119"/>
      <c r="I105" s="119"/>
      <c r="J105" s="37">
        <v>1.6042780748663103E-2</v>
      </c>
      <c r="K105" s="37">
        <v>0</v>
      </c>
      <c r="L105" s="37">
        <v>1.6042780748663103E-2</v>
      </c>
      <c r="M105" s="37">
        <v>0.36363636363636365</v>
      </c>
      <c r="N105" s="37">
        <v>0.60427807486631013</v>
      </c>
      <c r="O105" s="48">
        <v>4.5401069518716577</v>
      </c>
      <c r="R105" s="59"/>
      <c r="S105" s="32"/>
    </row>
    <row r="106" spans="2:19" ht="18.75">
      <c r="B106" s="30">
        <v>8</v>
      </c>
      <c r="C106" s="119" t="s">
        <v>148</v>
      </c>
      <c r="D106" s="119"/>
      <c r="E106" s="119"/>
      <c r="F106" s="119"/>
      <c r="G106" s="119"/>
      <c r="H106" s="119"/>
      <c r="I106" s="119"/>
      <c r="J106" s="37">
        <v>2.1390374331550801E-2</v>
      </c>
      <c r="K106" s="37">
        <v>2.1390374331550801E-2</v>
      </c>
      <c r="L106" s="37">
        <v>4.2780748663101602E-2</v>
      </c>
      <c r="M106" s="37">
        <v>0.47058823529411764</v>
      </c>
      <c r="N106" s="37">
        <v>0.44385026737967914</v>
      </c>
      <c r="O106" s="48">
        <v>4.2941176470588234</v>
      </c>
      <c r="R106" s="59"/>
      <c r="S106" s="32"/>
    </row>
    <row r="107" spans="2:19" ht="18.75">
      <c r="B107" s="30">
        <v>9</v>
      </c>
      <c r="C107" s="119" t="s">
        <v>149</v>
      </c>
      <c r="D107" s="119"/>
      <c r="E107" s="119"/>
      <c r="F107" s="119"/>
      <c r="G107" s="119"/>
      <c r="H107" s="119"/>
      <c r="I107" s="119"/>
      <c r="J107" s="37">
        <v>1.6042780748663103E-2</v>
      </c>
      <c r="K107" s="37">
        <v>0</v>
      </c>
      <c r="L107" s="37">
        <v>3.7433155080213901E-2</v>
      </c>
      <c r="M107" s="37">
        <v>0.48663101604278075</v>
      </c>
      <c r="N107" s="37">
        <v>0.45989304812834225</v>
      </c>
      <c r="O107" s="48">
        <v>4.3743315508021388</v>
      </c>
      <c r="R107" s="59"/>
      <c r="S107" s="32"/>
    </row>
    <row r="108" spans="2:19" ht="18.75">
      <c r="B108" s="30">
        <v>10</v>
      </c>
      <c r="C108" s="119" t="s">
        <v>150</v>
      </c>
      <c r="D108" s="119"/>
      <c r="E108" s="119"/>
      <c r="F108" s="119"/>
      <c r="G108" s="119"/>
      <c r="H108" s="119"/>
      <c r="I108" s="119"/>
      <c r="J108" s="37">
        <v>2.1390374331550801E-2</v>
      </c>
      <c r="K108" s="37">
        <v>0</v>
      </c>
      <c r="L108" s="37">
        <v>3.7433155080213901E-2</v>
      </c>
      <c r="M108" s="37">
        <v>0.43315508021390375</v>
      </c>
      <c r="N108" s="37">
        <v>0.50802139037433158</v>
      </c>
      <c r="O108" s="48">
        <v>4.4064171122994651</v>
      </c>
      <c r="R108" s="59"/>
      <c r="S108" s="32"/>
    </row>
    <row r="109" spans="2:19" ht="18.75">
      <c r="B109" s="30">
        <v>11</v>
      </c>
      <c r="C109" s="119" t="s">
        <v>151</v>
      </c>
      <c r="D109" s="119"/>
      <c r="E109" s="119"/>
      <c r="F109" s="119"/>
      <c r="G109" s="119"/>
      <c r="H109" s="119"/>
      <c r="I109" s="119"/>
      <c r="J109" s="37">
        <v>1.6042780748663103E-2</v>
      </c>
      <c r="K109" s="37">
        <v>1.06951871657754E-2</v>
      </c>
      <c r="L109" s="37">
        <v>1.6042780748663103E-2</v>
      </c>
      <c r="M109" s="37">
        <v>0.36898395721925131</v>
      </c>
      <c r="N109" s="37">
        <v>0.43850267379679142</v>
      </c>
      <c r="O109" s="48">
        <v>3.7540106951871657</v>
      </c>
      <c r="R109" s="59"/>
      <c r="S109" s="32"/>
    </row>
    <row r="110" spans="2:19" ht="18.75">
      <c r="B110" s="30">
        <v>12</v>
      </c>
      <c r="C110" s="119" t="s">
        <v>152</v>
      </c>
      <c r="D110" s="119"/>
      <c r="E110" s="119"/>
      <c r="F110" s="119"/>
      <c r="G110" s="119"/>
      <c r="H110" s="119"/>
      <c r="I110" s="119"/>
      <c r="J110" s="37">
        <v>1.6042780748663103E-2</v>
      </c>
      <c r="K110" s="37">
        <v>5.3475935828877002E-3</v>
      </c>
      <c r="L110" s="37">
        <v>1.6042780748663103E-2</v>
      </c>
      <c r="M110" s="37">
        <v>0.37967914438502676</v>
      </c>
      <c r="N110" s="37">
        <v>0.43315508021390375</v>
      </c>
      <c r="O110" s="48">
        <v>3.7593582887700534</v>
      </c>
      <c r="R110" s="59"/>
      <c r="S110" s="32"/>
    </row>
    <row r="111" spans="2:19" ht="18.75">
      <c r="B111" s="30">
        <v>13</v>
      </c>
      <c r="C111" s="119" t="s">
        <v>153</v>
      </c>
      <c r="D111" s="119"/>
      <c r="E111" s="119"/>
      <c r="F111" s="119"/>
      <c r="G111" s="119"/>
      <c r="H111" s="119"/>
      <c r="I111" s="119"/>
      <c r="J111" s="37">
        <v>1.6042780748663103E-2</v>
      </c>
      <c r="K111" s="37">
        <v>5.3475935828877002E-3</v>
      </c>
      <c r="L111" s="37">
        <v>2.1390374331550801E-2</v>
      </c>
      <c r="M111" s="37">
        <v>0.52406417112299464</v>
      </c>
      <c r="N111" s="37">
        <v>0.28342245989304815</v>
      </c>
      <c r="O111" s="48">
        <v>3.6042780748663104</v>
      </c>
      <c r="R111" s="59"/>
      <c r="S111" s="32"/>
    </row>
    <row r="112" spans="2:19" ht="18.75">
      <c r="B112" s="30">
        <v>14</v>
      </c>
      <c r="C112" s="119" t="s">
        <v>154</v>
      </c>
      <c r="D112" s="119"/>
      <c r="E112" s="119"/>
      <c r="F112" s="119"/>
      <c r="G112" s="119"/>
      <c r="H112" s="119"/>
      <c r="I112" s="119"/>
      <c r="J112" s="37">
        <v>1.06951871657754E-2</v>
      </c>
      <c r="K112" s="37">
        <v>1.6042780748663103E-2</v>
      </c>
      <c r="L112" s="37">
        <v>5.3475935828877002E-3</v>
      </c>
      <c r="M112" s="37">
        <v>0.42245989304812837</v>
      </c>
      <c r="N112" s="37">
        <v>0.39572192513368987</v>
      </c>
      <c r="O112" s="48">
        <v>3.7272727272727271</v>
      </c>
      <c r="R112" s="59"/>
      <c r="S112" s="32"/>
    </row>
    <row r="113" spans="2:19" ht="18.75">
      <c r="B113" s="30">
        <v>15</v>
      </c>
      <c r="C113" s="119" t="s">
        <v>155</v>
      </c>
      <c r="D113" s="119"/>
      <c r="E113" s="119"/>
      <c r="F113" s="119"/>
      <c r="G113" s="119"/>
      <c r="H113" s="119"/>
      <c r="I113" s="119"/>
      <c r="J113" s="37">
        <v>1.6042780748663103E-2</v>
      </c>
      <c r="K113" s="37">
        <v>0</v>
      </c>
      <c r="L113" s="37">
        <v>1.6042780748663103E-2</v>
      </c>
      <c r="M113" s="37">
        <v>0.35294117647058826</v>
      </c>
      <c r="N113" s="37">
        <v>0.46524064171122997</v>
      </c>
      <c r="O113" s="48">
        <v>3.8021390374331552</v>
      </c>
      <c r="R113" s="59"/>
      <c r="S113" s="32"/>
    </row>
    <row r="114" spans="2:19" ht="18.75">
      <c r="B114" s="30">
        <v>16</v>
      </c>
      <c r="C114" s="119" t="s">
        <v>156</v>
      </c>
      <c r="D114" s="119"/>
      <c r="E114" s="119"/>
      <c r="F114" s="119"/>
      <c r="G114" s="119"/>
      <c r="H114" s="119"/>
      <c r="I114" s="119"/>
      <c r="J114" s="37">
        <v>1.06951871657754E-2</v>
      </c>
      <c r="K114" s="37">
        <v>1.6042780748663103E-2</v>
      </c>
      <c r="L114" s="37">
        <v>1.06951871657754E-2</v>
      </c>
      <c r="M114" s="37">
        <v>0.32085561497326204</v>
      </c>
      <c r="N114" s="37">
        <v>0.49197860962566847</v>
      </c>
      <c r="O114" s="48">
        <v>3.8181818181818183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8" t="s">
        <v>157</v>
      </c>
      <c r="D132" s="118"/>
      <c r="E132" s="118"/>
      <c r="F132" s="118"/>
      <c r="G132" s="118"/>
      <c r="H132" s="118"/>
      <c r="I132" s="118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7" t="s">
        <v>158</v>
      </c>
      <c r="D133" s="117"/>
      <c r="E133" s="117"/>
      <c r="F133" s="117"/>
      <c r="G133" s="117"/>
      <c r="H133" s="117"/>
      <c r="I133" s="117"/>
      <c r="J133" s="37">
        <v>0</v>
      </c>
      <c r="K133" s="37">
        <v>0</v>
      </c>
      <c r="L133" s="37">
        <v>0.13207547169811321</v>
      </c>
      <c r="M133" s="37">
        <v>0.52830188679245282</v>
      </c>
      <c r="N133" s="37">
        <v>0.33962264150943394</v>
      </c>
      <c r="O133" s="74">
        <v>4.2075471698113205</v>
      </c>
      <c r="R133" s="59"/>
      <c r="S133" s="32"/>
    </row>
    <row r="134" spans="2:19" ht="17.25" customHeight="1">
      <c r="B134" s="30">
        <v>2</v>
      </c>
      <c r="C134" s="117" t="s">
        <v>159</v>
      </c>
      <c r="D134" s="117"/>
      <c r="E134" s="117"/>
      <c r="F134" s="117"/>
      <c r="G134" s="117"/>
      <c r="H134" s="117"/>
      <c r="I134" s="117"/>
      <c r="J134" s="37">
        <v>1.8867924528301886E-2</v>
      </c>
      <c r="K134" s="37">
        <v>0</v>
      </c>
      <c r="L134" s="37">
        <v>0.11320754716981132</v>
      </c>
      <c r="M134" s="37">
        <v>0.32075471698113206</v>
      </c>
      <c r="N134" s="37">
        <v>0.54716981132075471</v>
      </c>
      <c r="O134" s="74">
        <v>4.3773584905660377</v>
      </c>
      <c r="R134" s="59"/>
      <c r="S134" s="32"/>
    </row>
    <row r="135" spans="2:19" ht="17.25" customHeight="1">
      <c r="B135" s="30">
        <v>3</v>
      </c>
      <c r="C135" s="117" t="s">
        <v>160</v>
      </c>
      <c r="D135" s="117"/>
      <c r="E135" s="117"/>
      <c r="F135" s="117"/>
      <c r="G135" s="117"/>
      <c r="H135" s="117"/>
      <c r="I135" s="117"/>
      <c r="J135" s="37">
        <v>5.6603773584905662E-2</v>
      </c>
      <c r="K135" s="37">
        <v>1.8867924528301886E-2</v>
      </c>
      <c r="L135" s="37">
        <v>0.24528301886792453</v>
      </c>
      <c r="M135" s="37">
        <v>0.30188679245283018</v>
      </c>
      <c r="N135" s="37">
        <v>0.37735849056603776</v>
      </c>
      <c r="O135" s="74">
        <v>3.9245283018867925</v>
      </c>
      <c r="R135" s="59"/>
      <c r="S135" s="32"/>
    </row>
    <row r="136" spans="2:19" ht="17.25" customHeight="1">
      <c r="B136" s="30">
        <v>4</v>
      </c>
      <c r="C136" s="117" t="s">
        <v>161</v>
      </c>
      <c r="D136" s="117"/>
      <c r="E136" s="117"/>
      <c r="F136" s="117"/>
      <c r="G136" s="117"/>
      <c r="H136" s="117"/>
      <c r="I136" s="117"/>
      <c r="J136" s="37">
        <v>1.8867924528301886E-2</v>
      </c>
      <c r="K136" s="37">
        <v>0</v>
      </c>
      <c r="L136" s="37">
        <v>7.5471698113207544E-2</v>
      </c>
      <c r="M136" s="37">
        <v>0.33962264150943394</v>
      </c>
      <c r="N136" s="37">
        <v>0.56603773584905659</v>
      </c>
      <c r="O136" s="74">
        <v>4.4339622641509431</v>
      </c>
      <c r="R136" s="59"/>
      <c r="S136" s="32"/>
    </row>
    <row r="137" spans="2:19" ht="17.25" customHeight="1">
      <c r="B137" s="30">
        <v>5</v>
      </c>
      <c r="C137" s="117" t="s">
        <v>162</v>
      </c>
      <c r="D137" s="117"/>
      <c r="E137" s="117"/>
      <c r="F137" s="117"/>
      <c r="G137" s="117"/>
      <c r="H137" s="117"/>
      <c r="I137" s="117"/>
      <c r="J137" s="37">
        <v>3.7735849056603772E-2</v>
      </c>
      <c r="K137" s="37">
        <v>0</v>
      </c>
      <c r="L137" s="37">
        <v>5.6603773584905662E-2</v>
      </c>
      <c r="M137" s="37">
        <v>0.45283018867924529</v>
      </c>
      <c r="N137" s="37">
        <v>0.45283018867924529</v>
      </c>
      <c r="O137" s="74">
        <v>4.283018867924528</v>
      </c>
      <c r="R137" s="59"/>
      <c r="S137" s="32"/>
    </row>
    <row r="138" spans="2:19" ht="17.25" customHeight="1">
      <c r="B138" s="30">
        <v>6</v>
      </c>
      <c r="C138" s="117" t="s">
        <v>163</v>
      </c>
      <c r="D138" s="117"/>
      <c r="E138" s="117"/>
      <c r="F138" s="117"/>
      <c r="G138" s="117"/>
      <c r="H138" s="117"/>
      <c r="I138" s="117"/>
      <c r="J138" s="37">
        <v>5.6603773584905662E-2</v>
      </c>
      <c r="K138" s="37">
        <v>0</v>
      </c>
      <c r="L138" s="37">
        <v>1.8867924528301886E-2</v>
      </c>
      <c r="M138" s="37">
        <v>0.20754716981132076</v>
      </c>
      <c r="N138" s="37">
        <v>0.71698113207547165</v>
      </c>
      <c r="O138" s="74">
        <v>4.5283018867924527</v>
      </c>
      <c r="R138" s="59"/>
      <c r="S138" s="32"/>
    </row>
    <row r="139" spans="2:19" ht="17.25" customHeight="1">
      <c r="B139" s="30">
        <v>7</v>
      </c>
      <c r="C139" s="117" t="s">
        <v>164</v>
      </c>
      <c r="D139" s="117"/>
      <c r="E139" s="117"/>
      <c r="F139" s="117"/>
      <c r="G139" s="117"/>
      <c r="H139" s="117"/>
      <c r="I139" s="117"/>
      <c r="J139" s="37">
        <v>1.8867924528301886E-2</v>
      </c>
      <c r="K139" s="37">
        <v>0</v>
      </c>
      <c r="L139" s="37">
        <v>3.7735849056603772E-2</v>
      </c>
      <c r="M139" s="37">
        <v>0.41509433962264153</v>
      </c>
      <c r="N139" s="37">
        <v>0.52830188679245282</v>
      </c>
      <c r="O139" s="74">
        <v>4.4339622641509431</v>
      </c>
      <c r="R139" s="59"/>
      <c r="S139" s="32"/>
    </row>
    <row r="140" spans="2:19" ht="17.25" customHeight="1">
      <c r="B140" s="30">
        <v>8</v>
      </c>
      <c r="C140" s="117" t="s">
        <v>165</v>
      </c>
      <c r="D140" s="117"/>
      <c r="E140" s="117"/>
      <c r="F140" s="117"/>
      <c r="G140" s="117"/>
      <c r="H140" s="117"/>
      <c r="I140" s="117"/>
      <c r="J140" s="37">
        <v>0</v>
      </c>
      <c r="K140" s="37">
        <v>1.8867924528301886E-2</v>
      </c>
      <c r="L140" s="37">
        <v>9.4339622641509441E-2</v>
      </c>
      <c r="M140" s="37">
        <v>0.37735849056603776</v>
      </c>
      <c r="N140" s="37">
        <v>0.50943396226415094</v>
      </c>
      <c r="O140" s="74">
        <v>4.3773584905660377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5" t="s">
        <v>80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3" t="s">
        <v>166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100" t="s">
        <v>167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137</v>
      </c>
      <c r="D155" s="35">
        <v>48</v>
      </c>
      <c r="E155" s="35">
        <v>18</v>
      </c>
      <c r="F155" s="35">
        <v>66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168</v>
      </c>
      <c r="D156" s="35">
        <v>23</v>
      </c>
      <c r="E156" s="35">
        <v>13</v>
      </c>
      <c r="F156" s="35">
        <v>36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139</v>
      </c>
      <c r="D157" s="35">
        <v>6</v>
      </c>
      <c r="E157" s="35">
        <v>3</v>
      </c>
      <c r="F157" s="35">
        <v>9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169</v>
      </c>
      <c r="D158" s="35">
        <v>0</v>
      </c>
      <c r="E158" s="35">
        <v>0</v>
      </c>
      <c r="F158" s="35">
        <v>0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170</v>
      </c>
      <c r="D159" s="35">
        <v>4</v>
      </c>
      <c r="E159" s="35">
        <v>0</v>
      </c>
      <c r="F159" s="35">
        <v>4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171</v>
      </c>
      <c r="D160" s="35">
        <v>123</v>
      </c>
      <c r="E160" s="35">
        <v>13</v>
      </c>
      <c r="F160" s="35">
        <v>136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100" t="s">
        <v>172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137</v>
      </c>
      <c r="D163" s="37">
        <v>0.23414634146341465</v>
      </c>
      <c r="E163" s="37">
        <v>0.38297872340425532</v>
      </c>
      <c r="F163" s="37">
        <v>0.26190476190476192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168</v>
      </c>
      <c r="D164" s="37">
        <v>0.11219512195121951</v>
      </c>
      <c r="E164" s="37">
        <v>0.27659574468085107</v>
      </c>
      <c r="F164" s="37">
        <v>0.14285714285714285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139</v>
      </c>
      <c r="D165" s="37">
        <v>2.9268292682926831E-2</v>
      </c>
      <c r="E165" s="37">
        <v>6.3829787234042548E-2</v>
      </c>
      <c r="F165" s="37">
        <v>3.5714285714285712E-2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169</v>
      </c>
      <c r="D166" s="37">
        <v>0</v>
      </c>
      <c r="E166" s="37">
        <v>0</v>
      </c>
      <c r="F166" s="37">
        <v>0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170</v>
      </c>
      <c r="D167" s="37">
        <v>1.9512195121951219E-2</v>
      </c>
      <c r="E167" s="37">
        <v>0</v>
      </c>
      <c r="F167" s="37">
        <v>1.5873015873015872E-2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171</v>
      </c>
      <c r="D168" s="37">
        <v>0.6</v>
      </c>
      <c r="E168" s="37">
        <v>0.27659574468085107</v>
      </c>
      <c r="F168" s="37">
        <v>0.53968253968253965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100" t="s">
        <v>173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137</v>
      </c>
      <c r="D171" s="35">
        <v>38</v>
      </c>
      <c r="E171" s="35">
        <v>3</v>
      </c>
      <c r="F171" s="35">
        <v>41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168</v>
      </c>
      <c r="D172" s="35">
        <v>34</v>
      </c>
      <c r="E172" s="35">
        <v>12</v>
      </c>
      <c r="F172" s="35">
        <v>46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139</v>
      </c>
      <c r="D173" s="35">
        <v>29</v>
      </c>
      <c r="E173" s="35">
        <v>8</v>
      </c>
      <c r="F173" s="35">
        <v>37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169</v>
      </c>
      <c r="D174" s="35">
        <v>14</v>
      </c>
      <c r="E174" s="35">
        <v>11</v>
      </c>
      <c r="F174" s="35">
        <v>25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170</v>
      </c>
      <c r="D175" s="35">
        <v>5</v>
      </c>
      <c r="E175" s="35">
        <v>0</v>
      </c>
      <c r="F175" s="35">
        <v>5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171</v>
      </c>
      <c r="D176" s="35">
        <v>85</v>
      </c>
      <c r="E176" s="35">
        <v>13</v>
      </c>
      <c r="F176" s="35">
        <v>98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100" t="s">
        <v>174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137</v>
      </c>
      <c r="D180" s="37">
        <v>0.18536585365853658</v>
      </c>
      <c r="E180" s="37">
        <v>6.3829787234042548E-2</v>
      </c>
      <c r="F180" s="37">
        <v>0.1626984126984127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168</v>
      </c>
      <c r="D181" s="37">
        <v>0.16585365853658537</v>
      </c>
      <c r="E181" s="37">
        <v>0.25531914893617019</v>
      </c>
      <c r="F181" s="37">
        <v>0.18253968253968253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139</v>
      </c>
      <c r="D182" s="37">
        <v>0.14146341463414633</v>
      </c>
      <c r="E182" s="37">
        <v>0.1702127659574468</v>
      </c>
      <c r="F182" s="37">
        <v>0.14682539682539683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169</v>
      </c>
      <c r="D183" s="37">
        <v>6.8292682926829273E-2</v>
      </c>
      <c r="E183" s="37">
        <v>0.23404255319148937</v>
      </c>
      <c r="F183" s="37">
        <v>9.9206349206349201E-2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170</v>
      </c>
      <c r="D184" s="37">
        <v>2.4390243902439025E-2</v>
      </c>
      <c r="E184" s="37">
        <v>0</v>
      </c>
      <c r="F184" s="37">
        <v>1.984126984126984E-2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171</v>
      </c>
      <c r="D185" s="37">
        <v>0.41463414634146339</v>
      </c>
      <c r="E185" s="37">
        <v>0.27659574468085107</v>
      </c>
      <c r="F185" s="37">
        <v>0.3888888888888889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100" t="s">
        <v>175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137</v>
      </c>
      <c r="D189" s="35">
        <v>25</v>
      </c>
      <c r="E189" s="35">
        <v>19</v>
      </c>
      <c r="F189" s="35">
        <v>44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168</v>
      </c>
      <c r="D190" s="35">
        <v>18</v>
      </c>
      <c r="E190" s="35">
        <v>14</v>
      </c>
      <c r="F190" s="35">
        <v>32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139</v>
      </c>
      <c r="D191" s="35">
        <v>2</v>
      </c>
      <c r="E191" s="35">
        <v>1</v>
      </c>
      <c r="F191" s="35">
        <v>3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169</v>
      </c>
      <c r="D192" s="35">
        <v>1</v>
      </c>
      <c r="E192" s="35">
        <v>0</v>
      </c>
      <c r="F192" s="35">
        <v>1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170</v>
      </c>
      <c r="D193" s="35">
        <v>3</v>
      </c>
      <c r="E193" s="35">
        <v>0</v>
      </c>
      <c r="F193" s="35">
        <v>3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171</v>
      </c>
      <c r="D194" s="35">
        <v>155</v>
      </c>
      <c r="E194" s="35">
        <v>13</v>
      </c>
      <c r="F194" s="35">
        <v>168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100" t="s">
        <v>176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137</v>
      </c>
      <c r="D197" s="37">
        <v>0.12195121951219512</v>
      </c>
      <c r="E197" s="37">
        <v>0.40425531914893614</v>
      </c>
      <c r="F197" s="37">
        <v>0.17460317460317459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168</v>
      </c>
      <c r="D198" s="37">
        <v>8.7804878048780483E-2</v>
      </c>
      <c r="E198" s="37">
        <v>0.2978723404255319</v>
      </c>
      <c r="F198" s="37">
        <v>0.12698412698412698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139</v>
      </c>
      <c r="D199" s="37">
        <v>9.7560975609756097E-3</v>
      </c>
      <c r="E199" s="37">
        <v>2.1276595744680851E-2</v>
      </c>
      <c r="F199" s="37">
        <v>1.1904761904761904E-2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169</v>
      </c>
      <c r="D200" s="37">
        <v>4.8780487804878049E-3</v>
      </c>
      <c r="E200" s="37">
        <v>0</v>
      </c>
      <c r="F200" s="37">
        <v>3.968253968253968E-3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170</v>
      </c>
      <c r="D201" s="37">
        <v>1.4634146341463415E-2</v>
      </c>
      <c r="E201" s="37">
        <v>0</v>
      </c>
      <c r="F201" s="37">
        <v>1.1904761904761904E-2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171</v>
      </c>
      <c r="D202" s="37">
        <v>0.75609756097560976</v>
      </c>
      <c r="E202" s="37">
        <v>0.27659574468085107</v>
      </c>
      <c r="F202" s="37">
        <v>0.66666666666666663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100" t="s">
        <v>177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137</v>
      </c>
      <c r="D205" s="35">
        <v>46</v>
      </c>
      <c r="E205" s="35">
        <v>6</v>
      </c>
      <c r="F205" s="35">
        <v>52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168</v>
      </c>
      <c r="D206" s="35">
        <v>43</v>
      </c>
      <c r="E206" s="35">
        <v>15</v>
      </c>
      <c r="F206" s="35">
        <v>58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139</v>
      </c>
      <c r="D207" s="35">
        <v>19</v>
      </c>
      <c r="E207" s="35">
        <v>7</v>
      </c>
      <c r="F207" s="35">
        <v>26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169</v>
      </c>
      <c r="D208" s="35">
        <v>9</v>
      </c>
      <c r="E208" s="35">
        <v>6</v>
      </c>
      <c r="F208" s="35">
        <v>15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170</v>
      </c>
      <c r="D209" s="35">
        <v>3</v>
      </c>
      <c r="E209" s="35">
        <v>0</v>
      </c>
      <c r="F209" s="35">
        <v>3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171</v>
      </c>
      <c r="D210" s="35">
        <v>85</v>
      </c>
      <c r="E210" s="35">
        <v>13</v>
      </c>
      <c r="F210" s="35">
        <v>98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100" t="s">
        <v>178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137</v>
      </c>
      <c r="D214" s="37">
        <v>0.22439024390243903</v>
      </c>
      <c r="E214" s="37">
        <v>0.1276595744680851</v>
      </c>
      <c r="F214" s="37">
        <v>0.20634920634920634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168</v>
      </c>
      <c r="D215" s="37">
        <v>0.2097560975609756</v>
      </c>
      <c r="E215" s="37">
        <v>0.31914893617021278</v>
      </c>
      <c r="F215" s="37">
        <v>0.23015873015873015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139</v>
      </c>
      <c r="D216" s="37">
        <v>9.2682926829268292E-2</v>
      </c>
      <c r="E216" s="37">
        <v>0.14893617021276595</v>
      </c>
      <c r="F216" s="37">
        <v>0.10317460317460317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169</v>
      </c>
      <c r="D217" s="37">
        <v>4.3902439024390241E-2</v>
      </c>
      <c r="E217" s="37">
        <v>0.1276595744680851</v>
      </c>
      <c r="F217" s="37">
        <v>5.9523809523809521E-2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170</v>
      </c>
      <c r="D218" s="37">
        <v>1.4634146341463415E-2</v>
      </c>
      <c r="E218" s="37">
        <v>0</v>
      </c>
      <c r="F218" s="37">
        <v>1.1904761904761904E-2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171</v>
      </c>
      <c r="D219" s="37">
        <v>0.41463414634146339</v>
      </c>
      <c r="E219" s="37">
        <v>0.27659574468085107</v>
      </c>
      <c r="F219" s="37">
        <v>0.3888888888888889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100" t="s">
        <v>179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137</v>
      </c>
      <c r="D222" s="35">
        <v>70</v>
      </c>
      <c r="E222" s="35">
        <v>11</v>
      </c>
      <c r="F222" s="35">
        <v>81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168</v>
      </c>
      <c r="D223" s="35">
        <v>41</v>
      </c>
      <c r="E223" s="35">
        <v>18</v>
      </c>
      <c r="F223" s="35">
        <v>59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139</v>
      </c>
      <c r="D224" s="35">
        <v>6</v>
      </c>
      <c r="E224" s="35">
        <v>4</v>
      </c>
      <c r="F224" s="35">
        <v>10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169</v>
      </c>
      <c r="D225" s="35">
        <v>2</v>
      </c>
      <c r="E225" s="35">
        <v>1</v>
      </c>
      <c r="F225" s="35">
        <v>3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170</v>
      </c>
      <c r="D226" s="35">
        <v>1</v>
      </c>
      <c r="E226" s="35">
        <v>0</v>
      </c>
      <c r="F226" s="35">
        <v>1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171</v>
      </c>
      <c r="D227" s="35">
        <v>85</v>
      </c>
      <c r="E227" s="35">
        <v>13</v>
      </c>
      <c r="F227" s="35">
        <v>98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100" t="s">
        <v>180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137</v>
      </c>
      <c r="D230" s="37">
        <v>0.34146341463414637</v>
      </c>
      <c r="E230" s="37">
        <v>0.23404255319148937</v>
      </c>
      <c r="F230" s="37">
        <v>0.32142857142857145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168</v>
      </c>
      <c r="D231" s="37">
        <v>0.2</v>
      </c>
      <c r="E231" s="37">
        <v>0.38297872340425532</v>
      </c>
      <c r="F231" s="37">
        <v>0.23412698412698413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139</v>
      </c>
      <c r="D232" s="37">
        <v>2.9268292682926831E-2</v>
      </c>
      <c r="E232" s="37">
        <v>8.5106382978723402E-2</v>
      </c>
      <c r="F232" s="37">
        <v>3.968253968253968E-2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169</v>
      </c>
      <c r="D233" s="37">
        <v>9.7560975609756097E-3</v>
      </c>
      <c r="E233" s="37">
        <v>2.1276595744680851E-2</v>
      </c>
      <c r="F233" s="37">
        <v>1.1904761904761904E-2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170</v>
      </c>
      <c r="D234" s="37">
        <v>4.8780487804878049E-3</v>
      </c>
      <c r="E234" s="37">
        <v>0</v>
      </c>
      <c r="F234" s="37">
        <v>3.968253968253968E-3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171</v>
      </c>
      <c r="D235" s="37">
        <v>0.41463414634146339</v>
      </c>
      <c r="E235" s="37">
        <v>0.27659574468085107</v>
      </c>
      <c r="F235" s="37">
        <v>0.3888888888888889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100" t="s">
        <v>181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137</v>
      </c>
      <c r="D238" s="35">
        <v>43</v>
      </c>
      <c r="E238" s="35">
        <v>5</v>
      </c>
      <c r="F238" s="35">
        <v>48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168</v>
      </c>
      <c r="D239" s="35">
        <v>45</v>
      </c>
      <c r="E239" s="35">
        <v>17</v>
      </c>
      <c r="F239" s="35">
        <v>62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139</v>
      </c>
      <c r="D240" s="35">
        <v>20</v>
      </c>
      <c r="E240" s="35">
        <v>10</v>
      </c>
      <c r="F240" s="35">
        <v>30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169</v>
      </c>
      <c r="D241" s="35">
        <v>11</v>
      </c>
      <c r="E241" s="35">
        <v>2</v>
      </c>
      <c r="F241" s="35">
        <v>13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170</v>
      </c>
      <c r="D242" s="35">
        <v>1</v>
      </c>
      <c r="E242" s="35">
        <v>0</v>
      </c>
      <c r="F242" s="35">
        <v>1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171</v>
      </c>
      <c r="D243" s="35">
        <v>85</v>
      </c>
      <c r="E243" s="35">
        <v>13</v>
      </c>
      <c r="F243" s="35">
        <v>98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100" t="s">
        <v>182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137</v>
      </c>
      <c r="D246" s="37">
        <v>0.2097560975609756</v>
      </c>
      <c r="E246" s="37">
        <v>0.10638297872340426</v>
      </c>
      <c r="F246" s="37">
        <v>0.19047619047619047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168</v>
      </c>
      <c r="D247" s="37">
        <v>0.21951219512195122</v>
      </c>
      <c r="E247" s="37">
        <v>0.36170212765957449</v>
      </c>
      <c r="F247" s="37">
        <v>0.24603174603174602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139</v>
      </c>
      <c r="D248" s="37">
        <v>9.7560975609756101E-2</v>
      </c>
      <c r="E248" s="37">
        <v>0.21276595744680851</v>
      </c>
      <c r="F248" s="37">
        <v>0.11904761904761904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169</v>
      </c>
      <c r="D249" s="37">
        <v>5.3658536585365853E-2</v>
      </c>
      <c r="E249" s="37">
        <v>4.2553191489361701E-2</v>
      </c>
      <c r="F249" s="37">
        <v>5.1587301587301584E-2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170</v>
      </c>
      <c r="D250" s="37">
        <v>4.8780487804878049E-3</v>
      </c>
      <c r="E250" s="37">
        <v>0</v>
      </c>
      <c r="F250" s="37">
        <v>3.968253968253968E-3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171</v>
      </c>
      <c r="D251" s="37">
        <v>0.41463414634146339</v>
      </c>
      <c r="E251" s="37">
        <v>0.27659574468085107</v>
      </c>
      <c r="F251" s="37">
        <v>0.3888888888888889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100" t="s">
        <v>183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137</v>
      </c>
      <c r="D256" s="35">
        <v>40</v>
      </c>
      <c r="E256" s="35">
        <v>5</v>
      </c>
      <c r="F256" s="35">
        <v>45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168</v>
      </c>
      <c r="D257" s="35">
        <v>50</v>
      </c>
      <c r="E257" s="35">
        <v>12</v>
      </c>
      <c r="F257" s="35">
        <v>62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139</v>
      </c>
      <c r="D258" s="35">
        <v>18</v>
      </c>
      <c r="E258" s="35">
        <v>15</v>
      </c>
      <c r="F258" s="35">
        <v>33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169</v>
      </c>
      <c r="D259" s="35">
        <v>11</v>
      </c>
      <c r="E259" s="35">
        <v>2</v>
      </c>
      <c r="F259" s="35">
        <v>13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170</v>
      </c>
      <c r="D260" s="35">
        <v>1</v>
      </c>
      <c r="E260" s="35">
        <v>0</v>
      </c>
      <c r="F260" s="35">
        <v>1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171</v>
      </c>
      <c r="D261" s="35">
        <v>85</v>
      </c>
      <c r="E261" s="35">
        <v>13</v>
      </c>
      <c r="F261" s="35">
        <v>98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100" t="s">
        <v>184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137</v>
      </c>
      <c r="D264" s="37">
        <v>0.1951219512195122</v>
      </c>
      <c r="E264" s="37">
        <v>8.5106382978723402E-2</v>
      </c>
      <c r="F264" s="37">
        <v>0.17857142857142858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168</v>
      </c>
      <c r="D265" s="37">
        <v>0.24390243902439024</v>
      </c>
      <c r="E265" s="37">
        <v>0.2978723404255319</v>
      </c>
      <c r="F265" s="37">
        <v>0.24603174603174602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139</v>
      </c>
      <c r="D266" s="37">
        <v>8.7804878048780483E-2</v>
      </c>
      <c r="E266" s="37">
        <v>0.25531914893617019</v>
      </c>
      <c r="F266" s="37">
        <v>0.13095238095238096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169</v>
      </c>
      <c r="D267" s="37">
        <v>5.3658536585365853E-2</v>
      </c>
      <c r="E267" s="37">
        <v>6.3829787234042548E-2</v>
      </c>
      <c r="F267" s="37">
        <v>5.1587301587301584E-2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170</v>
      </c>
      <c r="D268" s="37">
        <v>4.8780487804878049E-3</v>
      </c>
      <c r="E268" s="37">
        <v>2.1276595744680851E-2</v>
      </c>
      <c r="F268" s="37">
        <v>3.968253968253968E-3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171</v>
      </c>
      <c r="D269" s="37">
        <v>0.41463414634146339</v>
      </c>
      <c r="E269" s="37">
        <v>0.27659574468085107</v>
      </c>
      <c r="F269" s="37">
        <v>0.3888888888888889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100" t="s">
        <v>185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137</v>
      </c>
      <c r="D272" s="35">
        <v>37</v>
      </c>
      <c r="E272" s="35">
        <v>4</v>
      </c>
      <c r="F272" s="35">
        <v>41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168</v>
      </c>
      <c r="D273" s="35">
        <v>47</v>
      </c>
      <c r="E273" s="35">
        <v>14</v>
      </c>
      <c r="F273" s="35">
        <v>61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139</v>
      </c>
      <c r="D274" s="35">
        <v>24</v>
      </c>
      <c r="E274" s="35">
        <v>12</v>
      </c>
      <c r="F274" s="35">
        <v>36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169</v>
      </c>
      <c r="D275" s="35">
        <v>11</v>
      </c>
      <c r="E275" s="35">
        <v>3</v>
      </c>
      <c r="F275" s="35">
        <v>14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170</v>
      </c>
      <c r="D276" s="35">
        <v>1</v>
      </c>
      <c r="E276" s="35">
        <v>1</v>
      </c>
      <c r="F276" s="35">
        <v>2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171</v>
      </c>
      <c r="D277" s="35">
        <v>85</v>
      </c>
      <c r="E277" s="35">
        <v>13</v>
      </c>
      <c r="F277" s="35">
        <v>98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100" t="s">
        <v>186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137</v>
      </c>
      <c r="D280" s="37">
        <v>0.18048780487804877</v>
      </c>
      <c r="E280" s="37">
        <v>8.5106382978723402E-2</v>
      </c>
      <c r="F280" s="37">
        <v>0.1626984126984127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168</v>
      </c>
      <c r="D281" s="37">
        <v>0.22926829268292684</v>
      </c>
      <c r="E281" s="37">
        <v>0.2978723404255319</v>
      </c>
      <c r="F281" s="37">
        <v>0.24206349206349206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139</v>
      </c>
      <c r="D282" s="37">
        <v>0.11707317073170732</v>
      </c>
      <c r="E282" s="37">
        <v>0.25531914893617019</v>
      </c>
      <c r="F282" s="37">
        <v>0.14285714285714285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169</v>
      </c>
      <c r="D283" s="37">
        <v>5.3658536585365853E-2</v>
      </c>
      <c r="E283" s="37">
        <v>6.3829787234042548E-2</v>
      </c>
      <c r="F283" s="37">
        <v>5.5555555555555552E-2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170</v>
      </c>
      <c r="D284" s="37">
        <v>4.8780487804878049E-3</v>
      </c>
      <c r="E284" s="37">
        <v>2.1276595744680851E-2</v>
      </c>
      <c r="F284" s="37">
        <v>7.9365079365079361E-3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171</v>
      </c>
      <c r="D285" s="37">
        <v>0.41463414634146339</v>
      </c>
      <c r="E285" s="37">
        <v>0.27659574468085107</v>
      </c>
      <c r="F285" s="37">
        <v>0.3888888888888889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5" t="s">
        <v>81</v>
      </c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R290" s="59"/>
      <c r="S290" s="32"/>
    </row>
    <row r="292" spans="3:19" ht="23.25">
      <c r="C292" s="116" t="s">
        <v>187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100" t="s">
        <v>188</v>
      </c>
      <c r="D294" s="33" t="s">
        <v>60</v>
      </c>
    </row>
    <row r="295" spans="3:19" ht="42">
      <c r="C295" s="34" t="s">
        <v>189</v>
      </c>
      <c r="D295" s="37">
        <v>0</v>
      </c>
    </row>
    <row r="296" spans="3:19" ht="42">
      <c r="C296" s="34" t="s">
        <v>190</v>
      </c>
      <c r="D296" s="37">
        <v>0</v>
      </c>
    </row>
    <row r="297" spans="3:19" ht="21">
      <c r="C297" s="34" t="s">
        <v>68</v>
      </c>
      <c r="D297" s="37">
        <v>2.1276595744680851E-2</v>
      </c>
    </row>
    <row r="298" spans="3:19" ht="42">
      <c r="C298" s="34" t="s">
        <v>191</v>
      </c>
      <c r="D298" s="37">
        <v>2.1276595744680851E-2</v>
      </c>
    </row>
    <row r="299" spans="3:19" ht="21">
      <c r="C299" s="34" t="s">
        <v>192</v>
      </c>
      <c r="D299" s="37">
        <v>0.21276595744680851</v>
      </c>
    </row>
    <row r="300" spans="3:19" ht="21">
      <c r="C300" s="34" t="s">
        <v>193</v>
      </c>
      <c r="D300" s="37">
        <v>0.23404255319148937</v>
      </c>
    </row>
    <row r="301" spans="3:19" ht="42">
      <c r="C301" s="34" t="s">
        <v>194</v>
      </c>
      <c r="D301" s="37">
        <v>0.23404255319148937</v>
      </c>
    </row>
    <row r="302" spans="3:19" ht="42">
      <c r="C302" s="34" t="s">
        <v>195</v>
      </c>
      <c r="D302" s="37">
        <v>0.31914893617021278</v>
      </c>
    </row>
    <row r="303" spans="3:19" ht="21">
      <c r="C303" s="34" t="s">
        <v>196</v>
      </c>
      <c r="D303" s="37">
        <v>0.2978723404255319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197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9</v>
      </c>
      <c r="E311" s="35">
        <v>8</v>
      </c>
      <c r="F311" s="35">
        <v>17</v>
      </c>
    </row>
    <row r="312" spans="3:16" ht="21">
      <c r="C312" s="40" t="s">
        <v>17</v>
      </c>
      <c r="D312" s="35">
        <v>6</v>
      </c>
      <c r="E312" s="35">
        <v>1</v>
      </c>
      <c r="F312" s="35">
        <v>7</v>
      </c>
    </row>
    <row r="313" spans="3:16" ht="21">
      <c r="C313" s="40" t="s">
        <v>198</v>
      </c>
      <c r="D313" s="35">
        <v>3</v>
      </c>
      <c r="E313" s="35">
        <v>1</v>
      </c>
      <c r="F313" s="35">
        <v>4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0.5</v>
      </c>
      <c r="E316" s="37">
        <v>0.8</v>
      </c>
      <c r="F316" s="37">
        <v>0.6071428571428571</v>
      </c>
    </row>
    <row r="317" spans="3:16" ht="21">
      <c r="C317" s="40" t="s">
        <v>17</v>
      </c>
      <c r="D317" s="37">
        <v>0.33333333333333331</v>
      </c>
      <c r="E317" s="37">
        <v>0.1</v>
      </c>
      <c r="F317" s="37">
        <v>0.25</v>
      </c>
    </row>
    <row r="318" spans="3:16" ht="24" customHeight="1">
      <c r="C318" s="40" t="s">
        <v>198</v>
      </c>
      <c r="D318" s="37">
        <v>0.16666666666666666</v>
      </c>
      <c r="E318" s="37">
        <v>0.1</v>
      </c>
      <c r="F318" s="37">
        <v>0.14285714285714285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6" t="s">
        <v>199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10</v>
      </c>
      <c r="E325" s="35">
        <v>0</v>
      </c>
      <c r="F325" s="35">
        <v>10</v>
      </c>
    </row>
    <row r="326" spans="3:16" ht="21">
      <c r="C326" s="34" t="s">
        <v>83</v>
      </c>
      <c r="D326" s="35">
        <v>5</v>
      </c>
      <c r="E326" s="35">
        <v>0</v>
      </c>
      <c r="F326" s="35">
        <v>5</v>
      </c>
    </row>
    <row r="327" spans="3:16" ht="21">
      <c r="C327" s="50" t="s">
        <v>84</v>
      </c>
      <c r="D327" s="76">
        <v>5</v>
      </c>
      <c r="E327" s="76">
        <v>0</v>
      </c>
      <c r="F327" s="76">
        <v>5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1.1111111111111112</v>
      </c>
      <c r="E331" s="37">
        <v>0</v>
      </c>
      <c r="F331" s="37">
        <v>0.58823529411764708</v>
      </c>
    </row>
    <row r="332" spans="3:16" ht="21">
      <c r="C332" s="34" t="s">
        <v>83</v>
      </c>
      <c r="D332" s="37">
        <v>0.55555555555555558</v>
      </c>
      <c r="E332" s="37">
        <v>0</v>
      </c>
      <c r="F332" s="37">
        <v>0.29411764705882354</v>
      </c>
    </row>
    <row r="333" spans="3:16" ht="21">
      <c r="C333" s="50" t="s">
        <v>84</v>
      </c>
      <c r="D333" s="92">
        <v>0.55555555555555558</v>
      </c>
      <c r="E333" s="92">
        <v>0</v>
      </c>
      <c r="F333" s="92">
        <v>0.29411764705882354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200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133</v>
      </c>
    </row>
    <row r="344" spans="3:16" ht="21">
      <c r="C344" s="40" t="s">
        <v>17</v>
      </c>
      <c r="D344" s="77">
        <v>5</v>
      </c>
    </row>
    <row r="345" spans="3:16" ht="21">
      <c r="C345" s="40" t="s">
        <v>171</v>
      </c>
      <c r="D345" s="77">
        <v>67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0.64878048780487807</v>
      </c>
    </row>
    <row r="349" spans="3:16" ht="21">
      <c r="C349" s="40" t="s">
        <v>17</v>
      </c>
      <c r="D349" s="37">
        <v>2.4390243902439025E-2</v>
      </c>
    </row>
    <row r="350" spans="3:16" ht="21">
      <c r="C350" s="40" t="s">
        <v>171</v>
      </c>
      <c r="D350" s="37">
        <v>0.32682926829268294</v>
      </c>
    </row>
    <row r="351" spans="3:16" ht="54" customHeight="1"/>
    <row r="352" spans="3:16" ht="23.25">
      <c r="C352" s="116" t="s">
        <v>201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37</v>
      </c>
    </row>
    <row r="356" spans="3:4" ht="23.25" customHeight="1">
      <c r="C356" s="34" t="s">
        <v>83</v>
      </c>
      <c r="D356" s="77">
        <v>85</v>
      </c>
    </row>
    <row r="357" spans="3:4" ht="23.25" customHeight="1">
      <c r="C357" s="34" t="s">
        <v>202</v>
      </c>
      <c r="D357" s="77">
        <v>4</v>
      </c>
    </row>
    <row r="358" spans="3:4" ht="23.25" customHeight="1">
      <c r="C358" s="34" t="s">
        <v>203</v>
      </c>
      <c r="D358" s="77">
        <v>0</v>
      </c>
    </row>
    <row r="359" spans="3:4" ht="23.25" customHeight="1">
      <c r="C359" s="34" t="s">
        <v>204</v>
      </c>
      <c r="D359" s="77">
        <v>0</v>
      </c>
    </row>
    <row r="360" spans="3:4" ht="23.25" customHeight="1">
      <c r="C360" s="34" t="s">
        <v>84</v>
      </c>
      <c r="D360" s="77">
        <v>2</v>
      </c>
    </row>
    <row r="361" spans="3:4" ht="23.25" customHeight="1">
      <c r="C361" s="34" t="s">
        <v>205</v>
      </c>
      <c r="D361" s="77">
        <v>0</v>
      </c>
    </row>
    <row r="362" spans="3:4" ht="23.25" customHeight="1">
      <c r="C362" s="34" t="s">
        <v>206</v>
      </c>
      <c r="D362" s="77">
        <v>1</v>
      </c>
    </row>
    <row r="363" spans="3:4" ht="23.25" customHeight="1">
      <c r="C363" s="34" t="s">
        <v>171</v>
      </c>
      <c r="D363" s="77">
        <v>9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0.2781954887218045</v>
      </c>
    </row>
    <row r="367" spans="3:4" ht="21">
      <c r="C367" s="34" t="s">
        <v>83</v>
      </c>
      <c r="D367" s="37">
        <v>0.63909774436090228</v>
      </c>
    </row>
    <row r="368" spans="3:4" ht="21">
      <c r="C368" s="34" t="s">
        <v>202</v>
      </c>
      <c r="D368" s="37">
        <v>3.007518796992481E-2</v>
      </c>
    </row>
    <row r="369" spans="3:16" ht="21">
      <c r="C369" s="34" t="s">
        <v>203</v>
      </c>
      <c r="D369" s="37">
        <v>0</v>
      </c>
    </row>
    <row r="370" spans="3:16" ht="21">
      <c r="C370" s="34" t="s">
        <v>204</v>
      </c>
      <c r="D370" s="37">
        <v>0</v>
      </c>
    </row>
    <row r="371" spans="3:16" ht="21">
      <c r="C371" s="34" t="s">
        <v>84</v>
      </c>
      <c r="D371" s="37">
        <v>1.5037593984962405E-2</v>
      </c>
    </row>
    <row r="372" spans="3:16" ht="21">
      <c r="C372" s="34" t="s">
        <v>205</v>
      </c>
      <c r="D372" s="37">
        <v>0</v>
      </c>
    </row>
    <row r="373" spans="3:16" ht="21">
      <c r="C373" s="34" t="s">
        <v>206</v>
      </c>
      <c r="D373" s="37">
        <v>7.5187969924812026E-3</v>
      </c>
    </row>
    <row r="374" spans="3:16" ht="21">
      <c r="C374" s="34" t="s">
        <v>171</v>
      </c>
      <c r="D374" s="37">
        <v>6.7669172932330823E-2</v>
      </c>
    </row>
    <row r="375" spans="3:16" ht="50.25" customHeight="1"/>
    <row r="376" spans="3:16" ht="23.25">
      <c r="C376" s="116" t="s">
        <v>207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208</v>
      </c>
      <c r="D379" s="37">
        <v>0.22222222222222221</v>
      </c>
      <c r="E379" s="37">
        <v>0</v>
      </c>
    </row>
    <row r="380" spans="3:16" ht="21">
      <c r="C380" s="34" t="s">
        <v>209</v>
      </c>
      <c r="D380" s="37">
        <v>0.16666666666666666</v>
      </c>
      <c r="E380" s="37">
        <v>0</v>
      </c>
    </row>
    <row r="381" spans="3:16" ht="21">
      <c r="C381" s="34" t="s">
        <v>210</v>
      </c>
      <c r="D381" s="37">
        <v>0.16666666666666666</v>
      </c>
      <c r="E381" s="37">
        <v>0</v>
      </c>
    </row>
    <row r="382" spans="3:16" ht="21">
      <c r="C382" s="34" t="s">
        <v>211</v>
      </c>
      <c r="D382" s="37">
        <v>0.1111111111111111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2" t="s">
        <v>212</v>
      </c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9.7560975609756097E-3</v>
      </c>
      <c r="E389" s="37">
        <v>2.1276595744680851E-2</v>
      </c>
      <c r="F389" s="37">
        <v>5.5555555555555552E-2</v>
      </c>
      <c r="G389" s="37">
        <v>0</v>
      </c>
    </row>
    <row r="390" spans="3:16" ht="21">
      <c r="C390" s="34" t="s">
        <v>86</v>
      </c>
      <c r="D390" s="37">
        <v>4.3902439024390241E-2</v>
      </c>
      <c r="E390" s="37">
        <v>0</v>
      </c>
      <c r="F390" s="37">
        <v>0.1111111111111111</v>
      </c>
      <c r="G390" s="37">
        <v>0</v>
      </c>
    </row>
    <row r="391" spans="3:16" ht="63">
      <c r="C391" s="34" t="s">
        <v>87</v>
      </c>
      <c r="D391" s="37">
        <v>4.878048780487805E-2</v>
      </c>
      <c r="E391" s="37">
        <v>0</v>
      </c>
      <c r="F391" s="37">
        <v>0</v>
      </c>
      <c r="G391" s="37">
        <v>0</v>
      </c>
    </row>
    <row r="392" spans="3:16" ht="21">
      <c r="C392" s="34" t="s">
        <v>213</v>
      </c>
      <c r="D392" s="37">
        <v>9.7560975609756097E-3</v>
      </c>
      <c r="E392" s="37">
        <v>0</v>
      </c>
      <c r="F392" s="37">
        <v>0</v>
      </c>
      <c r="G392" s="37">
        <v>0</v>
      </c>
    </row>
    <row r="393" spans="3:16" ht="21">
      <c r="C393" s="34" t="s">
        <v>214</v>
      </c>
      <c r="D393" s="37">
        <v>4.8780487804878049E-3</v>
      </c>
      <c r="E393" s="37">
        <v>2.1276595744680851E-2</v>
      </c>
      <c r="F393" s="37">
        <v>0.1111111111111111</v>
      </c>
      <c r="G393" s="37">
        <v>0</v>
      </c>
    </row>
    <row r="394" spans="3:16" ht="21">
      <c r="C394" s="34" t="s">
        <v>215</v>
      </c>
      <c r="D394" s="37">
        <v>1.4634146341463415E-2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1.4634146341463415E-2</v>
      </c>
      <c r="E395" s="37">
        <v>6.3829787234042548E-2</v>
      </c>
      <c r="F395" s="37">
        <v>0.22222222222222221</v>
      </c>
      <c r="G395" s="37">
        <v>0</v>
      </c>
    </row>
    <row r="396" spans="3:16" ht="21">
      <c r="C396" s="34" t="s">
        <v>89</v>
      </c>
      <c r="D396" s="37">
        <v>0.23414634146341465</v>
      </c>
      <c r="E396" s="37">
        <v>0.2978723404255319</v>
      </c>
      <c r="F396" s="37">
        <v>0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5" t="s">
        <v>90</v>
      </c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7" spans="3:16" ht="23.25">
      <c r="C417" s="112" t="s">
        <v>216</v>
      </c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6</v>
      </c>
      <c r="E420" s="35">
        <v>9</v>
      </c>
      <c r="F420" s="35">
        <v>2</v>
      </c>
      <c r="G420" s="54"/>
    </row>
    <row r="421" spans="3:16" ht="21">
      <c r="C421" s="40" t="s">
        <v>17</v>
      </c>
      <c r="D421" s="35">
        <v>20</v>
      </c>
      <c r="E421" s="35">
        <v>9</v>
      </c>
      <c r="F421" s="35">
        <v>7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0.23076923076923078</v>
      </c>
      <c r="E424" s="37">
        <v>0.5</v>
      </c>
      <c r="F424" s="37">
        <v>0.22222222222222221</v>
      </c>
    </row>
    <row r="425" spans="3:16" ht="21">
      <c r="C425" s="40" t="s">
        <v>17</v>
      </c>
      <c r="D425" s="37">
        <v>0.76923076923076927</v>
      </c>
      <c r="E425" s="37">
        <v>0.5</v>
      </c>
      <c r="F425" s="37">
        <v>0.77777777777777779</v>
      </c>
    </row>
    <row r="426" spans="3:16" ht="88.5" customHeight="1"/>
    <row r="427" spans="3:16" ht="23.25">
      <c r="C427" s="115" t="s">
        <v>91</v>
      </c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9" spans="3:16" ht="23.25">
      <c r="C429" s="112" t="s">
        <v>92</v>
      </c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217</v>
      </c>
      <c r="D432" s="35">
        <v>3</v>
      </c>
      <c r="E432" s="35">
        <v>0</v>
      </c>
      <c r="F432" s="35">
        <v>0</v>
      </c>
      <c r="G432" s="35">
        <v>3</v>
      </c>
    </row>
    <row r="433" spans="3:7" ht="21.75" customHeight="1">
      <c r="C433" s="34" t="s">
        <v>93</v>
      </c>
      <c r="D433" s="35">
        <v>3</v>
      </c>
      <c r="E433" s="35">
        <v>2</v>
      </c>
      <c r="F433" s="35">
        <v>0</v>
      </c>
      <c r="G433" s="35">
        <v>5</v>
      </c>
    </row>
    <row r="434" spans="3:7" ht="21.75" customHeight="1">
      <c r="C434" s="34" t="s">
        <v>218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2</v>
      </c>
      <c r="E435" s="35">
        <v>0</v>
      </c>
      <c r="F435" s="35">
        <v>0</v>
      </c>
      <c r="G435" s="35">
        <v>2</v>
      </c>
    </row>
    <row r="436" spans="3:7" ht="21.75" customHeight="1">
      <c r="C436" s="34" t="s">
        <v>95</v>
      </c>
      <c r="D436" s="35">
        <v>14</v>
      </c>
      <c r="E436" s="35">
        <v>2</v>
      </c>
      <c r="F436" s="35">
        <v>1</v>
      </c>
      <c r="G436" s="35">
        <v>17</v>
      </c>
    </row>
    <row r="437" spans="3:7" ht="38.25" customHeight="1">
      <c r="C437" s="34" t="s">
        <v>219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171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0.2978723404255319</v>
      </c>
      <c r="E445" s="37">
        <v>0.1111111111111111</v>
      </c>
      <c r="F445" s="37">
        <v>0.1</v>
      </c>
      <c r="G445" s="37">
        <v>0.22666666666666666</v>
      </c>
    </row>
    <row r="446" spans="3:7" ht="21">
      <c r="C446" s="34" t="s">
        <v>217</v>
      </c>
      <c r="D446" s="37">
        <v>6.3829787234042548E-2</v>
      </c>
      <c r="E446" s="37">
        <v>0</v>
      </c>
      <c r="F446" s="37">
        <v>0</v>
      </c>
      <c r="G446" s="37">
        <v>0.04</v>
      </c>
    </row>
    <row r="447" spans="3:7" ht="21">
      <c r="C447" s="34" t="s">
        <v>93</v>
      </c>
      <c r="D447" s="37">
        <v>6.3829787234042548E-2</v>
      </c>
      <c r="E447" s="37">
        <v>0.1111111111111111</v>
      </c>
      <c r="F447" s="37">
        <v>0</v>
      </c>
      <c r="G447" s="37">
        <v>6.6666666666666666E-2</v>
      </c>
    </row>
    <row r="448" spans="3:7" ht="21">
      <c r="C448" s="34" t="s">
        <v>94</v>
      </c>
      <c r="D448" s="37">
        <v>4.2553191489361701E-2</v>
      </c>
      <c r="E448" s="37">
        <v>0</v>
      </c>
      <c r="F448" s="37">
        <v>0</v>
      </c>
      <c r="G448" s="37">
        <v>2.6666666666666668E-2</v>
      </c>
    </row>
    <row r="449" spans="3:16" ht="21">
      <c r="C449" s="34" t="s">
        <v>218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219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2" t="s">
        <v>220</v>
      </c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221</v>
      </c>
      <c r="D459" s="35">
        <v>6</v>
      </c>
      <c r="E459" s="35">
        <v>0</v>
      </c>
      <c r="F459" s="35">
        <v>0</v>
      </c>
      <c r="G459" s="35">
        <v>0</v>
      </c>
      <c r="H459" s="35">
        <v>6</v>
      </c>
    </row>
    <row r="460" spans="3:16" ht="21">
      <c r="C460" s="34" t="s">
        <v>222</v>
      </c>
      <c r="D460" s="35">
        <v>4</v>
      </c>
      <c r="E460" s="35">
        <v>2</v>
      </c>
      <c r="F460" s="35">
        <v>0</v>
      </c>
      <c r="G460" s="35">
        <v>0</v>
      </c>
      <c r="H460" s="35">
        <v>6</v>
      </c>
    </row>
    <row r="461" spans="3:16" ht="42">
      <c r="C461" s="34" t="s">
        <v>223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</row>
    <row r="462" spans="3:16" ht="21">
      <c r="C462" s="34" t="s">
        <v>17</v>
      </c>
      <c r="D462" s="35">
        <v>41</v>
      </c>
      <c r="E462" s="35">
        <v>4</v>
      </c>
      <c r="F462" s="35">
        <v>3</v>
      </c>
      <c r="G462" s="35">
        <v>0</v>
      </c>
      <c r="H462" s="35">
        <v>48</v>
      </c>
    </row>
    <row r="463" spans="3:16" ht="21">
      <c r="C463" s="34" t="s">
        <v>171</v>
      </c>
      <c r="D463" s="35">
        <v>118</v>
      </c>
      <c r="E463" s="35">
        <v>28</v>
      </c>
      <c r="F463" s="35">
        <v>15</v>
      </c>
      <c r="G463" s="35">
        <v>10</v>
      </c>
      <c r="H463" s="35">
        <v>171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221</v>
      </c>
      <c r="D466" s="78">
        <v>3.2085561497326207E-2</v>
      </c>
      <c r="E466" s="78">
        <v>0</v>
      </c>
      <c r="F466" s="78">
        <v>0</v>
      </c>
      <c r="G466" s="78">
        <v>0</v>
      </c>
      <c r="H466" s="78">
        <v>2.2900763358778626E-2</v>
      </c>
    </row>
    <row r="467" spans="3:16" ht="21">
      <c r="C467" s="34" t="s">
        <v>222</v>
      </c>
      <c r="D467" s="78">
        <v>2.1390374331550801E-2</v>
      </c>
      <c r="E467" s="78">
        <v>4.2553191489361701E-2</v>
      </c>
      <c r="F467" s="78">
        <v>0</v>
      </c>
      <c r="G467" s="78">
        <v>0</v>
      </c>
      <c r="H467" s="78">
        <v>2.2900763358778626E-2</v>
      </c>
    </row>
    <row r="468" spans="3:16" ht="42">
      <c r="C468" s="34" t="s">
        <v>223</v>
      </c>
      <c r="D468" s="78">
        <v>0</v>
      </c>
      <c r="E468" s="78">
        <v>0</v>
      </c>
      <c r="F468" s="78">
        <v>0</v>
      </c>
      <c r="G468" s="78">
        <v>0</v>
      </c>
      <c r="H468" s="78">
        <v>0</v>
      </c>
    </row>
    <row r="469" spans="3:16" ht="21">
      <c r="C469" s="34" t="s">
        <v>17</v>
      </c>
      <c r="D469" s="78">
        <v>0.21925133689839571</v>
      </c>
      <c r="E469" s="78">
        <v>8.5106382978723402E-2</v>
      </c>
      <c r="F469" s="78">
        <v>0.16666666666666666</v>
      </c>
      <c r="G469" s="78">
        <v>0</v>
      </c>
      <c r="H469" s="78">
        <v>0.18320610687022901</v>
      </c>
    </row>
    <row r="470" spans="3:16" ht="44.25" customHeight="1">
      <c r="C470" s="34" t="s">
        <v>171</v>
      </c>
      <c r="D470" s="78">
        <v>0.63101604278074863</v>
      </c>
      <c r="E470" s="78">
        <v>0.5957446808510638</v>
      </c>
      <c r="F470" s="78">
        <v>0.83333333333333337</v>
      </c>
      <c r="G470" s="78">
        <v>1</v>
      </c>
      <c r="H470" s="78">
        <v>0.65267175572519087</v>
      </c>
    </row>
    <row r="471" spans="3:16" ht="44.25" customHeight="1"/>
    <row r="472" spans="3:16" ht="23.25">
      <c r="C472" s="112" t="s">
        <v>224</v>
      </c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225</v>
      </c>
      <c r="D475" s="35">
        <v>6</v>
      </c>
      <c r="E475" s="35">
        <v>0</v>
      </c>
      <c r="F475" s="35">
        <v>0</v>
      </c>
      <c r="G475" s="35">
        <v>0</v>
      </c>
      <c r="H475" s="35">
        <v>6</v>
      </c>
    </row>
    <row r="476" spans="3:16" ht="42">
      <c r="C476" s="34" t="s">
        <v>226</v>
      </c>
      <c r="D476" s="35">
        <v>80</v>
      </c>
      <c r="E476" s="35">
        <v>13</v>
      </c>
      <c r="F476" s="35">
        <v>1</v>
      </c>
      <c r="G476" s="35">
        <v>0</v>
      </c>
      <c r="H476" s="35">
        <v>94</v>
      </c>
    </row>
    <row r="477" spans="3:16" ht="21">
      <c r="C477" s="34" t="s">
        <v>227</v>
      </c>
      <c r="D477" s="35">
        <v>6</v>
      </c>
      <c r="E477" s="35">
        <v>1</v>
      </c>
      <c r="F477" s="35">
        <v>2</v>
      </c>
      <c r="G477" s="35">
        <v>0</v>
      </c>
      <c r="H477" s="35">
        <v>9</v>
      </c>
    </row>
    <row r="478" spans="3:16" ht="21">
      <c r="C478" s="34" t="s">
        <v>228</v>
      </c>
      <c r="D478" s="35">
        <v>8</v>
      </c>
      <c r="E478" s="35">
        <v>1</v>
      </c>
      <c r="F478" s="35">
        <v>0</v>
      </c>
      <c r="G478" s="35">
        <v>0</v>
      </c>
      <c r="H478" s="35">
        <v>9</v>
      </c>
    </row>
    <row r="479" spans="3:16" ht="42">
      <c r="C479" s="34" t="s">
        <v>229</v>
      </c>
      <c r="D479" s="35">
        <v>20</v>
      </c>
      <c r="E479" s="35">
        <v>2</v>
      </c>
      <c r="F479" s="35">
        <v>2</v>
      </c>
      <c r="G479" s="35">
        <v>3</v>
      </c>
      <c r="H479" s="35">
        <v>27</v>
      </c>
    </row>
    <row r="480" spans="3:16" ht="21">
      <c r="C480" s="34" t="s">
        <v>171</v>
      </c>
      <c r="D480" s="35">
        <v>70</v>
      </c>
      <c r="E480" s="35">
        <v>18</v>
      </c>
      <c r="F480" s="35">
        <v>2</v>
      </c>
      <c r="G480" s="35">
        <v>1</v>
      </c>
      <c r="H480" s="35">
        <v>91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225</v>
      </c>
      <c r="D483" s="78">
        <v>2.9268292682926831E-2</v>
      </c>
      <c r="E483" s="78">
        <v>0</v>
      </c>
      <c r="F483" s="78">
        <v>0</v>
      </c>
      <c r="G483" s="78">
        <v>0</v>
      </c>
      <c r="H483" s="78">
        <v>2.1428571428571429E-2</v>
      </c>
    </row>
    <row r="484" spans="3:16" ht="42">
      <c r="C484" s="34" t="s">
        <v>226</v>
      </c>
      <c r="D484" s="78">
        <v>0.3902439024390244</v>
      </c>
      <c r="E484" s="78">
        <v>0.27659574468085107</v>
      </c>
      <c r="F484" s="78">
        <v>5.5555555555555552E-2</v>
      </c>
      <c r="G484" s="78">
        <v>0</v>
      </c>
      <c r="H484" s="78">
        <v>0.33571428571428569</v>
      </c>
    </row>
    <row r="485" spans="3:16" ht="21">
      <c r="C485" s="34" t="s">
        <v>227</v>
      </c>
      <c r="D485" s="78">
        <v>2.9268292682926831E-2</v>
      </c>
      <c r="E485" s="78">
        <v>2.1276595744680851E-2</v>
      </c>
      <c r="F485" s="78">
        <v>0.1111111111111111</v>
      </c>
      <c r="G485" s="78">
        <v>0</v>
      </c>
      <c r="H485" s="78">
        <v>3.214285714285714E-2</v>
      </c>
    </row>
    <row r="486" spans="3:16" ht="21">
      <c r="C486" s="34" t="s">
        <v>228</v>
      </c>
      <c r="D486" s="78">
        <v>3.9024390243902439E-2</v>
      </c>
      <c r="E486" s="78">
        <v>2.1276595744680851E-2</v>
      </c>
      <c r="F486" s="78">
        <v>0</v>
      </c>
      <c r="G486" s="78">
        <v>0</v>
      </c>
      <c r="H486" s="78">
        <v>3.214285714285714E-2</v>
      </c>
    </row>
    <row r="487" spans="3:16" ht="42">
      <c r="C487" s="34" t="s">
        <v>229</v>
      </c>
      <c r="D487" s="78">
        <v>9.7560975609756101E-2</v>
      </c>
      <c r="E487" s="78">
        <v>4.2553191489361701E-2</v>
      </c>
      <c r="F487" s="78">
        <v>0.1111111111111111</v>
      </c>
      <c r="G487" s="78">
        <v>0.3</v>
      </c>
      <c r="H487" s="78">
        <v>9.6428571428571433E-2</v>
      </c>
    </row>
    <row r="488" spans="3:16" ht="21">
      <c r="C488" s="34" t="s">
        <v>171</v>
      </c>
      <c r="D488" s="78">
        <v>0.34146341463414637</v>
      </c>
      <c r="E488" s="78">
        <v>0.38297872340425532</v>
      </c>
      <c r="F488" s="78">
        <v>0.1111111111111111</v>
      </c>
      <c r="G488" s="78">
        <v>0.1</v>
      </c>
      <c r="H488" s="78">
        <v>0.32500000000000001</v>
      </c>
    </row>
    <row r="491" spans="3:16" ht="23.25">
      <c r="C491" s="112" t="s">
        <v>230</v>
      </c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23</v>
      </c>
      <c r="E494" s="35">
        <v>11</v>
      </c>
      <c r="F494" s="35">
        <v>5</v>
      </c>
      <c r="G494" s="35">
        <v>39</v>
      </c>
    </row>
    <row r="495" spans="3:16" ht="21">
      <c r="C495" s="40" t="s">
        <v>17</v>
      </c>
      <c r="D495" s="35">
        <v>3</v>
      </c>
      <c r="E495" s="35">
        <v>0</v>
      </c>
      <c r="F495" s="35">
        <v>0</v>
      </c>
      <c r="G495" s="35">
        <v>3</v>
      </c>
    </row>
    <row r="496" spans="3:16" ht="21">
      <c r="C496" s="40" t="s">
        <v>171</v>
      </c>
      <c r="D496" s="35">
        <v>12</v>
      </c>
      <c r="E496" s="35">
        <v>3</v>
      </c>
      <c r="F496" s="35">
        <v>5</v>
      </c>
      <c r="G496" s="35">
        <v>20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0.48936170212765956</v>
      </c>
      <c r="E499" s="37">
        <v>0.7857142857142857</v>
      </c>
      <c r="F499" s="37">
        <v>0.5</v>
      </c>
      <c r="G499" s="37">
        <v>0.54929577464788737</v>
      </c>
    </row>
    <row r="500" spans="3:16" ht="21">
      <c r="C500" s="40" t="s">
        <v>17</v>
      </c>
      <c r="D500" s="37">
        <v>6.3829787234042548E-2</v>
      </c>
      <c r="E500" s="37">
        <v>0</v>
      </c>
      <c r="F500" s="37">
        <v>0</v>
      </c>
      <c r="G500" s="37">
        <v>4.2253521126760563E-2</v>
      </c>
    </row>
    <row r="501" spans="3:16" ht="21">
      <c r="C501" s="40" t="s">
        <v>171</v>
      </c>
      <c r="D501" s="37">
        <v>0.25531914893617019</v>
      </c>
      <c r="E501" s="37">
        <v>0.21428571428571427</v>
      </c>
      <c r="F501" s="37">
        <v>0.5</v>
      </c>
      <c r="G501" s="37">
        <v>0.28169014084507044</v>
      </c>
    </row>
    <row r="503" spans="3:16" ht="32.25" hidden="1" customHeight="1">
      <c r="C503" s="112" t="s">
        <v>96</v>
      </c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231</v>
      </c>
      <c r="D506" s="35">
        <v>8</v>
      </c>
      <c r="E506" s="35">
        <v>3</v>
      </c>
      <c r="F506" s="35">
        <v>0</v>
      </c>
    </row>
    <row r="507" spans="3:16" ht="42">
      <c r="C507" s="34" t="s">
        <v>232</v>
      </c>
      <c r="D507" s="35">
        <v>12</v>
      </c>
      <c r="E507" s="35">
        <v>8</v>
      </c>
      <c r="F507" s="35">
        <v>5</v>
      </c>
    </row>
    <row r="508" spans="3:16" ht="42">
      <c r="C508" s="34" t="s">
        <v>233</v>
      </c>
      <c r="D508" s="35">
        <v>3</v>
      </c>
      <c r="E508" s="35">
        <v>0</v>
      </c>
      <c r="F508" s="35">
        <v>0</v>
      </c>
    </row>
    <row r="509" spans="3:16" ht="21">
      <c r="C509" s="34" t="s">
        <v>234</v>
      </c>
      <c r="D509" s="35">
        <v>3</v>
      </c>
      <c r="E509" s="35">
        <v>0</v>
      </c>
      <c r="F509" s="35">
        <v>0</v>
      </c>
    </row>
    <row r="510" spans="3:16" ht="21">
      <c r="C510" s="34" t="s">
        <v>171</v>
      </c>
      <c r="D510" s="35">
        <v>13</v>
      </c>
      <c r="E510" s="35">
        <v>7</v>
      </c>
      <c r="F510" s="35">
        <v>5</v>
      </c>
    </row>
    <row r="511" spans="3:16" ht="20.25" customHeight="1">
      <c r="F511" s="1" t="s">
        <v>235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231</v>
      </c>
      <c r="D513" s="37">
        <v>0.1702127659574468</v>
      </c>
      <c r="E513" s="37">
        <v>0.16666666666666666</v>
      </c>
      <c r="F513" s="37">
        <v>0</v>
      </c>
    </row>
    <row r="514" spans="3:16" ht="42">
      <c r="C514" s="34" t="s">
        <v>232</v>
      </c>
      <c r="D514" s="37">
        <v>0.25531914893617019</v>
      </c>
      <c r="E514" s="37">
        <v>0.44444444444444442</v>
      </c>
      <c r="F514" s="37">
        <v>0.5</v>
      </c>
    </row>
    <row r="515" spans="3:16" ht="42">
      <c r="C515" s="34" t="s">
        <v>233</v>
      </c>
      <c r="D515" s="37">
        <v>6.3829787234042548E-2</v>
      </c>
      <c r="E515" s="37">
        <v>0</v>
      </c>
      <c r="F515" s="37">
        <v>0</v>
      </c>
    </row>
    <row r="516" spans="3:16" ht="21">
      <c r="C516" s="34" t="s">
        <v>234</v>
      </c>
      <c r="D516" s="37">
        <v>6.3829787234042548E-2</v>
      </c>
      <c r="E516" s="37">
        <v>0</v>
      </c>
      <c r="F516" s="37">
        <v>0</v>
      </c>
    </row>
    <row r="517" spans="3:16" ht="21">
      <c r="C517" s="34" t="s">
        <v>171</v>
      </c>
      <c r="D517" s="37">
        <v>0.27659574468085107</v>
      </c>
      <c r="E517" s="37">
        <v>0.3888888888888889</v>
      </c>
      <c r="F517" s="37">
        <v>0.5</v>
      </c>
    </row>
    <row r="518" spans="3:16" ht="45.75" customHeight="1"/>
    <row r="519" spans="3:16" ht="23.25">
      <c r="C519" s="112" t="s">
        <v>236</v>
      </c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22</v>
      </c>
      <c r="E522" s="35">
        <v>11</v>
      </c>
      <c r="F522" s="35">
        <v>5</v>
      </c>
    </row>
    <row r="523" spans="3:16" ht="21">
      <c r="C523" s="40" t="s">
        <v>17</v>
      </c>
      <c r="D523" s="35">
        <v>4</v>
      </c>
      <c r="E523" s="35">
        <v>0</v>
      </c>
      <c r="F523" s="35">
        <v>0</v>
      </c>
    </row>
    <row r="524" spans="3:16" ht="21">
      <c r="C524" s="40" t="s">
        <v>171</v>
      </c>
      <c r="D524" s="35">
        <v>21</v>
      </c>
      <c r="E524" s="35">
        <v>7</v>
      </c>
      <c r="F524" s="35">
        <v>5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0.46808510638297873</v>
      </c>
      <c r="E527" s="37">
        <v>0.61111111111111116</v>
      </c>
      <c r="F527" s="37">
        <v>0.5</v>
      </c>
    </row>
    <row r="528" spans="3:16" ht="21">
      <c r="C528" s="40" t="s">
        <v>17</v>
      </c>
      <c r="D528" s="37">
        <v>8.5106382978723402E-2</v>
      </c>
      <c r="E528" s="37">
        <v>0</v>
      </c>
      <c r="F528" s="37">
        <v>0</v>
      </c>
    </row>
    <row r="529" spans="3:16" ht="21">
      <c r="C529" s="40" t="s">
        <v>171</v>
      </c>
      <c r="D529" s="37">
        <v>0.44680851063829785</v>
      </c>
      <c r="E529" s="37">
        <v>0.3888888888888889</v>
      </c>
      <c r="F529" s="37">
        <v>0.5</v>
      </c>
    </row>
    <row r="530" spans="3:16" ht="56.25" customHeight="1"/>
    <row r="531" spans="3:16" ht="23.25">
      <c r="C531" s="112" t="s">
        <v>237</v>
      </c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238</v>
      </c>
      <c r="D534" s="35">
        <v>3</v>
      </c>
      <c r="E534" s="35">
        <v>0</v>
      </c>
      <c r="F534" s="35">
        <v>0</v>
      </c>
    </row>
    <row r="535" spans="3:16" ht="42">
      <c r="C535" s="40" t="s">
        <v>239</v>
      </c>
      <c r="D535" s="35">
        <v>8</v>
      </c>
      <c r="E535" s="35">
        <v>1</v>
      </c>
      <c r="F535" s="35">
        <v>0</v>
      </c>
    </row>
    <row r="536" spans="3:16" ht="42">
      <c r="C536" s="40" t="s">
        <v>240</v>
      </c>
      <c r="D536" s="35">
        <v>14</v>
      </c>
      <c r="E536" s="35">
        <v>6</v>
      </c>
      <c r="F536" s="35">
        <v>1</v>
      </c>
    </row>
    <row r="537" spans="3:16" ht="42">
      <c r="C537" s="40" t="s">
        <v>241</v>
      </c>
      <c r="D537" s="35">
        <v>5</v>
      </c>
      <c r="E537" s="35">
        <v>0</v>
      </c>
      <c r="F537" s="35">
        <v>1</v>
      </c>
    </row>
    <row r="538" spans="3:16" ht="42">
      <c r="C538" s="40" t="s">
        <v>242</v>
      </c>
      <c r="D538" s="35">
        <v>1</v>
      </c>
      <c r="E538" s="35">
        <v>3</v>
      </c>
      <c r="F538" s="35">
        <v>2</v>
      </c>
    </row>
    <row r="539" spans="3:16" ht="42">
      <c r="C539" s="40" t="s">
        <v>243</v>
      </c>
      <c r="D539" s="35">
        <v>2</v>
      </c>
      <c r="E539" s="35">
        <v>1</v>
      </c>
      <c r="F539" s="35">
        <v>0</v>
      </c>
    </row>
    <row r="540" spans="3:16" ht="21">
      <c r="C540" s="40" t="s">
        <v>244</v>
      </c>
      <c r="D540" s="35">
        <v>1</v>
      </c>
      <c r="E540" s="35">
        <v>0</v>
      </c>
      <c r="F540" s="35">
        <v>1</v>
      </c>
    </row>
    <row r="541" spans="3:16" ht="21">
      <c r="C541" s="40" t="s">
        <v>171</v>
      </c>
      <c r="D541" s="35">
        <v>13</v>
      </c>
      <c r="E541" s="35">
        <v>7</v>
      </c>
      <c r="F541" s="35">
        <v>5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238</v>
      </c>
      <c r="D544" s="37">
        <v>6.3829787234042548E-2</v>
      </c>
      <c r="E544" s="37">
        <v>0</v>
      </c>
      <c r="F544" s="37">
        <v>0</v>
      </c>
    </row>
    <row r="545" spans="3:16" ht="42">
      <c r="C545" s="40" t="s">
        <v>239</v>
      </c>
      <c r="D545" s="37">
        <v>0.1702127659574468</v>
      </c>
      <c r="E545" s="37">
        <v>5.5555555555555552E-2</v>
      </c>
      <c r="F545" s="37">
        <v>0</v>
      </c>
    </row>
    <row r="546" spans="3:16" ht="42">
      <c r="C546" s="40" t="s">
        <v>240</v>
      </c>
      <c r="D546" s="37">
        <v>0.2978723404255319</v>
      </c>
      <c r="E546" s="37">
        <v>0.33333333333333331</v>
      </c>
      <c r="F546" s="37">
        <v>0.1</v>
      </c>
    </row>
    <row r="547" spans="3:16" ht="42">
      <c r="C547" s="40" t="s">
        <v>241</v>
      </c>
      <c r="D547" s="37">
        <v>0.10638297872340426</v>
      </c>
      <c r="E547" s="37">
        <v>0</v>
      </c>
      <c r="F547" s="37">
        <v>0.1</v>
      </c>
    </row>
    <row r="548" spans="3:16" ht="42">
      <c r="C548" s="40" t="s">
        <v>242</v>
      </c>
      <c r="D548" s="37">
        <v>2.1276595744680851E-2</v>
      </c>
      <c r="E548" s="37">
        <v>0.16666666666666666</v>
      </c>
      <c r="F548" s="37">
        <v>0.2</v>
      </c>
    </row>
    <row r="549" spans="3:16" ht="42">
      <c r="C549" s="40" t="s">
        <v>243</v>
      </c>
      <c r="D549" s="37">
        <v>4.2553191489361701E-2</v>
      </c>
      <c r="E549" s="37">
        <v>5.5555555555555552E-2</v>
      </c>
      <c r="F549" s="37">
        <v>0</v>
      </c>
    </row>
    <row r="550" spans="3:16" ht="21">
      <c r="C550" s="40" t="s">
        <v>244</v>
      </c>
      <c r="D550" s="37">
        <v>2.1276595744680851E-2</v>
      </c>
      <c r="E550" s="37">
        <v>0</v>
      </c>
      <c r="F550" s="37">
        <v>0.1</v>
      </c>
    </row>
    <row r="551" spans="3:16" ht="21">
      <c r="C551" s="40" t="s">
        <v>171</v>
      </c>
      <c r="D551" s="37">
        <v>0.27659574468085107</v>
      </c>
      <c r="E551" s="37">
        <v>0.3888888888888889</v>
      </c>
      <c r="F551" s="37">
        <v>0.5</v>
      </c>
    </row>
    <row r="552" spans="3:16" ht="21">
      <c r="C552" s="75"/>
      <c r="D552" s="61"/>
      <c r="E552" s="61"/>
      <c r="F552" s="61"/>
    </row>
    <row r="553" spans="3:16" ht="23.25">
      <c r="C553" s="112" t="s">
        <v>245</v>
      </c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246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247</v>
      </c>
      <c r="D557" s="35">
        <v>1</v>
      </c>
      <c r="E557" s="35">
        <v>0</v>
      </c>
      <c r="F557" s="35">
        <v>1</v>
      </c>
      <c r="G557" s="35">
        <v>2</v>
      </c>
    </row>
    <row r="558" spans="3:16" ht="61.5" customHeight="1">
      <c r="C558" s="79" t="s">
        <v>248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249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250</v>
      </c>
      <c r="D560" s="35">
        <v>1</v>
      </c>
      <c r="E560" s="35">
        <v>0</v>
      </c>
      <c r="F560" s="35">
        <v>0</v>
      </c>
      <c r="G560" s="35">
        <v>1</v>
      </c>
    </row>
    <row r="561" spans="3:16" ht="48.75" customHeight="1">
      <c r="C561" s="79" t="s">
        <v>251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252</v>
      </c>
      <c r="D562" s="35">
        <v>0</v>
      </c>
      <c r="E562" s="35">
        <v>1</v>
      </c>
      <c r="F562" s="35">
        <v>1</v>
      </c>
      <c r="G562" s="35">
        <v>2</v>
      </c>
    </row>
    <row r="563" spans="3:16" ht="54" customHeight="1">
      <c r="C563" s="79" t="s">
        <v>253</v>
      </c>
      <c r="D563" s="35">
        <v>5</v>
      </c>
      <c r="E563" s="35">
        <v>1</v>
      </c>
      <c r="F563" s="35">
        <v>1</v>
      </c>
      <c r="G563" s="35">
        <v>7</v>
      </c>
    </row>
    <row r="564" spans="3:16" ht="23.25" customHeight="1">
      <c r="C564" s="79" t="s">
        <v>254</v>
      </c>
      <c r="D564" s="35">
        <v>1</v>
      </c>
      <c r="E564" s="35">
        <v>0</v>
      </c>
      <c r="F564" s="35">
        <v>0</v>
      </c>
      <c r="G564" s="35">
        <v>1</v>
      </c>
    </row>
    <row r="565" spans="3:16" ht="45" customHeight="1">
      <c r="C565" s="79" t="s">
        <v>255</v>
      </c>
      <c r="D565" s="35">
        <v>6</v>
      </c>
      <c r="E565" s="35">
        <v>0</v>
      </c>
      <c r="F565" s="35">
        <v>0</v>
      </c>
      <c r="G565" s="35">
        <v>6</v>
      </c>
    </row>
    <row r="566" spans="3:16" ht="38.25" customHeight="1">
      <c r="C566" s="79" t="s">
        <v>256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79" t="s">
        <v>257</v>
      </c>
      <c r="D567" s="35">
        <v>0</v>
      </c>
      <c r="E567" s="35">
        <v>0</v>
      </c>
      <c r="F567" s="35">
        <v>1</v>
      </c>
      <c r="G567" s="35">
        <v>1</v>
      </c>
    </row>
    <row r="568" spans="3:16" ht="23.25" customHeight="1">
      <c r="C568" s="79" t="s">
        <v>258</v>
      </c>
      <c r="D568" s="35">
        <v>9</v>
      </c>
      <c r="E568" s="35">
        <v>3</v>
      </c>
      <c r="F568" s="35">
        <v>1</v>
      </c>
      <c r="G568" s="35">
        <v>13</v>
      </c>
    </row>
    <row r="569" spans="3:16" ht="23.25" customHeight="1">
      <c r="C569" s="79" t="s">
        <v>259</v>
      </c>
      <c r="D569" s="35">
        <v>1</v>
      </c>
      <c r="E569" s="35">
        <v>0</v>
      </c>
      <c r="F569" s="35">
        <v>0</v>
      </c>
      <c r="G569" s="35">
        <v>1</v>
      </c>
    </row>
    <row r="570" spans="3:16" ht="65.25" customHeight="1">
      <c r="C570" s="79" t="s">
        <v>260</v>
      </c>
      <c r="D570" s="35">
        <v>1</v>
      </c>
      <c r="E570" s="35">
        <v>1</v>
      </c>
      <c r="F570" s="35">
        <v>0</v>
      </c>
      <c r="G570" s="35">
        <v>2</v>
      </c>
    </row>
    <row r="571" spans="3:16" ht="41.25" customHeight="1">
      <c r="C571" s="79" t="s">
        <v>261</v>
      </c>
      <c r="D571" s="35">
        <v>1</v>
      </c>
      <c r="E571" s="35">
        <v>0</v>
      </c>
      <c r="F571" s="35">
        <v>0</v>
      </c>
      <c r="G571" s="35">
        <v>1</v>
      </c>
    </row>
    <row r="572" spans="3:16" ht="23.25" customHeight="1">
      <c r="C572" s="79" t="s">
        <v>262</v>
      </c>
      <c r="D572" s="35">
        <v>6</v>
      </c>
      <c r="E572" s="35">
        <v>5</v>
      </c>
      <c r="F572" s="35">
        <v>0</v>
      </c>
      <c r="G572" s="35">
        <v>11</v>
      </c>
    </row>
    <row r="573" spans="3:16" ht="23.25" customHeight="1">
      <c r="C573" s="79" t="s">
        <v>171</v>
      </c>
      <c r="D573" s="35">
        <v>15</v>
      </c>
      <c r="E573" s="35">
        <v>7</v>
      </c>
      <c r="F573" s="35">
        <v>5</v>
      </c>
      <c r="G573" s="35">
        <v>27</v>
      </c>
    </row>
    <row r="574" spans="3:16" ht="21">
      <c r="C574" s="75"/>
      <c r="D574" s="61"/>
      <c r="E574" s="61"/>
      <c r="F574" s="61"/>
    </row>
    <row r="575" spans="3:16" ht="23.25">
      <c r="C575" s="115" t="s">
        <v>263</v>
      </c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</row>
    <row r="576" spans="3:16" ht="21">
      <c r="C576" s="75"/>
      <c r="D576" s="61"/>
      <c r="E576" s="61"/>
      <c r="F576" s="61"/>
    </row>
    <row r="577" spans="3:16" ht="23.25">
      <c r="C577" s="112" t="s">
        <v>264</v>
      </c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2</v>
      </c>
      <c r="E580" s="35">
        <v>2</v>
      </c>
      <c r="F580" s="35">
        <v>2</v>
      </c>
      <c r="G580" s="35">
        <v>6</v>
      </c>
    </row>
    <row r="581" spans="3:16" ht="21">
      <c r="C581" s="40" t="s">
        <v>17</v>
      </c>
      <c r="D581" s="35">
        <v>0</v>
      </c>
      <c r="E581" s="35">
        <v>0</v>
      </c>
      <c r="F581" s="35">
        <v>1</v>
      </c>
      <c r="G581" s="35">
        <v>1</v>
      </c>
    </row>
    <row r="582" spans="3:16" ht="21">
      <c r="C582" s="40" t="s">
        <v>171</v>
      </c>
      <c r="D582" s="35">
        <v>45</v>
      </c>
      <c r="E582" s="35">
        <v>16</v>
      </c>
      <c r="F582" s="35">
        <v>7</v>
      </c>
      <c r="G582" s="35">
        <v>68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4.2553191489361701E-2</v>
      </c>
      <c r="E585" s="37">
        <v>0.1111111111111111</v>
      </c>
      <c r="F585" s="37">
        <v>0.2</v>
      </c>
      <c r="G585" s="37">
        <v>0.08</v>
      </c>
    </row>
    <row r="586" spans="3:16" ht="21">
      <c r="C586" s="40" t="s">
        <v>17</v>
      </c>
      <c r="D586" s="37">
        <v>0</v>
      </c>
      <c r="E586" s="37">
        <v>0</v>
      </c>
      <c r="F586" s="37">
        <v>0.1</v>
      </c>
      <c r="G586" s="37">
        <v>1.3333333333333334E-2</v>
      </c>
    </row>
    <row r="587" spans="3:16" ht="21">
      <c r="C587" s="40" t="s">
        <v>171</v>
      </c>
      <c r="D587" s="37">
        <v>0.95744680851063835</v>
      </c>
      <c r="E587" s="37">
        <v>0.88888888888888884</v>
      </c>
      <c r="F587" s="37">
        <v>0.7</v>
      </c>
      <c r="G587" s="37">
        <v>0.90666666666666662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12" t="s">
        <v>245</v>
      </c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261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0" t="s">
        <v>246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252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258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0" t="s">
        <v>253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0" t="s">
        <v>254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0" t="s">
        <v>247</v>
      </c>
      <c r="D603" s="35">
        <v>0</v>
      </c>
      <c r="E603" s="35">
        <v>0</v>
      </c>
      <c r="F603" s="35">
        <v>1</v>
      </c>
      <c r="G603" s="35">
        <v>1</v>
      </c>
    </row>
    <row r="604" spans="3:16" ht="21">
      <c r="C604" s="80" t="s">
        <v>250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255</v>
      </c>
      <c r="D605" s="35">
        <v>0</v>
      </c>
      <c r="E605" s="35">
        <v>0</v>
      </c>
      <c r="F605" s="35">
        <v>1</v>
      </c>
      <c r="G605" s="35">
        <v>1</v>
      </c>
    </row>
    <row r="606" spans="3:16" ht="21">
      <c r="C606" s="80" t="s">
        <v>256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248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257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0" t="s">
        <v>262</v>
      </c>
      <c r="D609" s="35">
        <v>2</v>
      </c>
      <c r="E609" s="35">
        <v>2</v>
      </c>
      <c r="F609" s="35">
        <v>1</v>
      </c>
      <c r="G609" s="35">
        <v>5</v>
      </c>
    </row>
    <row r="610" spans="3:16" ht="21">
      <c r="C610" s="80" t="s">
        <v>259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0" t="s">
        <v>260</v>
      </c>
      <c r="D611" s="35">
        <v>0</v>
      </c>
      <c r="E611" s="35">
        <v>0</v>
      </c>
      <c r="F611" s="35">
        <v>0</v>
      </c>
      <c r="G611" s="35">
        <v>0</v>
      </c>
    </row>
    <row r="612" spans="3:16" ht="42">
      <c r="C612" s="80" t="s">
        <v>249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251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5"/>
      <c r="D614" s="61"/>
      <c r="E614" s="61"/>
      <c r="F614" s="61"/>
    </row>
    <row r="616" spans="3:16" ht="23.25">
      <c r="C616" s="112" t="s">
        <v>265</v>
      </c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266</v>
      </c>
      <c r="D619" s="35">
        <v>6</v>
      </c>
      <c r="E619" s="35">
        <v>0</v>
      </c>
      <c r="F619" s="35">
        <v>0</v>
      </c>
      <c r="G619" s="35">
        <v>6</v>
      </c>
    </row>
    <row r="620" spans="3:16" ht="21">
      <c r="C620" s="34" t="s">
        <v>267</v>
      </c>
      <c r="D620" s="35">
        <v>5</v>
      </c>
      <c r="E620" s="35">
        <v>0</v>
      </c>
      <c r="F620" s="35">
        <v>1</v>
      </c>
      <c r="G620" s="35">
        <v>6</v>
      </c>
    </row>
    <row r="621" spans="3:16" ht="21">
      <c r="C621" s="34" t="s">
        <v>268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171</v>
      </c>
      <c r="D622" s="35">
        <v>36</v>
      </c>
      <c r="E622" s="35">
        <v>18</v>
      </c>
      <c r="F622" s="35">
        <v>9</v>
      </c>
      <c r="G622" s="35">
        <v>63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266</v>
      </c>
      <c r="D625" s="37">
        <v>0.1276595744680851</v>
      </c>
      <c r="E625" s="37">
        <v>0</v>
      </c>
      <c r="F625" s="37">
        <v>0</v>
      </c>
      <c r="G625" s="37">
        <v>0.08</v>
      </c>
    </row>
    <row r="626" spans="3:16" ht="21">
      <c r="C626" s="34" t="s">
        <v>267</v>
      </c>
      <c r="D626" s="37">
        <v>0.10638297872340426</v>
      </c>
      <c r="E626" s="37">
        <v>0</v>
      </c>
      <c r="F626" s="37">
        <v>0.1</v>
      </c>
      <c r="G626" s="37">
        <v>0.08</v>
      </c>
    </row>
    <row r="627" spans="3:16" ht="21">
      <c r="C627" s="34" t="s">
        <v>268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171</v>
      </c>
      <c r="D628" s="37">
        <v>0.76595744680851063</v>
      </c>
      <c r="E628" s="37">
        <v>1</v>
      </c>
      <c r="F628" s="37">
        <v>0.9</v>
      </c>
      <c r="G628" s="37">
        <v>0.84</v>
      </c>
    </row>
    <row r="631" spans="3:16" ht="3.75" customHeight="1"/>
    <row r="632" spans="3:16" ht="23.25">
      <c r="C632" s="115" t="s">
        <v>97</v>
      </c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</row>
    <row r="634" spans="3:16" ht="23.25">
      <c r="C634" s="112" t="s">
        <v>98</v>
      </c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148</v>
      </c>
      <c r="E637" s="35">
        <v>6</v>
      </c>
      <c r="F637" s="35">
        <v>9</v>
      </c>
      <c r="G637" s="35">
        <v>8</v>
      </c>
      <c r="H637" s="36">
        <v>171</v>
      </c>
    </row>
    <row r="638" spans="3:16" ht="21">
      <c r="C638" s="40" t="s">
        <v>17</v>
      </c>
      <c r="D638" s="35">
        <v>15</v>
      </c>
      <c r="E638" s="35">
        <v>6</v>
      </c>
      <c r="F638" s="35">
        <v>4</v>
      </c>
      <c r="G638" s="35">
        <v>1</v>
      </c>
      <c r="H638" s="36">
        <v>26</v>
      </c>
    </row>
    <row r="639" spans="3:16" ht="21">
      <c r="C639" s="40" t="s">
        <v>171</v>
      </c>
      <c r="D639" s="35">
        <v>40</v>
      </c>
      <c r="E639" s="35">
        <v>35</v>
      </c>
      <c r="F639" s="35">
        <v>5</v>
      </c>
      <c r="G639" s="35">
        <v>1</v>
      </c>
      <c r="H639" s="36">
        <v>81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0.7219512195121951</v>
      </c>
      <c r="E642" s="37">
        <v>0.1276595744680851</v>
      </c>
      <c r="F642" s="37">
        <v>0.5</v>
      </c>
      <c r="G642" s="37">
        <v>0.8</v>
      </c>
      <c r="H642" s="38">
        <v>0.61071428571428577</v>
      </c>
    </row>
    <row r="643" spans="3:8" ht="21">
      <c r="C643" s="40" t="s">
        <v>17</v>
      </c>
      <c r="D643" s="37">
        <v>7.3170731707317069E-2</v>
      </c>
      <c r="E643" s="37">
        <v>0.1276595744680851</v>
      </c>
      <c r="F643" s="37">
        <v>0.22222222222222221</v>
      </c>
      <c r="G643" s="37">
        <v>0.1</v>
      </c>
      <c r="H643" s="38">
        <v>9.285714285714286E-2</v>
      </c>
    </row>
    <row r="644" spans="3:8" ht="21">
      <c r="C644" s="40" t="s">
        <v>171</v>
      </c>
      <c r="D644" s="37">
        <v>0.1951219512195122</v>
      </c>
      <c r="E644" s="37">
        <v>0.74468085106382975</v>
      </c>
      <c r="F644" s="37">
        <v>0.27777777777777779</v>
      </c>
      <c r="G644" s="37">
        <v>0.1</v>
      </c>
      <c r="H644" s="38">
        <v>0.28928571428571431</v>
      </c>
    </row>
    <row r="658" spans="3:16" ht="23.25">
      <c r="C658" s="115" t="s">
        <v>269</v>
      </c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</row>
    <row r="660" spans="3:16" s="55" customFormat="1" ht="52.5" customHeight="1">
      <c r="C660" s="114" t="s">
        <v>270</v>
      </c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162</v>
      </c>
    </row>
    <row r="664" spans="3:16" ht="21">
      <c r="C664" s="40" t="s">
        <v>17</v>
      </c>
      <c r="D664" s="35">
        <v>18</v>
      </c>
    </row>
    <row r="665" spans="3:16" ht="21">
      <c r="C665" s="40" t="s">
        <v>170</v>
      </c>
      <c r="D665" s="35">
        <v>7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0.86631016042780751</v>
      </c>
    </row>
    <row r="669" spans="3:16" ht="21">
      <c r="C669" s="40" t="s">
        <v>17</v>
      </c>
      <c r="D669" s="37">
        <v>9.6256684491978606E-2</v>
      </c>
    </row>
    <row r="670" spans="3:16" ht="21">
      <c r="C670" s="40" t="s">
        <v>170</v>
      </c>
      <c r="D670" s="37">
        <v>3.7433155080213901E-2</v>
      </c>
    </row>
    <row r="673" spans="3:16" ht="23.25">
      <c r="C673" s="115" t="s">
        <v>271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ht="54" customHeight="1">
      <c r="C675" s="112" t="s">
        <v>272</v>
      </c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</row>
    <row r="677" spans="3:16" ht="23.25">
      <c r="C677" s="33" t="s">
        <v>54</v>
      </c>
      <c r="D677" s="33" t="s">
        <v>59</v>
      </c>
    </row>
    <row r="678" spans="3:16" ht="21">
      <c r="C678" s="34" t="s">
        <v>137</v>
      </c>
      <c r="D678" s="35">
        <v>70</v>
      </c>
    </row>
    <row r="679" spans="3:16" ht="21">
      <c r="C679" s="34" t="s">
        <v>168</v>
      </c>
      <c r="D679" s="35">
        <v>90</v>
      </c>
    </row>
    <row r="680" spans="3:16" ht="21">
      <c r="C680" s="34" t="s">
        <v>139</v>
      </c>
      <c r="D680" s="35">
        <v>17</v>
      </c>
    </row>
    <row r="681" spans="3:16" ht="21">
      <c r="C681" s="34" t="s">
        <v>169</v>
      </c>
      <c r="D681" s="35">
        <v>8</v>
      </c>
    </row>
    <row r="682" spans="3:16" ht="21">
      <c r="C682" s="34" t="s">
        <v>170</v>
      </c>
      <c r="D682" s="35">
        <v>2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137</v>
      </c>
      <c r="D685" s="37">
        <v>0.37433155080213903</v>
      </c>
    </row>
    <row r="686" spans="3:16" ht="21">
      <c r="C686" s="34" t="s">
        <v>168</v>
      </c>
      <c r="D686" s="37">
        <v>0.48128342245989303</v>
      </c>
    </row>
    <row r="687" spans="3:16" ht="21">
      <c r="C687" s="34" t="s">
        <v>139</v>
      </c>
      <c r="D687" s="37">
        <v>9.0909090909090912E-2</v>
      </c>
    </row>
    <row r="688" spans="3:16" ht="21">
      <c r="C688" s="34" t="s">
        <v>169</v>
      </c>
      <c r="D688" s="37">
        <v>4.2780748663101602E-2</v>
      </c>
    </row>
    <row r="689" spans="3:16" ht="21">
      <c r="C689" s="34" t="s">
        <v>170</v>
      </c>
      <c r="D689" s="37">
        <v>1.06951871657754E-2</v>
      </c>
    </row>
    <row r="691" spans="3:16" ht="23.25">
      <c r="C691" s="115" t="s">
        <v>99</v>
      </c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</row>
    <row r="693" spans="3:16" ht="42" customHeight="1">
      <c r="C693" s="114" t="s">
        <v>100</v>
      </c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</row>
    <row r="697" spans="3:16" ht="21">
      <c r="C697" s="40">
        <v>2</v>
      </c>
      <c r="D697" s="35">
        <v>2</v>
      </c>
      <c r="E697" s="35">
        <v>0</v>
      </c>
      <c r="F697" s="35">
        <v>0</v>
      </c>
      <c r="G697" s="35">
        <v>0</v>
      </c>
      <c r="H697" s="35">
        <v>2</v>
      </c>
    </row>
    <row r="698" spans="3:16" ht="21">
      <c r="C698" s="40">
        <v>3</v>
      </c>
      <c r="D698" s="35">
        <v>17</v>
      </c>
      <c r="E698" s="35">
        <v>9</v>
      </c>
      <c r="F698" s="35">
        <v>7</v>
      </c>
      <c r="G698" s="35">
        <v>2</v>
      </c>
      <c r="H698" s="35">
        <v>35</v>
      </c>
    </row>
    <row r="699" spans="3:16" ht="21">
      <c r="C699" s="40">
        <v>4</v>
      </c>
      <c r="D699" s="35">
        <v>115</v>
      </c>
      <c r="E699" s="35">
        <v>29</v>
      </c>
      <c r="F699" s="35">
        <v>9</v>
      </c>
      <c r="G699" s="35">
        <v>6</v>
      </c>
      <c r="H699" s="35">
        <v>159</v>
      </c>
    </row>
    <row r="700" spans="3:16" ht="21">
      <c r="C700" s="40">
        <v>5</v>
      </c>
      <c r="D700" s="35">
        <v>53</v>
      </c>
      <c r="E700" s="35">
        <v>9</v>
      </c>
      <c r="F700" s="35">
        <v>2</v>
      </c>
      <c r="G700" s="35">
        <v>1</v>
      </c>
      <c r="H700" s="35">
        <v>65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0</v>
      </c>
      <c r="E703" s="37">
        <v>0</v>
      </c>
      <c r="F703" s="37">
        <v>0</v>
      </c>
      <c r="G703" s="37">
        <v>0</v>
      </c>
      <c r="H703" s="37">
        <v>0</v>
      </c>
    </row>
    <row r="704" spans="3:16" ht="21">
      <c r="C704" s="40">
        <v>2</v>
      </c>
      <c r="D704" s="37">
        <v>1.06951871657754E-2</v>
      </c>
      <c r="E704" s="37">
        <v>0</v>
      </c>
      <c r="F704" s="37">
        <v>0</v>
      </c>
      <c r="G704" s="37">
        <v>0</v>
      </c>
      <c r="H704" s="37">
        <v>7.6628352490421452E-3</v>
      </c>
    </row>
    <row r="705" spans="3:8" ht="21">
      <c r="C705" s="40">
        <v>3</v>
      </c>
      <c r="D705" s="37">
        <v>9.0909090909090912E-2</v>
      </c>
      <c r="E705" s="37">
        <v>0.19148936170212766</v>
      </c>
      <c r="F705" s="37">
        <v>0.3888888888888889</v>
      </c>
      <c r="G705" s="37">
        <v>0.22222222222222221</v>
      </c>
      <c r="H705" s="37">
        <v>0.13409961685823754</v>
      </c>
    </row>
    <row r="706" spans="3:8" ht="21">
      <c r="C706" s="40">
        <v>4</v>
      </c>
      <c r="D706" s="37">
        <v>0.61497326203208558</v>
      </c>
      <c r="E706" s="37">
        <v>0.61702127659574468</v>
      </c>
      <c r="F706" s="37">
        <v>0.5</v>
      </c>
      <c r="G706" s="37">
        <v>0.66666666666666663</v>
      </c>
      <c r="H706" s="37">
        <v>0.60919540229885061</v>
      </c>
    </row>
    <row r="707" spans="3:8" ht="21">
      <c r="C707" s="40">
        <v>5</v>
      </c>
      <c r="D707" s="37">
        <v>0.28342245989304815</v>
      </c>
      <c r="E707" s="37">
        <v>0.19148936170212766</v>
      </c>
      <c r="F707" s="37">
        <v>0.1111111111111111</v>
      </c>
      <c r="G707" s="37">
        <v>0.1111111111111111</v>
      </c>
      <c r="H707" s="37">
        <v>0.24904214559386972</v>
      </c>
    </row>
    <row r="726" spans="3:16" ht="23.25">
      <c r="C726" s="112" t="s">
        <v>273</v>
      </c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</row>
    <row r="728" spans="3:16" ht="23.25">
      <c r="C728" s="33" t="s">
        <v>274</v>
      </c>
      <c r="D728" s="33" t="s">
        <v>59</v>
      </c>
      <c r="E728" s="33" t="s">
        <v>275</v>
      </c>
    </row>
    <row r="729" spans="3:16" ht="21">
      <c r="C729" s="34" t="s">
        <v>276</v>
      </c>
      <c r="D729" s="35">
        <v>20</v>
      </c>
      <c r="E729" s="37">
        <v>0.10695187165775401</v>
      </c>
    </row>
    <row r="730" spans="3:16" ht="21">
      <c r="C730" s="34" t="s">
        <v>277</v>
      </c>
      <c r="D730" s="35">
        <v>0</v>
      </c>
      <c r="E730" s="37">
        <v>0</v>
      </c>
    </row>
    <row r="731" spans="3:16" ht="42">
      <c r="C731" s="34" t="s">
        <v>278</v>
      </c>
      <c r="D731" s="35">
        <v>1</v>
      </c>
      <c r="E731" s="37">
        <v>5.3475935828877002E-3</v>
      </c>
    </row>
    <row r="732" spans="3:16" ht="63">
      <c r="C732" s="34" t="s">
        <v>279</v>
      </c>
      <c r="D732" s="35">
        <v>12</v>
      </c>
      <c r="E732" s="37">
        <v>6.4171122994652413E-2</v>
      </c>
    </row>
    <row r="733" spans="3:16" ht="84">
      <c r="C733" s="34" t="s">
        <v>280</v>
      </c>
      <c r="D733" s="35">
        <v>7</v>
      </c>
      <c r="E733" s="37">
        <v>3.7433155080213901E-2</v>
      </c>
    </row>
    <row r="734" spans="3:16" ht="21">
      <c r="C734" s="34" t="s">
        <v>281</v>
      </c>
      <c r="D734" s="35">
        <v>36</v>
      </c>
      <c r="E734" s="37">
        <v>0.19251336898395721</v>
      </c>
    </row>
    <row r="735" spans="3:16" ht="21">
      <c r="C735" s="34" t="s">
        <v>171</v>
      </c>
      <c r="D735" s="35">
        <v>56</v>
      </c>
      <c r="E735" s="37">
        <v>0.29946524064171121</v>
      </c>
    </row>
    <row r="736" spans="3:16" ht="37.5" customHeight="1"/>
    <row r="737" spans="3:16" ht="23.25">
      <c r="C737" s="112" t="s">
        <v>282</v>
      </c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137</v>
      </c>
      <c r="D740" s="81">
        <v>32</v>
      </c>
      <c r="E740" s="35">
        <v>1</v>
      </c>
      <c r="F740" s="36">
        <v>33</v>
      </c>
    </row>
    <row r="741" spans="3:16" ht="18.75" customHeight="1">
      <c r="C741" s="34" t="s">
        <v>168</v>
      </c>
      <c r="D741" s="81">
        <v>82</v>
      </c>
      <c r="E741" s="35">
        <v>11</v>
      </c>
      <c r="F741" s="36">
        <v>93</v>
      </c>
    </row>
    <row r="742" spans="3:16" ht="21">
      <c r="C742" s="34" t="s">
        <v>139</v>
      </c>
      <c r="D742" s="81">
        <v>55</v>
      </c>
      <c r="E742" s="35">
        <v>22</v>
      </c>
      <c r="F742" s="36">
        <v>77</v>
      </c>
    </row>
    <row r="743" spans="3:16" ht="21">
      <c r="C743" s="34" t="s">
        <v>169</v>
      </c>
      <c r="D743" s="81">
        <v>12</v>
      </c>
      <c r="E743" s="35">
        <v>11</v>
      </c>
      <c r="F743" s="36">
        <v>23</v>
      </c>
    </row>
    <row r="744" spans="3:16" ht="21">
      <c r="C744" s="34" t="s">
        <v>170</v>
      </c>
      <c r="D744" s="81">
        <v>6</v>
      </c>
      <c r="E744" s="35">
        <v>2</v>
      </c>
      <c r="F744" s="36">
        <v>8</v>
      </c>
    </row>
    <row r="745" spans="3:16" ht="21">
      <c r="C745" s="34" t="s">
        <v>56</v>
      </c>
      <c r="D745" s="81">
        <v>187</v>
      </c>
      <c r="E745" s="81">
        <v>47</v>
      </c>
      <c r="F745" s="82">
        <v>234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137</v>
      </c>
      <c r="D748" s="37">
        <v>0.17112299465240641</v>
      </c>
      <c r="E748" s="37">
        <v>2.1276595744680851E-2</v>
      </c>
      <c r="F748" s="38">
        <v>0.14102564102564102</v>
      </c>
      <c r="G748" s="83"/>
    </row>
    <row r="749" spans="3:16" ht="21">
      <c r="C749" s="34" t="s">
        <v>168</v>
      </c>
      <c r="D749" s="37">
        <v>0.43850267379679142</v>
      </c>
      <c r="E749" s="37">
        <v>0.23404255319148937</v>
      </c>
      <c r="F749" s="38">
        <v>0.39743589743589741</v>
      </c>
    </row>
    <row r="750" spans="3:16" ht="21">
      <c r="C750" s="34" t="s">
        <v>139</v>
      </c>
      <c r="D750" s="37">
        <v>0.29411764705882354</v>
      </c>
      <c r="E750" s="37">
        <v>0.46808510638297873</v>
      </c>
      <c r="F750" s="38">
        <v>0.32905982905982906</v>
      </c>
    </row>
    <row r="751" spans="3:16" ht="21">
      <c r="C751" s="34" t="s">
        <v>169</v>
      </c>
      <c r="D751" s="37">
        <v>6.4171122994652413E-2</v>
      </c>
      <c r="E751" s="37">
        <v>0.23404255319148937</v>
      </c>
      <c r="F751" s="38">
        <v>9.8290598290598288E-2</v>
      </c>
    </row>
    <row r="752" spans="3:16" ht="21">
      <c r="C752" s="34" t="s">
        <v>170</v>
      </c>
      <c r="D752" s="37">
        <v>3.2085561497326207E-2</v>
      </c>
      <c r="E752" s="37">
        <v>4.2553191489361701E-2</v>
      </c>
      <c r="F752" s="38">
        <v>3.4188034188034191E-2</v>
      </c>
    </row>
    <row r="753" spans="3:16" ht="40.5" customHeight="1"/>
    <row r="754" spans="3:16" ht="23.25">
      <c r="C754" s="112" t="s">
        <v>283</v>
      </c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284</v>
      </c>
      <c r="D757" s="35">
        <v>5</v>
      </c>
      <c r="E757" s="35">
        <v>7</v>
      </c>
      <c r="F757" s="35">
        <v>1</v>
      </c>
      <c r="G757" s="35">
        <v>13</v>
      </c>
    </row>
    <row r="758" spans="3:16" ht="21">
      <c r="C758" s="34" t="s">
        <v>285</v>
      </c>
      <c r="D758" s="35">
        <v>17</v>
      </c>
      <c r="E758" s="35">
        <v>6</v>
      </c>
      <c r="F758" s="35">
        <v>2</v>
      </c>
      <c r="G758" s="35">
        <v>25</v>
      </c>
    </row>
    <row r="759" spans="3:16" ht="21">
      <c r="C759" s="34" t="s">
        <v>286</v>
      </c>
      <c r="D759" s="35">
        <v>23</v>
      </c>
      <c r="E759" s="35">
        <v>5</v>
      </c>
      <c r="F759" s="35">
        <v>5</v>
      </c>
      <c r="G759" s="35">
        <v>33</v>
      </c>
    </row>
    <row r="760" spans="3:16" ht="21">
      <c r="C760" s="34" t="s">
        <v>287</v>
      </c>
      <c r="D760" s="35">
        <v>2</v>
      </c>
      <c r="E760" s="35">
        <v>0</v>
      </c>
      <c r="F760" s="35">
        <v>1</v>
      </c>
      <c r="G760" s="35">
        <v>3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284</v>
      </c>
      <c r="D781" s="37">
        <v>0.10638297872340426</v>
      </c>
      <c r="E781" s="37">
        <v>0.3888888888888889</v>
      </c>
      <c r="F781" s="37">
        <v>0.1111111111111111</v>
      </c>
      <c r="G781" s="37">
        <v>0.17567567567567569</v>
      </c>
    </row>
    <row r="782" spans="3:7" ht="21">
      <c r="C782" s="34" t="s">
        <v>285</v>
      </c>
      <c r="D782" s="37">
        <v>0.36170212765957449</v>
      </c>
      <c r="E782" s="37">
        <v>0.33333333333333331</v>
      </c>
      <c r="F782" s="37">
        <v>0.22222222222222221</v>
      </c>
      <c r="G782" s="37">
        <v>0.33783783783783783</v>
      </c>
    </row>
    <row r="783" spans="3:7" ht="21">
      <c r="C783" s="34" t="s">
        <v>286</v>
      </c>
      <c r="D783" s="37">
        <v>0.48936170212765956</v>
      </c>
      <c r="E783" s="37">
        <v>0.27777777777777779</v>
      </c>
      <c r="F783" s="37">
        <v>0.55555555555555558</v>
      </c>
      <c r="G783" s="37">
        <v>0.44594594594594594</v>
      </c>
    </row>
    <row r="784" spans="3:7" ht="21">
      <c r="C784" s="34" t="s">
        <v>287</v>
      </c>
      <c r="D784" s="37">
        <v>4.2553191489361701E-2</v>
      </c>
      <c r="E784" s="37">
        <v>0</v>
      </c>
      <c r="F784" s="37">
        <v>0.1111111111111111</v>
      </c>
      <c r="G784" s="37">
        <v>4.0540540540540543E-2</v>
      </c>
    </row>
    <row r="785" spans="3:16" ht="98.25" customHeight="1"/>
    <row r="786" spans="3:16" ht="22.5">
      <c r="C786" s="113" t="s">
        <v>288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33" t="s">
        <v>289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4</v>
      </c>
      <c r="E789" s="35">
        <v>0</v>
      </c>
      <c r="F789" s="35">
        <v>4</v>
      </c>
    </row>
    <row r="790" spans="3:16" ht="21">
      <c r="C790" s="34" t="s">
        <v>290</v>
      </c>
      <c r="D790" s="35">
        <v>9</v>
      </c>
      <c r="E790" s="35">
        <v>4</v>
      </c>
      <c r="F790" s="35">
        <v>13</v>
      </c>
    </row>
    <row r="791" spans="3:16" ht="21">
      <c r="C791" s="34" t="s">
        <v>101</v>
      </c>
      <c r="D791" s="35">
        <v>4</v>
      </c>
      <c r="E791" s="35">
        <v>2</v>
      </c>
      <c r="F791" s="35">
        <v>6</v>
      </c>
    </row>
    <row r="792" spans="3:16" ht="21">
      <c r="C792" s="34" t="s">
        <v>291</v>
      </c>
      <c r="D792" s="35">
        <v>0</v>
      </c>
      <c r="E792" s="35">
        <v>0</v>
      </c>
      <c r="F792" s="35">
        <v>0</v>
      </c>
    </row>
    <row r="793" spans="3:16" ht="21">
      <c r="C793" s="34" t="s">
        <v>292</v>
      </c>
      <c r="D793" s="35">
        <v>1</v>
      </c>
      <c r="E793" s="35">
        <v>3</v>
      </c>
      <c r="F793" s="35">
        <v>4</v>
      </c>
    </row>
    <row r="795" spans="3:16" ht="23.25">
      <c r="C795" s="33" t="s">
        <v>293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0.22222222222222221</v>
      </c>
      <c r="E796" s="37">
        <v>0</v>
      </c>
      <c r="F796" s="37">
        <v>0.14814814814814814</v>
      </c>
    </row>
    <row r="797" spans="3:16" ht="21">
      <c r="C797" s="34" t="s">
        <v>290</v>
      </c>
      <c r="D797" s="37">
        <v>0.5</v>
      </c>
      <c r="E797" s="37">
        <v>0.44444444444444442</v>
      </c>
      <c r="F797" s="37">
        <v>0.48148148148148145</v>
      </c>
    </row>
    <row r="798" spans="3:16" ht="21">
      <c r="C798" s="34" t="s">
        <v>101</v>
      </c>
      <c r="D798" s="37">
        <v>0.22222222222222221</v>
      </c>
      <c r="E798" s="37">
        <v>0.22222222222222221</v>
      </c>
      <c r="F798" s="37">
        <v>0.22222222222222221</v>
      </c>
    </row>
    <row r="799" spans="3:16" ht="21">
      <c r="C799" s="34" t="s">
        <v>291</v>
      </c>
      <c r="D799" s="37">
        <v>0</v>
      </c>
      <c r="E799" s="37">
        <v>0</v>
      </c>
      <c r="F799" s="37">
        <v>0</v>
      </c>
    </row>
    <row r="800" spans="3:16" ht="21">
      <c r="C800" s="34" t="s">
        <v>292</v>
      </c>
      <c r="D800" s="37">
        <v>5.5555555555555552E-2</v>
      </c>
      <c r="E800" s="37">
        <v>0.33333333333333331</v>
      </c>
      <c r="F800" s="37">
        <v>0.14814814814814814</v>
      </c>
    </row>
    <row r="802" spans="3:6" ht="23.25">
      <c r="C802" s="57" t="s">
        <v>294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3</v>
      </c>
      <c r="E803" s="35">
        <v>0</v>
      </c>
      <c r="F803" s="35">
        <v>3</v>
      </c>
    </row>
    <row r="804" spans="3:6" ht="21">
      <c r="C804" s="34" t="s">
        <v>290</v>
      </c>
      <c r="D804" s="35">
        <v>6</v>
      </c>
      <c r="E804" s="35">
        <v>3</v>
      </c>
      <c r="F804" s="35">
        <v>9</v>
      </c>
    </row>
    <row r="805" spans="3:6" ht="21">
      <c r="C805" s="34" t="s">
        <v>101</v>
      </c>
      <c r="D805" s="35">
        <v>5</v>
      </c>
      <c r="E805" s="35">
        <v>1</v>
      </c>
      <c r="F805" s="35">
        <v>6</v>
      </c>
    </row>
    <row r="806" spans="3:6" ht="21">
      <c r="C806" s="34" t="s">
        <v>291</v>
      </c>
      <c r="D806" s="35">
        <v>1</v>
      </c>
      <c r="E806" s="35">
        <v>0</v>
      </c>
      <c r="F806" s="35">
        <v>1</v>
      </c>
    </row>
    <row r="807" spans="3:6" ht="21">
      <c r="C807" s="34" t="s">
        <v>292</v>
      </c>
      <c r="D807" s="35">
        <v>3</v>
      </c>
      <c r="E807" s="35">
        <v>5</v>
      </c>
      <c r="F807" s="35">
        <v>8</v>
      </c>
    </row>
    <row r="809" spans="3:6" ht="46.5">
      <c r="C809" s="57" t="s">
        <v>295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0.16666666666666666</v>
      </c>
      <c r="E810" s="37">
        <v>0</v>
      </c>
      <c r="F810" s="37">
        <v>0.1111111111111111</v>
      </c>
    </row>
    <row r="811" spans="3:6" ht="21">
      <c r="C811" s="34" t="s">
        <v>290</v>
      </c>
      <c r="D811" s="37">
        <v>0.33333333333333331</v>
      </c>
      <c r="E811" s="37">
        <v>0.33333333333333331</v>
      </c>
      <c r="F811" s="37">
        <v>0.33333333333333331</v>
      </c>
    </row>
    <row r="812" spans="3:6" ht="21">
      <c r="C812" s="34" t="s">
        <v>101</v>
      </c>
      <c r="D812" s="37">
        <v>0.27777777777777779</v>
      </c>
      <c r="E812" s="37">
        <v>0.1111111111111111</v>
      </c>
      <c r="F812" s="37">
        <v>0.22222222222222221</v>
      </c>
    </row>
    <row r="813" spans="3:6" ht="21">
      <c r="C813" s="34" t="s">
        <v>291</v>
      </c>
      <c r="D813" s="37">
        <v>5.5555555555555552E-2</v>
      </c>
      <c r="E813" s="37">
        <v>0</v>
      </c>
      <c r="F813" s="37">
        <v>3.7037037037037035E-2</v>
      </c>
    </row>
    <row r="814" spans="3:6" ht="21">
      <c r="C814" s="34" t="s">
        <v>292</v>
      </c>
      <c r="D814" s="37">
        <v>0.16666666666666666</v>
      </c>
      <c r="E814" s="37">
        <v>0.55555555555555558</v>
      </c>
      <c r="F814" s="37">
        <v>0.29629629629629628</v>
      </c>
    </row>
    <row r="816" spans="3:6" ht="23.25">
      <c r="C816" s="33" t="s">
        <v>296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2</v>
      </c>
      <c r="E817" s="35">
        <v>0</v>
      </c>
      <c r="F817" s="35">
        <v>2</v>
      </c>
    </row>
    <row r="818" spans="3:6" ht="21">
      <c r="C818" s="34" t="s">
        <v>290</v>
      </c>
      <c r="D818" s="35">
        <v>10</v>
      </c>
      <c r="E818" s="35">
        <v>1</v>
      </c>
      <c r="F818" s="35">
        <v>11</v>
      </c>
    </row>
    <row r="819" spans="3:6" ht="21">
      <c r="C819" s="34" t="s">
        <v>101</v>
      </c>
      <c r="D819" s="35">
        <v>3</v>
      </c>
      <c r="E819" s="35">
        <v>2</v>
      </c>
      <c r="F819" s="35">
        <v>5</v>
      </c>
    </row>
    <row r="820" spans="3:6" ht="21">
      <c r="C820" s="34" t="s">
        <v>291</v>
      </c>
      <c r="D820" s="35">
        <v>1</v>
      </c>
      <c r="E820" s="35">
        <v>1</v>
      </c>
      <c r="F820" s="35">
        <v>2</v>
      </c>
    </row>
    <row r="821" spans="3:6" ht="21">
      <c r="C821" s="34" t="s">
        <v>292</v>
      </c>
      <c r="D821" s="35">
        <v>2</v>
      </c>
      <c r="E821" s="35">
        <v>5</v>
      </c>
      <c r="F821" s="35">
        <v>7</v>
      </c>
    </row>
    <row r="825" spans="3:6" ht="23.25">
      <c r="C825" s="57" t="s">
        <v>297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0.1111111111111111</v>
      </c>
      <c r="E826" s="37">
        <v>0</v>
      </c>
      <c r="F826" s="37">
        <v>7.407407407407407E-2</v>
      </c>
    </row>
    <row r="827" spans="3:6" ht="21">
      <c r="C827" s="34" t="s">
        <v>290</v>
      </c>
      <c r="D827" s="37">
        <v>0.55555555555555558</v>
      </c>
      <c r="E827" s="37">
        <v>0.1111111111111111</v>
      </c>
      <c r="F827" s="37">
        <v>0.40740740740740738</v>
      </c>
    </row>
    <row r="828" spans="3:6" ht="21">
      <c r="C828" s="34" t="s">
        <v>101</v>
      </c>
      <c r="D828" s="37">
        <v>0.16666666666666666</v>
      </c>
      <c r="E828" s="37">
        <v>0.22222222222222221</v>
      </c>
      <c r="F828" s="37">
        <v>0.18518518518518517</v>
      </c>
    </row>
    <row r="829" spans="3:6" ht="21">
      <c r="C829" s="34" t="s">
        <v>291</v>
      </c>
      <c r="D829" s="37">
        <v>5.5555555555555552E-2</v>
      </c>
      <c r="E829" s="37">
        <v>0.1111111111111111</v>
      </c>
      <c r="F829" s="37">
        <v>7.407407407407407E-2</v>
      </c>
    </row>
    <row r="830" spans="3:6" ht="21">
      <c r="C830" s="34" t="s">
        <v>292</v>
      </c>
      <c r="D830" s="37">
        <v>0.1111111111111111</v>
      </c>
      <c r="E830" s="37">
        <v>0.55555555555555558</v>
      </c>
      <c r="F830" s="37">
        <v>0.25925925925925924</v>
      </c>
    </row>
    <row r="833" spans="3:6" ht="23.25">
      <c r="C833" s="33" t="s">
        <v>298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0</v>
      </c>
      <c r="E834" s="35">
        <v>0</v>
      </c>
      <c r="F834" s="35">
        <v>0</v>
      </c>
    </row>
    <row r="835" spans="3:6" ht="21">
      <c r="C835" s="34" t="s">
        <v>290</v>
      </c>
      <c r="D835" s="35">
        <v>6</v>
      </c>
      <c r="E835" s="35">
        <v>0</v>
      </c>
      <c r="F835" s="35">
        <v>6</v>
      </c>
    </row>
    <row r="836" spans="3:6" ht="21">
      <c r="C836" s="34" t="s">
        <v>101</v>
      </c>
      <c r="D836" s="35">
        <v>6</v>
      </c>
      <c r="E836" s="35">
        <v>4</v>
      </c>
      <c r="F836" s="35">
        <v>10</v>
      </c>
    </row>
    <row r="837" spans="3:6" ht="21">
      <c r="C837" s="34" t="s">
        <v>291</v>
      </c>
      <c r="D837" s="35">
        <v>2</v>
      </c>
      <c r="E837" s="35">
        <v>2</v>
      </c>
      <c r="F837" s="35">
        <v>4</v>
      </c>
    </row>
    <row r="838" spans="3:6" ht="21">
      <c r="C838" s="34" t="s">
        <v>292</v>
      </c>
      <c r="D838" s="35">
        <v>4</v>
      </c>
      <c r="E838" s="35">
        <v>3</v>
      </c>
      <c r="F838" s="35">
        <v>7</v>
      </c>
    </row>
    <row r="841" spans="3:6" ht="23.25">
      <c r="C841" s="57" t="s">
        <v>299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</v>
      </c>
      <c r="E842" s="37">
        <v>0</v>
      </c>
      <c r="F842" s="37">
        <v>0</v>
      </c>
    </row>
    <row r="843" spans="3:6" ht="21">
      <c r="C843" s="34" t="s">
        <v>290</v>
      </c>
      <c r="D843" s="37">
        <v>0.33333333333333331</v>
      </c>
      <c r="E843" s="37">
        <v>0</v>
      </c>
      <c r="F843" s="37">
        <v>0.22222222222222221</v>
      </c>
    </row>
    <row r="844" spans="3:6" ht="21">
      <c r="C844" s="34" t="s">
        <v>101</v>
      </c>
      <c r="D844" s="37">
        <v>0.33333333333333331</v>
      </c>
      <c r="E844" s="37">
        <v>0.44444444444444442</v>
      </c>
      <c r="F844" s="37">
        <v>0.37037037037037035</v>
      </c>
    </row>
    <row r="845" spans="3:6" ht="21">
      <c r="C845" s="34" t="s">
        <v>291</v>
      </c>
      <c r="D845" s="37">
        <v>0.1111111111111111</v>
      </c>
      <c r="E845" s="37">
        <v>0.22222222222222221</v>
      </c>
      <c r="F845" s="37">
        <v>0.14814814814814814</v>
      </c>
    </row>
    <row r="846" spans="3:6" ht="21">
      <c r="C846" s="34" t="s">
        <v>292</v>
      </c>
      <c r="D846" s="37">
        <v>0.22222222222222221</v>
      </c>
      <c r="E846" s="37">
        <v>0.33333333333333331</v>
      </c>
      <c r="F846" s="37">
        <v>0.25925925925925924</v>
      </c>
    </row>
    <row r="848" spans="3:6" ht="23.25">
      <c r="C848" s="33" t="s">
        <v>300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7</v>
      </c>
      <c r="E849" s="35">
        <v>1</v>
      </c>
      <c r="F849" s="35">
        <v>8</v>
      </c>
    </row>
    <row r="850" spans="3:6" ht="21">
      <c r="C850" s="34" t="s">
        <v>290</v>
      </c>
      <c r="D850" s="35">
        <v>7</v>
      </c>
      <c r="E850" s="35">
        <v>4</v>
      </c>
      <c r="F850" s="35">
        <v>11</v>
      </c>
    </row>
    <row r="851" spans="3:6" ht="21">
      <c r="C851" s="34" t="s">
        <v>101</v>
      </c>
      <c r="D851" s="35">
        <v>3</v>
      </c>
      <c r="E851" s="35">
        <v>2</v>
      </c>
      <c r="F851" s="35">
        <v>5</v>
      </c>
    </row>
    <row r="852" spans="3:6" ht="21">
      <c r="C852" s="34" t="s">
        <v>291</v>
      </c>
      <c r="D852" s="35">
        <v>0</v>
      </c>
      <c r="E852" s="35">
        <v>0</v>
      </c>
      <c r="F852" s="35">
        <v>0</v>
      </c>
    </row>
    <row r="853" spans="3:6" ht="21">
      <c r="C853" s="34" t="s">
        <v>292</v>
      </c>
      <c r="D853" s="35">
        <v>1</v>
      </c>
      <c r="E853" s="35">
        <v>2</v>
      </c>
      <c r="F853" s="35">
        <v>3</v>
      </c>
    </row>
    <row r="856" spans="3:6" ht="23.25">
      <c r="C856" s="57" t="s">
        <v>301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0.3888888888888889</v>
      </c>
      <c r="E857" s="37">
        <v>0.1111111111111111</v>
      </c>
      <c r="F857" s="37">
        <v>0.29629629629629628</v>
      </c>
    </row>
    <row r="858" spans="3:6" ht="21">
      <c r="C858" s="34" t="s">
        <v>290</v>
      </c>
      <c r="D858" s="37">
        <v>0.3888888888888889</v>
      </c>
      <c r="E858" s="37">
        <v>0.44444444444444442</v>
      </c>
      <c r="F858" s="37">
        <v>0.40740740740740738</v>
      </c>
    </row>
    <row r="859" spans="3:6" ht="21">
      <c r="C859" s="34" t="s">
        <v>101</v>
      </c>
      <c r="D859" s="37">
        <v>0.16666666666666666</v>
      </c>
      <c r="E859" s="37">
        <v>0.22222222222222221</v>
      </c>
      <c r="F859" s="37">
        <v>0.18518518518518517</v>
      </c>
    </row>
    <row r="860" spans="3:6" ht="21">
      <c r="C860" s="34" t="s">
        <v>291</v>
      </c>
      <c r="D860" s="37">
        <v>0</v>
      </c>
      <c r="E860" s="37">
        <v>0</v>
      </c>
      <c r="F860" s="37">
        <v>0</v>
      </c>
    </row>
    <row r="861" spans="3:6" ht="21">
      <c r="C861" s="34" t="s">
        <v>292</v>
      </c>
      <c r="D861" s="37">
        <v>5.5555555555555552E-2</v>
      </c>
      <c r="E861" s="37">
        <v>0.22222222222222221</v>
      </c>
      <c r="F861" s="37">
        <v>0.1111111111111111</v>
      </c>
    </row>
    <row r="863" spans="3:6" ht="46.5">
      <c r="C863" s="57" t="s">
        <v>302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5</v>
      </c>
      <c r="E864" s="35">
        <v>0</v>
      </c>
      <c r="F864" s="35">
        <v>5</v>
      </c>
    </row>
    <row r="865" spans="3:16" ht="21">
      <c r="C865" s="34" t="s">
        <v>290</v>
      </c>
      <c r="D865" s="35">
        <v>7</v>
      </c>
      <c r="E865" s="35">
        <v>3</v>
      </c>
      <c r="F865" s="35">
        <v>10</v>
      </c>
    </row>
    <row r="866" spans="3:16" ht="21">
      <c r="C866" s="34" t="s">
        <v>101</v>
      </c>
      <c r="D866" s="35">
        <v>4</v>
      </c>
      <c r="E866" s="35">
        <v>2</v>
      </c>
      <c r="F866" s="35">
        <v>6</v>
      </c>
    </row>
    <row r="867" spans="3:16" ht="21">
      <c r="C867" s="34" t="s">
        <v>291</v>
      </c>
      <c r="D867" s="35">
        <v>0</v>
      </c>
      <c r="E867" s="35">
        <v>1</v>
      </c>
      <c r="F867" s="35">
        <v>1</v>
      </c>
    </row>
    <row r="868" spans="3:16" ht="21">
      <c r="C868" s="34" t="s">
        <v>292</v>
      </c>
      <c r="D868" s="35">
        <v>2</v>
      </c>
      <c r="E868" s="35">
        <v>3</v>
      </c>
      <c r="F868" s="35">
        <v>5</v>
      </c>
    </row>
    <row r="870" spans="3:16" ht="46.5">
      <c r="C870" s="57" t="s">
        <v>303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0.27777777777777779</v>
      </c>
      <c r="E871" s="37">
        <v>0</v>
      </c>
      <c r="F871" s="37">
        <v>0.18518518518518517</v>
      </c>
    </row>
    <row r="872" spans="3:16" ht="21">
      <c r="C872" s="34" t="s">
        <v>290</v>
      </c>
      <c r="D872" s="37">
        <v>0.3888888888888889</v>
      </c>
      <c r="E872" s="37">
        <v>0.33333333333333331</v>
      </c>
      <c r="F872" s="37">
        <v>0.37037037037037035</v>
      </c>
    </row>
    <row r="873" spans="3:16" ht="21">
      <c r="C873" s="34" t="s">
        <v>101</v>
      </c>
      <c r="D873" s="37">
        <v>0.22222222222222221</v>
      </c>
      <c r="E873" s="37">
        <v>0.22222222222222221</v>
      </c>
      <c r="F873" s="37">
        <v>0.22222222222222221</v>
      </c>
    </row>
    <row r="874" spans="3:16" ht="21">
      <c r="C874" s="34" t="s">
        <v>291</v>
      </c>
      <c r="D874" s="37">
        <v>0</v>
      </c>
      <c r="E874" s="37">
        <v>0.1111111111111111</v>
      </c>
      <c r="F874" s="37">
        <v>3.7037037037037035E-2</v>
      </c>
    </row>
    <row r="875" spans="3:16" ht="21">
      <c r="C875" s="34" t="s">
        <v>292</v>
      </c>
      <c r="D875" s="37">
        <v>0.1111111111111111</v>
      </c>
      <c r="E875" s="37">
        <v>0.33333333333333331</v>
      </c>
      <c r="F875" s="37">
        <v>0.18518518518518517</v>
      </c>
    </row>
    <row r="877" spans="3:16" s="55" customFormat="1" ht="45.75" customHeight="1">
      <c r="C877" s="114" t="s">
        <v>304</v>
      </c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47</v>
      </c>
      <c r="E880" s="37">
        <v>0.22926829268292684</v>
      </c>
    </row>
    <row r="881" spans="3:16" ht="21">
      <c r="C881" s="34" t="s">
        <v>104</v>
      </c>
      <c r="D881" s="35">
        <v>23</v>
      </c>
      <c r="E881" s="37">
        <v>0.11219512195121951</v>
      </c>
    </row>
    <row r="882" spans="3:16" ht="21">
      <c r="C882" s="34" t="s">
        <v>101</v>
      </c>
      <c r="D882" s="35">
        <v>2</v>
      </c>
      <c r="E882" s="37">
        <v>9.7560975609756097E-3</v>
      </c>
    </row>
    <row r="883" spans="3:16" ht="21">
      <c r="C883" s="34" t="s">
        <v>305</v>
      </c>
      <c r="D883" s="35">
        <v>0</v>
      </c>
      <c r="E883" s="37">
        <v>0</v>
      </c>
    </row>
    <row r="884" spans="3:16" ht="21">
      <c r="C884" s="34" t="s">
        <v>171</v>
      </c>
      <c r="D884" s="35">
        <v>115</v>
      </c>
      <c r="E884" s="37">
        <v>0.56097560975609762</v>
      </c>
    </row>
    <row r="885" spans="3:16" ht="123" customHeight="1"/>
    <row r="886" spans="3:16" ht="22.5">
      <c r="C886" s="113" t="s">
        <v>306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57" t="s">
        <v>274</v>
      </c>
      <c r="D888" s="33" t="s">
        <v>60</v>
      </c>
      <c r="E888" s="33" t="s">
        <v>307</v>
      </c>
    </row>
    <row r="889" spans="3:16" ht="21">
      <c r="C889" s="34" t="s">
        <v>137</v>
      </c>
      <c r="D889" s="35">
        <v>14</v>
      </c>
      <c r="E889" s="37">
        <v>0.2978723404255319</v>
      </c>
    </row>
    <row r="890" spans="3:16" ht="21">
      <c r="C890" s="34" t="s">
        <v>168</v>
      </c>
      <c r="D890" s="35">
        <v>27</v>
      </c>
      <c r="E890" s="37">
        <v>0.57446808510638303</v>
      </c>
    </row>
    <row r="891" spans="3:16" ht="21">
      <c r="C891" s="34" t="s">
        <v>139</v>
      </c>
      <c r="D891" s="35">
        <v>6</v>
      </c>
      <c r="E891" s="37">
        <v>0.1276595744680851</v>
      </c>
    </row>
    <row r="892" spans="3:16" ht="21">
      <c r="C892" s="34" t="s">
        <v>169</v>
      </c>
      <c r="D892" s="35">
        <v>0</v>
      </c>
      <c r="E892" s="37">
        <v>0</v>
      </c>
    </row>
    <row r="893" spans="3:16" ht="21">
      <c r="C893" s="34" t="s">
        <v>171</v>
      </c>
      <c r="D893" s="35">
        <v>0</v>
      </c>
      <c r="E893" s="37">
        <v>0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0:S275"/>
  <sheetViews>
    <sheetView tabSelected="1" topLeftCell="A7" zoomScale="110" zoomScaleNormal="110" workbookViewId="0">
      <selection activeCell="F31" sqref="F31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387</v>
      </c>
      <c r="F31" s="85"/>
    </row>
    <row r="32" spans="3:6" ht="18.75">
      <c r="C32" s="58" t="s">
        <v>363</v>
      </c>
    </row>
    <row r="33" spans="2:19" ht="18.75">
      <c r="C33" s="58" t="s">
        <v>362</v>
      </c>
    </row>
    <row r="34" spans="2:19" ht="18.75">
      <c r="C34" s="84" t="s">
        <v>388</v>
      </c>
    </row>
    <row r="36" spans="2:19" ht="39" customHeight="1">
      <c r="B36" s="31"/>
      <c r="C36" s="115" t="s">
        <v>57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6" t="s">
        <v>58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33</v>
      </c>
      <c r="E41" s="35">
        <v>1</v>
      </c>
      <c r="F41" s="35">
        <v>0</v>
      </c>
      <c r="G41" s="35">
        <v>1</v>
      </c>
      <c r="H41" s="36">
        <f>SUM(D41:G41)</f>
        <v>35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8</v>
      </c>
      <c r="E42" s="35">
        <v>0</v>
      </c>
      <c r="F42" s="35">
        <v>0</v>
      </c>
      <c r="G42" s="35">
        <v>0</v>
      </c>
      <c r="H42" s="36">
        <f>SUM(D42:G42)</f>
        <v>8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41</v>
      </c>
      <c r="E43" s="35">
        <f t="shared" ref="E43:G43" si="0">E41+E42</f>
        <v>1</v>
      </c>
      <c r="F43" s="35">
        <f t="shared" si="0"/>
        <v>0</v>
      </c>
      <c r="G43" s="35">
        <f t="shared" si="0"/>
        <v>1</v>
      </c>
      <c r="H43" s="35">
        <f>H41+H42</f>
        <v>43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0.80487804878048785</v>
      </c>
      <c r="E46" s="37">
        <f>E41/E43</f>
        <v>1</v>
      </c>
      <c r="F46" s="37" t="e">
        <f>F41/F43</f>
        <v>#DIV/0!</v>
      </c>
      <c r="G46" s="37">
        <f>G41/G43</f>
        <v>1</v>
      </c>
      <c r="H46" s="38">
        <f>H41/H43</f>
        <v>0.81395348837209303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0.1951219512195122</v>
      </c>
      <c r="E47" s="37">
        <f>E42/E43</f>
        <v>0</v>
      </c>
      <c r="F47" s="37" t="e">
        <f>F42/F43</f>
        <v>#DIV/0!</v>
      </c>
      <c r="G47" s="37">
        <f>G42/G43</f>
        <v>0</v>
      </c>
      <c r="H47" s="38">
        <f>H42/H43</f>
        <v>0.18604651162790697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32</v>
      </c>
      <c r="E52" s="35">
        <v>1</v>
      </c>
      <c r="F52" s="35">
        <v>0</v>
      </c>
      <c r="G52" s="35">
        <v>0</v>
      </c>
      <c r="H52" s="35">
        <f>SUM(D52:G52)</f>
        <v>33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8</v>
      </c>
      <c r="E53" s="35">
        <v>0</v>
      </c>
      <c r="F53" s="35">
        <v>0</v>
      </c>
      <c r="G53" s="35">
        <v>1</v>
      </c>
      <c r="H53" s="35">
        <f t="shared" ref="H53:H54" si="1">SUM(D53:G53)</f>
        <v>9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1</v>
      </c>
      <c r="E54" s="35">
        <v>0</v>
      </c>
      <c r="F54" s="35">
        <v>0</v>
      </c>
      <c r="G54" s="35">
        <v>0</v>
      </c>
      <c r="H54" s="35">
        <f t="shared" si="1"/>
        <v>1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41</v>
      </c>
      <c r="E55" s="35">
        <f t="shared" ref="E55:H55" si="2">SUM(E52:E54)</f>
        <v>1</v>
      </c>
      <c r="F55" s="35">
        <f t="shared" si="2"/>
        <v>0</v>
      </c>
      <c r="G55" s="35">
        <f t="shared" si="2"/>
        <v>1</v>
      </c>
      <c r="H55" s="35">
        <f t="shared" si="2"/>
        <v>43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0.78048780487804881</v>
      </c>
      <c r="E58" s="37">
        <f>E52/E55</f>
        <v>1</v>
      </c>
      <c r="F58" s="37" t="e">
        <f>F52/F55</f>
        <v>#DIV/0!</v>
      </c>
      <c r="G58" s="37">
        <f>G52/G55</f>
        <v>0</v>
      </c>
      <c r="H58" s="37">
        <f>H52/H55</f>
        <v>0.76744186046511631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0.1951219512195122</v>
      </c>
      <c r="E59" s="37">
        <f>E53/E55</f>
        <v>0</v>
      </c>
      <c r="F59" s="37" t="e">
        <f>F53/F55</f>
        <v>#DIV/0!</v>
      </c>
      <c r="G59" s="37">
        <f>G53/G55</f>
        <v>1</v>
      </c>
      <c r="H59" s="37">
        <f>H53/H55</f>
        <v>0.20930232558139536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2.4390243902439025E-2</v>
      </c>
      <c r="E60" s="37">
        <f>E54/E55</f>
        <v>0</v>
      </c>
      <c r="F60" s="37" t="e">
        <f>F54/F55</f>
        <v>#DIV/0!</v>
      </c>
      <c r="G60" s="37">
        <f>G54/G55</f>
        <v>0</v>
      </c>
      <c r="H60" s="37">
        <f>H54/H55</f>
        <v>2.3255813953488372E-2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6" t="s">
        <v>69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35</v>
      </c>
      <c r="E64" s="41">
        <f>D64/D68</f>
        <v>0.81395348837209303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5</v>
      </c>
      <c r="E65" s="41">
        <f>D65/D68</f>
        <v>0.11627906976744186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3</v>
      </c>
      <c r="E66" s="41">
        <f>D66/D68</f>
        <v>6.9767441860465115E-2</v>
      </c>
      <c r="F66" s="42"/>
      <c r="G66" s="42"/>
      <c r="H66" s="42"/>
      <c r="I66" s="42"/>
      <c r="R66" s="59"/>
      <c r="S66" s="32"/>
    </row>
    <row r="67" spans="3:19" ht="23.25">
      <c r="C67" s="40" t="s">
        <v>308</v>
      </c>
      <c r="D67" s="77">
        <v>0</v>
      </c>
      <c r="E67" s="41">
        <f>D67/D68</f>
        <v>0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43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5" t="s">
        <v>70</v>
      </c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R74" s="59"/>
      <c r="S74" s="32"/>
    </row>
    <row r="75" spans="3:19">
      <c r="R75" s="59"/>
      <c r="S75" s="32"/>
    </row>
    <row r="76" spans="3:19" ht="23.25">
      <c r="C76" s="116" t="s">
        <v>71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1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0</v>
      </c>
      <c r="E82" s="77">
        <v>7</v>
      </c>
      <c r="F82" s="77">
        <v>20</v>
      </c>
      <c r="G82" s="77">
        <v>15</v>
      </c>
      <c r="H82" s="77">
        <v>1</v>
      </c>
      <c r="R82" s="59"/>
      <c r="S82" s="32"/>
    </row>
    <row r="83" spans="3:19" ht="21">
      <c r="C83" s="40" t="s">
        <v>74</v>
      </c>
      <c r="D83" s="77">
        <v>0</v>
      </c>
      <c r="E83" s="77">
        <v>7</v>
      </c>
      <c r="F83" s="77">
        <v>21</v>
      </c>
      <c r="G83" s="77">
        <v>14</v>
      </c>
      <c r="H83" s="77">
        <v>1</v>
      </c>
      <c r="R83" s="59"/>
      <c r="S83" s="32"/>
    </row>
    <row r="84" spans="3:19" ht="21">
      <c r="C84" s="40" t="s">
        <v>75</v>
      </c>
      <c r="D84" s="77">
        <v>0</v>
      </c>
      <c r="E84" s="77">
        <v>0</v>
      </c>
      <c r="F84" s="77">
        <v>17</v>
      </c>
      <c r="G84" s="77">
        <v>22</v>
      </c>
      <c r="H84" s="77">
        <v>4</v>
      </c>
      <c r="R84" s="59"/>
      <c r="S84" s="32"/>
    </row>
    <row r="85" spans="3:19" ht="21">
      <c r="C85" s="40" t="s">
        <v>76</v>
      </c>
      <c r="D85" s="77">
        <v>0</v>
      </c>
      <c r="E85" s="77">
        <v>6</v>
      </c>
      <c r="F85" s="77">
        <v>20</v>
      </c>
      <c r="G85" s="77">
        <v>14</v>
      </c>
      <c r="H85" s="77">
        <v>3</v>
      </c>
      <c r="R85" s="59"/>
      <c r="S85" s="32"/>
    </row>
    <row r="86" spans="3:19" ht="21">
      <c r="C86" s="40" t="s">
        <v>56</v>
      </c>
      <c r="D86" s="89">
        <f>SUM(D82:D85)</f>
        <v>0</v>
      </c>
      <c r="E86" s="89">
        <f t="shared" ref="E86:H86" si="3">SUM(E82:E85)</f>
        <v>20</v>
      </c>
      <c r="F86" s="89">
        <f t="shared" si="3"/>
        <v>78</v>
      </c>
      <c r="G86" s="89">
        <f t="shared" si="3"/>
        <v>65</v>
      </c>
      <c r="H86" s="89">
        <f t="shared" si="3"/>
        <v>9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 t="e">
        <f>D82/D86</f>
        <v>#DIV/0!</v>
      </c>
      <c r="E89" s="37">
        <f t="shared" ref="E89:H89" si="4">E82/E86</f>
        <v>0.35</v>
      </c>
      <c r="F89" s="37">
        <f t="shared" si="4"/>
        <v>0.25641025641025639</v>
      </c>
      <c r="G89" s="37">
        <f t="shared" si="4"/>
        <v>0.23076923076923078</v>
      </c>
      <c r="H89" s="37">
        <f t="shared" si="4"/>
        <v>0.1111111111111111</v>
      </c>
      <c r="R89" s="59"/>
      <c r="S89" s="32"/>
    </row>
    <row r="90" spans="3:19" ht="21">
      <c r="C90" s="40" t="s">
        <v>74</v>
      </c>
      <c r="D90" s="37" t="e">
        <f>D83/D86</f>
        <v>#DIV/0!</v>
      </c>
      <c r="E90" s="37">
        <f t="shared" ref="E90:H90" si="5">E83/E86</f>
        <v>0.35</v>
      </c>
      <c r="F90" s="37">
        <f t="shared" si="5"/>
        <v>0.26923076923076922</v>
      </c>
      <c r="G90" s="37">
        <f t="shared" si="5"/>
        <v>0.2153846153846154</v>
      </c>
      <c r="H90" s="37">
        <f t="shared" si="5"/>
        <v>0.1111111111111111</v>
      </c>
      <c r="R90" s="59"/>
      <c r="S90" s="32"/>
    </row>
    <row r="91" spans="3:19" ht="21">
      <c r="C91" s="40" t="s">
        <v>75</v>
      </c>
      <c r="D91" s="37" t="e">
        <f>D84/D86</f>
        <v>#DIV/0!</v>
      </c>
      <c r="E91" s="37">
        <f t="shared" ref="E91:H91" si="6">E84/E86</f>
        <v>0</v>
      </c>
      <c r="F91" s="37">
        <f t="shared" si="6"/>
        <v>0.21794871794871795</v>
      </c>
      <c r="G91" s="37">
        <f t="shared" si="6"/>
        <v>0.33846153846153848</v>
      </c>
      <c r="H91" s="37">
        <f t="shared" si="6"/>
        <v>0.44444444444444442</v>
      </c>
      <c r="R91" s="59"/>
      <c r="S91" s="32"/>
    </row>
    <row r="92" spans="3:19" ht="21">
      <c r="C92" s="40" t="s">
        <v>76</v>
      </c>
      <c r="D92" s="37" t="e">
        <f>D85/D86</f>
        <v>#DIV/0!</v>
      </c>
      <c r="E92" s="37">
        <f t="shared" ref="E92:H92" si="7">E85/E86</f>
        <v>0.3</v>
      </c>
      <c r="F92" s="37">
        <f t="shared" si="7"/>
        <v>0.25641025641025639</v>
      </c>
      <c r="G92" s="37">
        <f t="shared" si="7"/>
        <v>0.2153846153846154</v>
      </c>
      <c r="H92" s="37">
        <f t="shared" si="7"/>
        <v>0.33333333333333331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6" t="s">
        <v>77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8" t="s">
        <v>78</v>
      </c>
      <c r="D97" s="118"/>
      <c r="E97" s="118"/>
      <c r="F97" s="118"/>
      <c r="G97" s="118"/>
      <c r="H97" s="118"/>
      <c r="I97" s="118"/>
      <c r="J97" s="47" t="s">
        <v>79</v>
      </c>
      <c r="M97" s="59"/>
      <c r="N97" s="32"/>
    </row>
    <row r="98" spans="2:19" ht="18.75">
      <c r="B98" s="30">
        <v>1</v>
      </c>
      <c r="C98" s="119" t="s">
        <v>113</v>
      </c>
      <c r="D98" s="119"/>
      <c r="E98" s="119"/>
      <c r="F98" s="119"/>
      <c r="G98" s="119"/>
      <c r="H98" s="119"/>
      <c r="I98" s="119"/>
      <c r="J98" s="48">
        <v>4.3</v>
      </c>
      <c r="M98" s="59"/>
      <c r="N98" s="32"/>
    </row>
    <row r="99" spans="2:19" ht="18.75">
      <c r="B99" s="30">
        <v>2</v>
      </c>
      <c r="C99" s="119" t="s">
        <v>114</v>
      </c>
      <c r="D99" s="119"/>
      <c r="E99" s="119"/>
      <c r="F99" s="119"/>
      <c r="G99" s="119"/>
      <c r="H99" s="119"/>
      <c r="I99" s="119"/>
      <c r="J99" s="48">
        <v>4.4000000000000004</v>
      </c>
      <c r="M99" s="59"/>
      <c r="N99" s="32"/>
    </row>
    <row r="100" spans="2:19" ht="18.75">
      <c r="B100" s="30">
        <v>3</v>
      </c>
      <c r="C100" s="119" t="s">
        <v>115</v>
      </c>
      <c r="D100" s="119"/>
      <c r="E100" s="119"/>
      <c r="F100" s="119"/>
      <c r="G100" s="119"/>
      <c r="H100" s="119"/>
      <c r="I100" s="119"/>
      <c r="J100" s="48">
        <v>4.5</v>
      </c>
      <c r="M100" s="59"/>
      <c r="N100" s="32"/>
    </row>
    <row r="101" spans="2:19" ht="30.75" customHeight="1">
      <c r="B101" s="30">
        <v>4</v>
      </c>
      <c r="C101" s="119" t="s">
        <v>116</v>
      </c>
      <c r="D101" s="119"/>
      <c r="E101" s="119"/>
      <c r="F101" s="119"/>
      <c r="G101" s="119"/>
      <c r="H101" s="119"/>
      <c r="I101" s="119"/>
      <c r="J101" s="48">
        <v>4.3</v>
      </c>
      <c r="M101" s="59"/>
      <c r="N101" s="32"/>
    </row>
    <row r="102" spans="2:19" ht="18.75">
      <c r="B102" s="30">
        <v>5</v>
      </c>
      <c r="C102" s="119" t="s">
        <v>117</v>
      </c>
      <c r="D102" s="119"/>
      <c r="E102" s="119"/>
      <c r="F102" s="119"/>
      <c r="G102" s="119"/>
      <c r="H102" s="119"/>
      <c r="I102" s="119"/>
      <c r="J102" s="48">
        <v>4.4000000000000004</v>
      </c>
      <c r="M102" s="59"/>
      <c r="N102" s="32"/>
    </row>
    <row r="103" spans="2:19" ht="28.5" customHeight="1">
      <c r="B103" s="30">
        <v>6</v>
      </c>
      <c r="C103" s="119" t="s">
        <v>118</v>
      </c>
      <c r="D103" s="119"/>
      <c r="E103" s="119"/>
      <c r="F103" s="119"/>
      <c r="G103" s="119"/>
      <c r="H103" s="119"/>
      <c r="I103" s="119"/>
      <c r="J103" s="48">
        <v>4.5999999999999996</v>
      </c>
      <c r="M103" s="59"/>
      <c r="N103" s="32"/>
    </row>
    <row r="104" spans="2:19" ht="18.75">
      <c r="B104" s="30">
        <v>7</v>
      </c>
      <c r="C104" s="119" t="s">
        <v>119</v>
      </c>
      <c r="D104" s="119"/>
      <c r="E104" s="119"/>
      <c r="F104" s="119"/>
      <c r="G104" s="119"/>
      <c r="H104" s="119"/>
      <c r="I104" s="119"/>
      <c r="J104" s="48">
        <v>4.7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5" t="s">
        <v>80</v>
      </c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3" t="s">
        <v>120</v>
      </c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0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1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12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18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12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43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0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2.3255813953488372E-2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0.27906976744186046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0.41860465116279072</v>
      </c>
      <c r="R138" s="59"/>
      <c r="S138" s="32"/>
    </row>
    <row r="139" spans="3:19" ht="20.25" customHeight="1">
      <c r="C139" s="40">
        <v>5</v>
      </c>
      <c r="D139" s="37">
        <f t="shared" si="8"/>
        <v>0.27906976744186046</v>
      </c>
      <c r="R139" s="59"/>
      <c r="S139" s="32"/>
    </row>
    <row r="140" spans="3:19" ht="17.25" customHeight="1">
      <c r="R140" s="59"/>
      <c r="S140" s="32"/>
    </row>
    <row r="141" spans="3:19" ht="23.25">
      <c r="C141" s="115" t="s">
        <v>81</v>
      </c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R141" s="59"/>
      <c r="S141" s="32"/>
    </row>
    <row r="143" spans="3:19" ht="22.5" customHeight="1"/>
    <row r="144" spans="3:19" ht="22.5" customHeight="1"/>
    <row r="145" spans="3:16" ht="23.25">
      <c r="C145" s="116" t="s">
        <v>124</v>
      </c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34</v>
      </c>
      <c r="E148" s="35">
        <v>0</v>
      </c>
      <c r="F148" s="35">
        <v>0</v>
      </c>
      <c r="G148" s="35">
        <v>1</v>
      </c>
      <c r="H148" s="35">
        <f>SUM(D148:G148)</f>
        <v>35</v>
      </c>
    </row>
    <row r="149" spans="3:16" ht="21">
      <c r="C149" s="40" t="s">
        <v>17</v>
      </c>
      <c r="D149" s="35">
        <v>7</v>
      </c>
      <c r="E149" s="35">
        <v>1</v>
      </c>
      <c r="F149" s="35">
        <v>0</v>
      </c>
      <c r="G149" s="35">
        <v>0</v>
      </c>
      <c r="H149" s="35">
        <f>SUM(D149:G149)</f>
        <v>8</v>
      </c>
    </row>
    <row r="150" spans="3:16" ht="21">
      <c r="C150" s="40" t="s">
        <v>56</v>
      </c>
      <c r="D150" s="35">
        <f>D148+D149</f>
        <v>41</v>
      </c>
      <c r="E150" s="35">
        <f t="shared" ref="E150:H150" si="9">E148+E149</f>
        <v>1</v>
      </c>
      <c r="F150" s="35">
        <f t="shared" si="9"/>
        <v>0</v>
      </c>
      <c r="G150" s="35">
        <f t="shared" si="9"/>
        <v>1</v>
      </c>
      <c r="H150" s="35">
        <f t="shared" si="9"/>
        <v>43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0.82926829268292679</v>
      </c>
      <c r="E153" s="37">
        <f>E148/$E$150</f>
        <v>0</v>
      </c>
      <c r="F153" s="37" t="e">
        <f>F148/$F$150</f>
        <v>#DIV/0!</v>
      </c>
      <c r="G153" s="37">
        <f>G148/$G$150</f>
        <v>1</v>
      </c>
      <c r="H153" s="37">
        <f>H148/$H$150</f>
        <v>0.81395348837209303</v>
      </c>
    </row>
    <row r="154" spans="3:16" ht="21">
      <c r="C154" s="40" t="s">
        <v>17</v>
      </c>
      <c r="D154" s="37">
        <f>D149/$D$150</f>
        <v>0.17073170731707318</v>
      </c>
      <c r="E154" s="37">
        <f>E149/$E$150</f>
        <v>1</v>
      </c>
      <c r="F154" s="37" t="e">
        <f>F149/$F$150</f>
        <v>#DIV/0!</v>
      </c>
      <c r="G154" s="37">
        <f>G149/$G$150</f>
        <v>0</v>
      </c>
      <c r="H154" s="37">
        <f>H149/$H$150</f>
        <v>0.18604651162790697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6" t="s">
        <v>125</v>
      </c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7</v>
      </c>
      <c r="E161" s="35">
        <v>0</v>
      </c>
      <c r="F161" s="35">
        <v>0</v>
      </c>
      <c r="G161" s="35">
        <v>0</v>
      </c>
      <c r="H161" s="35">
        <f>SUM(D161:G161)</f>
        <v>7</v>
      </c>
    </row>
    <row r="162" spans="3:16" ht="21">
      <c r="C162" s="34" t="s">
        <v>83</v>
      </c>
      <c r="D162" s="35">
        <v>27</v>
      </c>
      <c r="E162" s="35">
        <v>0</v>
      </c>
      <c r="F162" s="35">
        <v>0</v>
      </c>
      <c r="G162" s="35">
        <v>0</v>
      </c>
      <c r="H162" s="35">
        <f t="shared" ref="H162:H163" si="10">SUM(D162:G162)</f>
        <v>27</v>
      </c>
    </row>
    <row r="163" spans="3:16" ht="21">
      <c r="C163" s="50" t="s">
        <v>84</v>
      </c>
      <c r="D163" s="35">
        <v>0</v>
      </c>
      <c r="E163" s="35">
        <v>0</v>
      </c>
      <c r="F163" s="35">
        <v>0</v>
      </c>
      <c r="G163" s="35">
        <v>1</v>
      </c>
      <c r="H163" s="35">
        <f t="shared" si="10"/>
        <v>1</v>
      </c>
    </row>
    <row r="164" spans="3:16" ht="21">
      <c r="C164" s="34" t="s">
        <v>309</v>
      </c>
      <c r="D164" s="35">
        <f>SUM(D161:D163)</f>
        <v>34</v>
      </c>
      <c r="E164" s="35">
        <f t="shared" ref="E164:H164" si="11">SUM(E161:E163)</f>
        <v>0</v>
      </c>
      <c r="F164" s="35">
        <f t="shared" si="11"/>
        <v>0</v>
      </c>
      <c r="G164" s="35">
        <f t="shared" si="11"/>
        <v>1</v>
      </c>
      <c r="H164" s="35">
        <f t="shared" si="11"/>
        <v>35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0.20588235294117646</v>
      </c>
      <c r="E168" s="37" t="e">
        <f>E161/$E$164</f>
        <v>#DIV/0!</v>
      </c>
      <c r="F168" s="37" t="e">
        <f>F161/$F$164</f>
        <v>#DIV/0!</v>
      </c>
      <c r="G168" s="37">
        <f>G161/$G$164</f>
        <v>0</v>
      </c>
      <c r="H168" s="37">
        <f>H161/$H$164</f>
        <v>0.2</v>
      </c>
    </row>
    <row r="169" spans="3:16" ht="21">
      <c r="C169" s="34" t="s">
        <v>83</v>
      </c>
      <c r="D169" s="37">
        <f t="shared" ref="D169" si="12">D162/$D$164</f>
        <v>0.79411764705882348</v>
      </c>
      <c r="E169" s="37" t="e">
        <f t="shared" ref="E169:E170" si="13">E162/$E$164</f>
        <v>#DIV/0!</v>
      </c>
      <c r="F169" s="37" t="e">
        <f t="shared" ref="F169:F170" si="14">F162/$F$164</f>
        <v>#DIV/0!</v>
      </c>
      <c r="G169" s="37">
        <f t="shared" ref="G169:G170" si="15">G162/$G$164</f>
        <v>0</v>
      </c>
      <c r="H169" s="37">
        <f t="shared" ref="H169:H170" si="16">H162/$H$164</f>
        <v>0.77142857142857146</v>
      </c>
    </row>
    <row r="170" spans="3:16" ht="21">
      <c r="C170" s="50" t="s">
        <v>84</v>
      </c>
      <c r="D170" s="37">
        <f>D163/$D$164</f>
        <v>0</v>
      </c>
      <c r="E170" s="37" t="e">
        <f t="shared" si="13"/>
        <v>#DIV/0!</v>
      </c>
      <c r="F170" s="37" t="e">
        <f t="shared" si="14"/>
        <v>#DIV/0!</v>
      </c>
      <c r="G170" s="37">
        <f t="shared" si="15"/>
        <v>1</v>
      </c>
      <c r="H170" s="37">
        <f t="shared" si="16"/>
        <v>2.8571428571428571E-2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2" t="s">
        <v>129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2</v>
      </c>
      <c r="E176" s="77">
        <v>0</v>
      </c>
      <c r="F176" s="77">
        <v>0</v>
      </c>
      <c r="G176" s="77">
        <v>0</v>
      </c>
    </row>
    <row r="177" spans="3:16" ht="21">
      <c r="C177" s="34" t="s">
        <v>86</v>
      </c>
      <c r="D177" s="77">
        <v>3</v>
      </c>
      <c r="E177" s="77">
        <v>0</v>
      </c>
      <c r="F177" s="77">
        <v>0</v>
      </c>
      <c r="G177" s="77">
        <v>0</v>
      </c>
    </row>
    <row r="178" spans="3:16" ht="63">
      <c r="C178" s="34" t="s">
        <v>87</v>
      </c>
      <c r="D178" s="77">
        <v>0</v>
      </c>
      <c r="E178" s="77">
        <v>0</v>
      </c>
      <c r="F178" s="77">
        <v>0</v>
      </c>
      <c r="G178" s="77">
        <v>0</v>
      </c>
    </row>
    <row r="179" spans="3:16" ht="42">
      <c r="C179" s="34" t="s">
        <v>130</v>
      </c>
      <c r="D179" s="77">
        <v>0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2</v>
      </c>
      <c r="E180" s="77">
        <v>0</v>
      </c>
      <c r="F180" s="77">
        <v>0</v>
      </c>
      <c r="G180" s="77">
        <v>0</v>
      </c>
    </row>
    <row r="181" spans="3:16" ht="21">
      <c r="C181" s="34" t="s">
        <v>89</v>
      </c>
      <c r="D181" s="77">
        <v>36</v>
      </c>
      <c r="E181" s="77">
        <v>1</v>
      </c>
      <c r="F181" s="77">
        <v>0</v>
      </c>
      <c r="G181" s="77">
        <v>1</v>
      </c>
    </row>
    <row r="182" spans="3:16" ht="21">
      <c r="C182" s="34" t="s">
        <v>56</v>
      </c>
      <c r="D182" s="77">
        <f>SUM(D176:D181)</f>
        <v>43</v>
      </c>
      <c r="E182" s="77">
        <f t="shared" ref="E182:G182" si="17">SUM(E176:E181)</f>
        <v>1</v>
      </c>
      <c r="F182" s="77">
        <f t="shared" si="17"/>
        <v>0</v>
      </c>
      <c r="G182" s="77">
        <f t="shared" si="17"/>
        <v>1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4.6511627906976744E-2</v>
      </c>
      <c r="E185" s="37">
        <f>E176/$E$182</f>
        <v>0</v>
      </c>
      <c r="F185" s="37" t="e">
        <f>F176/$F$182</f>
        <v>#DIV/0!</v>
      </c>
      <c r="G185" s="37">
        <f>G176/$G$182</f>
        <v>0</v>
      </c>
    </row>
    <row r="186" spans="3:16" ht="21">
      <c r="C186" s="34" t="s">
        <v>86</v>
      </c>
      <c r="D186" s="37">
        <f t="shared" ref="D186:D190" si="18">D177/$D$182</f>
        <v>6.9767441860465115E-2</v>
      </c>
      <c r="E186" s="37">
        <f t="shared" ref="E186:E190" si="19">E177/$E$182</f>
        <v>0</v>
      </c>
      <c r="F186" s="37" t="e">
        <f t="shared" ref="F186:F190" si="20">F177/$F$182</f>
        <v>#DIV/0!</v>
      </c>
      <c r="G186" s="37">
        <f t="shared" ref="G186:G190" si="21">G177/$G$182</f>
        <v>0</v>
      </c>
    </row>
    <row r="187" spans="3:16" ht="63">
      <c r="C187" s="34" t="s">
        <v>87</v>
      </c>
      <c r="D187" s="37">
        <f>D178/$D$182</f>
        <v>0</v>
      </c>
      <c r="E187" s="37">
        <f t="shared" si="19"/>
        <v>0</v>
      </c>
      <c r="F187" s="37" t="e">
        <f t="shared" si="20"/>
        <v>#DIV/0!</v>
      </c>
      <c r="G187" s="37">
        <f t="shared" si="21"/>
        <v>0</v>
      </c>
    </row>
    <row r="188" spans="3:16" ht="42">
      <c r="C188" s="34" t="s">
        <v>130</v>
      </c>
      <c r="D188" s="37">
        <f t="shared" si="18"/>
        <v>0</v>
      </c>
      <c r="E188" s="37">
        <f t="shared" si="19"/>
        <v>0</v>
      </c>
      <c r="F188" s="37" t="e">
        <f t="shared" si="20"/>
        <v>#DIV/0!</v>
      </c>
      <c r="G188" s="37">
        <f t="shared" si="21"/>
        <v>0</v>
      </c>
    </row>
    <row r="189" spans="3:16" ht="21">
      <c r="C189" s="34" t="s">
        <v>88</v>
      </c>
      <c r="D189" s="37">
        <f t="shared" si="18"/>
        <v>4.6511627906976744E-2</v>
      </c>
      <c r="E189" s="37">
        <f t="shared" si="19"/>
        <v>0</v>
      </c>
      <c r="F189" s="37" t="e">
        <f t="shared" si="20"/>
        <v>#DIV/0!</v>
      </c>
      <c r="G189" s="37">
        <f t="shared" si="21"/>
        <v>0</v>
      </c>
    </row>
    <row r="190" spans="3:16" ht="21">
      <c r="C190" s="34" t="s">
        <v>89</v>
      </c>
      <c r="D190" s="37">
        <f t="shared" si="18"/>
        <v>0.83720930232558144</v>
      </c>
      <c r="E190" s="37">
        <f t="shared" si="19"/>
        <v>1</v>
      </c>
      <c r="F190" s="37" t="e">
        <f t="shared" si="20"/>
        <v>#DIV/0!</v>
      </c>
      <c r="G190" s="37">
        <f t="shared" si="21"/>
        <v>1</v>
      </c>
    </row>
    <row r="191" spans="3:16" ht="21">
      <c r="C191" s="62"/>
      <c r="D191" s="61"/>
      <c r="E191" s="61"/>
      <c r="F191" s="61"/>
      <c r="G191" s="61"/>
    </row>
    <row r="192" spans="3:16" ht="23.25">
      <c r="C192" s="115" t="s">
        <v>90</v>
      </c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</row>
    <row r="194" spans="3:16" ht="23.25">
      <c r="C194" s="112" t="s">
        <v>131</v>
      </c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0</v>
      </c>
      <c r="E197" s="35">
        <v>0</v>
      </c>
      <c r="F197" s="35">
        <v>1</v>
      </c>
      <c r="G197" s="54"/>
    </row>
    <row r="198" spans="3:16" ht="21">
      <c r="C198" s="40" t="s">
        <v>17</v>
      </c>
      <c r="D198" s="35">
        <v>1</v>
      </c>
      <c r="E198" s="35">
        <v>0</v>
      </c>
      <c r="F198" s="35">
        <v>0</v>
      </c>
    </row>
    <row r="199" spans="3:16" ht="21">
      <c r="C199" s="40" t="s">
        <v>56</v>
      </c>
      <c r="D199" s="35">
        <f>SUM(D197:D198)</f>
        <v>1</v>
      </c>
      <c r="E199" s="35">
        <f t="shared" ref="E199:F199" si="22">SUM(E197:E198)</f>
        <v>0</v>
      </c>
      <c r="F199" s="35">
        <f t="shared" si="22"/>
        <v>1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</v>
      </c>
      <c r="E202" s="37" t="e">
        <f>E197/$E$199</f>
        <v>#DIV/0!</v>
      </c>
      <c r="F202" s="37">
        <f>F197/$F$199</f>
        <v>1</v>
      </c>
    </row>
    <row r="203" spans="3:16" ht="21">
      <c r="C203" s="40" t="s">
        <v>17</v>
      </c>
      <c r="D203" s="37">
        <f>D198/$D$199</f>
        <v>1</v>
      </c>
      <c r="E203" s="37" t="e">
        <f>E198/$E$199</f>
        <v>#DIV/0!</v>
      </c>
      <c r="F203" s="37">
        <f>F198/$F$199</f>
        <v>0</v>
      </c>
    </row>
    <row r="204" spans="3:16" ht="88.5" customHeight="1"/>
    <row r="205" spans="3:16" ht="23.25">
      <c r="C205" s="115" t="s">
        <v>91</v>
      </c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7" spans="3:16" ht="23.25">
      <c r="C207" s="112" t="s">
        <v>92</v>
      </c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0</v>
      </c>
      <c r="E210" s="35">
        <v>0</v>
      </c>
      <c r="F210" s="35">
        <v>0</v>
      </c>
      <c r="G210" s="35">
        <f>SUM(D210:F210)</f>
        <v>0</v>
      </c>
    </row>
    <row r="211" spans="3:16" ht="21.75" customHeight="1">
      <c r="C211" s="34" t="s">
        <v>93</v>
      </c>
      <c r="D211" s="35">
        <v>0</v>
      </c>
      <c r="E211" s="35">
        <v>0</v>
      </c>
      <c r="F211" s="35">
        <v>0</v>
      </c>
      <c r="G211" s="35">
        <f t="shared" ref="G211:G214" si="23">SUM(D211:F211)</f>
        <v>0</v>
      </c>
    </row>
    <row r="212" spans="3:16" ht="21.75" customHeight="1">
      <c r="C212" s="34" t="s">
        <v>94</v>
      </c>
      <c r="D212" s="35">
        <v>0</v>
      </c>
      <c r="E212" s="35">
        <v>0</v>
      </c>
      <c r="F212" s="35">
        <v>0</v>
      </c>
      <c r="G212" s="35">
        <f>SUM(D212:F212)</f>
        <v>0</v>
      </c>
    </row>
    <row r="213" spans="3:16" ht="21.75" customHeight="1">
      <c r="C213" s="34" t="s">
        <v>95</v>
      </c>
      <c r="D213" s="35">
        <v>1</v>
      </c>
      <c r="E213" s="35">
        <v>0</v>
      </c>
      <c r="F213" s="35">
        <v>1</v>
      </c>
      <c r="G213" s="35">
        <f t="shared" si="23"/>
        <v>2</v>
      </c>
    </row>
    <row r="214" spans="3:16" ht="21">
      <c r="C214" s="34" t="s">
        <v>56</v>
      </c>
      <c r="D214" s="35">
        <f>SUM(D210:D213)</f>
        <v>1</v>
      </c>
      <c r="E214" s="35">
        <f t="shared" ref="E214:F214" si="24">SUM(E210:E213)</f>
        <v>0</v>
      </c>
      <c r="F214" s="35">
        <f t="shared" si="24"/>
        <v>1</v>
      </c>
      <c r="G214" s="35">
        <f t="shared" si="23"/>
        <v>2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</v>
      </c>
      <c r="E218" s="37" t="e">
        <f>E210/$E$214</f>
        <v>#DIV/0!</v>
      </c>
      <c r="F218" s="37">
        <f>F210/$F$214</f>
        <v>0</v>
      </c>
      <c r="G218" s="37">
        <f>G210/$G$214</f>
        <v>0</v>
      </c>
    </row>
    <row r="219" spans="3:16" ht="21">
      <c r="C219" s="34" t="s">
        <v>93</v>
      </c>
      <c r="D219" s="37">
        <f t="shared" ref="D219:D221" si="25">D211/$D$214</f>
        <v>0</v>
      </c>
      <c r="E219" s="37" t="e">
        <f t="shared" ref="E219:E221" si="26">E211/$E$214</f>
        <v>#DIV/0!</v>
      </c>
      <c r="F219" s="37">
        <f t="shared" ref="F219:F221" si="27">F211/$F$214</f>
        <v>0</v>
      </c>
      <c r="G219" s="37">
        <f t="shared" ref="G219:G221" si="28">G211/$G$214</f>
        <v>0</v>
      </c>
    </row>
    <row r="220" spans="3:16" ht="21">
      <c r="C220" s="34" t="s">
        <v>94</v>
      </c>
      <c r="D220" s="37">
        <f t="shared" si="25"/>
        <v>0</v>
      </c>
      <c r="E220" s="37" t="e">
        <f t="shared" si="26"/>
        <v>#DIV/0!</v>
      </c>
      <c r="F220" s="37">
        <f t="shared" si="27"/>
        <v>0</v>
      </c>
      <c r="G220" s="37">
        <f t="shared" si="28"/>
        <v>0</v>
      </c>
    </row>
    <row r="221" spans="3:16" ht="21">
      <c r="C221" s="34" t="s">
        <v>95</v>
      </c>
      <c r="D221" s="37">
        <f t="shared" si="25"/>
        <v>1</v>
      </c>
      <c r="E221" s="37" t="e">
        <f t="shared" si="26"/>
        <v>#DIV/0!</v>
      </c>
      <c r="F221" s="37">
        <f t="shared" si="27"/>
        <v>1</v>
      </c>
      <c r="G221" s="37">
        <f t="shared" si="28"/>
        <v>1</v>
      </c>
    </row>
    <row r="222" spans="3:16" ht="37.5" customHeight="1"/>
    <row r="223" spans="3:16" ht="32.25" hidden="1" customHeight="1">
      <c r="C223" s="112" t="s">
        <v>96</v>
      </c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</row>
    <row r="225" spans="3:16" ht="3.75" customHeight="1"/>
    <row r="226" spans="3:16" ht="23.25">
      <c r="C226" s="115" t="s">
        <v>97</v>
      </c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</row>
    <row r="228" spans="3:16" ht="23.25">
      <c r="C228" s="112" t="s">
        <v>98</v>
      </c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36</v>
      </c>
      <c r="E231" s="35">
        <v>1</v>
      </c>
      <c r="F231" s="35">
        <v>0</v>
      </c>
      <c r="G231" s="35">
        <v>0</v>
      </c>
      <c r="H231" s="36">
        <f>SUM(D231:G231)</f>
        <v>37</v>
      </c>
    </row>
    <row r="232" spans="3:16" ht="21">
      <c r="C232" s="40" t="s">
        <v>17</v>
      </c>
      <c r="D232" s="35">
        <v>2</v>
      </c>
      <c r="E232" s="35">
        <v>0</v>
      </c>
      <c r="F232" s="35">
        <v>0</v>
      </c>
      <c r="G232" s="35">
        <v>1</v>
      </c>
      <c r="H232" s="36">
        <f t="shared" ref="H232:H234" si="29">SUM(D232:G232)</f>
        <v>3</v>
      </c>
    </row>
    <row r="233" spans="3:16" ht="42">
      <c r="C233" s="40" t="s">
        <v>133</v>
      </c>
      <c r="D233" s="35">
        <v>3</v>
      </c>
      <c r="E233" s="35">
        <v>0</v>
      </c>
      <c r="F233" s="35">
        <v>0</v>
      </c>
      <c r="G233" s="35">
        <v>0</v>
      </c>
      <c r="H233" s="36">
        <f t="shared" si="29"/>
        <v>3</v>
      </c>
    </row>
    <row r="234" spans="3:16" ht="21.75" customHeight="1">
      <c r="C234" s="40" t="s">
        <v>56</v>
      </c>
      <c r="D234" s="35">
        <f>SUM(D231:D233)</f>
        <v>41</v>
      </c>
      <c r="E234" s="35">
        <f t="shared" ref="E234:G234" si="30">SUM(E231:E233)</f>
        <v>1</v>
      </c>
      <c r="F234" s="35">
        <f t="shared" si="30"/>
        <v>0</v>
      </c>
      <c r="G234" s="35">
        <f t="shared" si="30"/>
        <v>1</v>
      </c>
      <c r="H234" s="36">
        <f t="shared" si="29"/>
        <v>43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0.87804878048780488</v>
      </c>
      <c r="E237" s="37">
        <f>E231/$E$234</f>
        <v>1</v>
      </c>
      <c r="F237" s="37" t="e">
        <f>F231/$F$234</f>
        <v>#DIV/0!</v>
      </c>
      <c r="G237" s="37">
        <f>G231/$G$234</f>
        <v>0</v>
      </c>
      <c r="H237" s="38">
        <f>H231/$H$234</f>
        <v>0.86046511627906974</v>
      </c>
    </row>
    <row r="238" spans="3:16" ht="21">
      <c r="C238" s="40" t="s">
        <v>17</v>
      </c>
      <c r="D238" s="37">
        <f t="shared" ref="D238:D239" si="31">D232/$D$234</f>
        <v>4.878048780487805E-2</v>
      </c>
      <c r="E238" s="37">
        <f t="shared" ref="E238:E239" si="32">E232/$E$234</f>
        <v>0</v>
      </c>
      <c r="F238" s="37" t="e">
        <f t="shared" ref="F238:F239" si="33">F232/$F$234</f>
        <v>#DIV/0!</v>
      </c>
      <c r="G238" s="37">
        <f t="shared" ref="G238:G239" si="34">G232/$G$234</f>
        <v>1</v>
      </c>
      <c r="H238" s="38">
        <f t="shared" ref="H238:H239" si="35">H232/$H$234</f>
        <v>6.9767441860465115E-2</v>
      </c>
    </row>
    <row r="239" spans="3:16" ht="42">
      <c r="C239" s="40" t="s">
        <v>133</v>
      </c>
      <c r="D239" s="37">
        <f t="shared" si="31"/>
        <v>7.3170731707317069E-2</v>
      </c>
      <c r="E239" s="37">
        <f t="shared" si="32"/>
        <v>0</v>
      </c>
      <c r="F239" s="37" t="e">
        <f t="shared" si="33"/>
        <v>#DIV/0!</v>
      </c>
      <c r="G239" s="37">
        <f t="shared" si="34"/>
        <v>0</v>
      </c>
      <c r="H239" s="38">
        <f t="shared" si="35"/>
        <v>6.9767441860465115E-2</v>
      </c>
    </row>
    <row r="244" spans="3:16" ht="23.25">
      <c r="C244" s="115" t="s">
        <v>99</v>
      </c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</row>
    <row r="246" spans="3:16" ht="42" customHeight="1">
      <c r="C246" s="114" t="s">
        <v>100</v>
      </c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0</v>
      </c>
      <c r="E249" s="35">
        <v>0</v>
      </c>
      <c r="F249" s="35">
        <v>0</v>
      </c>
      <c r="G249" s="35">
        <v>0</v>
      </c>
      <c r="H249" s="35">
        <f>SUM(D249:G249)</f>
        <v>0</v>
      </c>
    </row>
    <row r="250" spans="3:16" ht="21">
      <c r="C250" s="40">
        <v>2</v>
      </c>
      <c r="D250" s="35">
        <v>1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1</v>
      </c>
    </row>
    <row r="251" spans="3:16" ht="21">
      <c r="C251" s="40">
        <v>3</v>
      </c>
      <c r="D251" s="35">
        <v>6</v>
      </c>
      <c r="E251" s="35">
        <v>1</v>
      </c>
      <c r="F251" s="35">
        <v>0</v>
      </c>
      <c r="G251" s="35">
        <v>0</v>
      </c>
      <c r="H251" s="35">
        <f t="shared" si="36"/>
        <v>7</v>
      </c>
    </row>
    <row r="252" spans="3:16" ht="21">
      <c r="C252" s="40">
        <v>4</v>
      </c>
      <c r="D252" s="35">
        <v>24</v>
      </c>
      <c r="E252" s="35">
        <v>0</v>
      </c>
      <c r="F252" s="35">
        <v>0</v>
      </c>
      <c r="G252" s="35">
        <v>0</v>
      </c>
      <c r="H252" s="35">
        <f t="shared" si="36"/>
        <v>24</v>
      </c>
    </row>
    <row r="253" spans="3:16" ht="21">
      <c r="C253" s="40">
        <v>5</v>
      </c>
      <c r="D253" s="35">
        <v>10</v>
      </c>
      <c r="E253" s="35">
        <v>0</v>
      </c>
      <c r="F253" s="35">
        <v>0</v>
      </c>
      <c r="G253" s="35">
        <v>1</v>
      </c>
      <c r="H253" s="35">
        <f t="shared" si="36"/>
        <v>11</v>
      </c>
    </row>
    <row r="254" spans="3:16" ht="21">
      <c r="C254" s="40" t="s">
        <v>56</v>
      </c>
      <c r="D254" s="35">
        <f>SUM(D249:D253)</f>
        <v>41</v>
      </c>
      <c r="E254" s="35">
        <f t="shared" ref="E254:H254" si="37">SUM(E249:E253)</f>
        <v>1</v>
      </c>
      <c r="F254" s="35">
        <f t="shared" si="37"/>
        <v>0</v>
      </c>
      <c r="G254" s="35">
        <f t="shared" si="37"/>
        <v>1</v>
      </c>
      <c r="H254" s="35">
        <f t="shared" si="37"/>
        <v>43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0</v>
      </c>
      <c r="E257" s="37">
        <f>E249/$E$254</f>
        <v>0</v>
      </c>
      <c r="F257" s="37" t="e">
        <f>F249/$F$254</f>
        <v>#DIV/0!</v>
      </c>
      <c r="G257" s="37">
        <f>G249/$G$254</f>
        <v>0</v>
      </c>
      <c r="H257" s="37">
        <f>H249/$H$254</f>
        <v>0</v>
      </c>
    </row>
    <row r="258" spans="3:16" ht="21">
      <c r="C258" s="40">
        <v>2</v>
      </c>
      <c r="D258" s="37">
        <f t="shared" ref="D258:D261" si="38">D250/$D$254</f>
        <v>2.4390243902439025E-2</v>
      </c>
      <c r="E258" s="37">
        <f t="shared" ref="E258:E261" si="39">E250/$E$254</f>
        <v>0</v>
      </c>
      <c r="F258" s="37" t="e">
        <f t="shared" ref="F258:F261" si="40">F250/$F$254</f>
        <v>#DIV/0!</v>
      </c>
      <c r="G258" s="37">
        <f t="shared" ref="G258:G261" si="41">G250/$G$254</f>
        <v>0</v>
      </c>
      <c r="H258" s="37">
        <f t="shared" ref="H258:H261" si="42">H250/$H$254</f>
        <v>2.3255813953488372E-2</v>
      </c>
    </row>
    <row r="259" spans="3:16" ht="21">
      <c r="C259" s="40">
        <v>3</v>
      </c>
      <c r="D259" s="37">
        <f t="shared" si="38"/>
        <v>0.14634146341463414</v>
      </c>
      <c r="E259" s="37">
        <f t="shared" si="39"/>
        <v>1</v>
      </c>
      <c r="F259" s="37" t="e">
        <f t="shared" si="40"/>
        <v>#DIV/0!</v>
      </c>
      <c r="G259" s="37">
        <f t="shared" si="41"/>
        <v>0</v>
      </c>
      <c r="H259" s="37">
        <f t="shared" si="42"/>
        <v>0.16279069767441862</v>
      </c>
    </row>
    <row r="260" spans="3:16" ht="21">
      <c r="C260" s="40">
        <v>4</v>
      </c>
      <c r="D260" s="37">
        <f t="shared" si="38"/>
        <v>0.58536585365853655</v>
      </c>
      <c r="E260" s="37">
        <f t="shared" si="39"/>
        <v>0</v>
      </c>
      <c r="F260" s="37" t="e">
        <f t="shared" si="40"/>
        <v>#DIV/0!</v>
      </c>
      <c r="G260" s="37">
        <f t="shared" si="41"/>
        <v>0</v>
      </c>
      <c r="H260" s="37">
        <f t="shared" si="42"/>
        <v>0.55813953488372092</v>
      </c>
    </row>
    <row r="261" spans="3:16" ht="21">
      <c r="C261" s="40">
        <v>5</v>
      </c>
      <c r="D261" s="37">
        <f t="shared" si="38"/>
        <v>0.24390243902439024</v>
      </c>
      <c r="E261" s="37">
        <f t="shared" si="39"/>
        <v>0</v>
      </c>
      <c r="F261" s="37" t="e">
        <f t="shared" si="40"/>
        <v>#DIV/0!</v>
      </c>
      <c r="G261" s="37">
        <f t="shared" si="41"/>
        <v>1</v>
      </c>
      <c r="H261" s="37">
        <f t="shared" si="42"/>
        <v>0.2558139534883721</v>
      </c>
    </row>
    <row r="265" spans="3:16" s="55" customFormat="1" ht="45.75" customHeight="1">
      <c r="C265" s="114" t="s">
        <v>134</v>
      </c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28</v>
      </c>
      <c r="E268" s="37">
        <f>D268/$D$272</f>
        <v>0.68292682926829273</v>
      </c>
    </row>
    <row r="269" spans="3:16" ht="21">
      <c r="C269" s="34" t="s">
        <v>104</v>
      </c>
      <c r="D269" s="35">
        <v>12</v>
      </c>
      <c r="E269" s="37">
        <f t="shared" ref="E269:E270" si="43">D269/$D$272</f>
        <v>0.29268292682926828</v>
      </c>
    </row>
    <row r="270" spans="3:16" ht="21">
      <c r="C270" s="34" t="s">
        <v>101</v>
      </c>
      <c r="D270" s="35">
        <v>1</v>
      </c>
      <c r="E270" s="37">
        <f t="shared" si="43"/>
        <v>2.4390243902439025E-2</v>
      </c>
    </row>
    <row r="271" spans="3:16" ht="21">
      <c r="C271" s="34" t="s">
        <v>305</v>
      </c>
      <c r="D271" s="35">
        <v>0</v>
      </c>
      <c r="E271" s="37">
        <f>D271/$D$272</f>
        <v>0</v>
      </c>
    </row>
    <row r="272" spans="3:16" ht="21">
      <c r="C272" s="34" t="s">
        <v>56</v>
      </c>
      <c r="D272" s="35">
        <f>SUM(D268:D271)</f>
        <v>41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246:P246"/>
    <mergeCell ref="C265:P265"/>
    <mergeCell ref="C223:P223"/>
    <mergeCell ref="C244:P244"/>
    <mergeCell ref="C226:P226"/>
    <mergeCell ref="C228:P228"/>
    <mergeCell ref="C173:P173"/>
    <mergeCell ref="C192:P192"/>
    <mergeCell ref="C194:P194"/>
    <mergeCell ref="C205:P205"/>
    <mergeCell ref="C207:P207"/>
    <mergeCell ref="C122:P122"/>
    <mergeCell ref="C124:P124"/>
    <mergeCell ref="C141:P141"/>
    <mergeCell ref="C145:P145"/>
    <mergeCell ref="C158:P158"/>
    <mergeCell ref="C100:I100"/>
    <mergeCell ref="C101:I101"/>
    <mergeCell ref="C102:I102"/>
    <mergeCell ref="C103:I103"/>
    <mergeCell ref="C104:I104"/>
    <mergeCell ref="C76:P76"/>
    <mergeCell ref="C95:P95"/>
    <mergeCell ref="C97:I97"/>
    <mergeCell ref="C98:I98"/>
    <mergeCell ref="C99:I99"/>
    <mergeCell ref="C74:P74"/>
    <mergeCell ref="C36:P36"/>
    <mergeCell ref="C38:P38"/>
    <mergeCell ref="C49:P49"/>
    <mergeCell ref="C62:P62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R75"/>
  <sheetViews>
    <sheetView workbookViewId="0">
      <selection activeCell="E63" sqref="E63:G69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3"/>
      <c r="D11" s="123"/>
      <c r="E11" s="123"/>
      <c r="F11" s="123"/>
      <c r="G11" s="123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364</v>
      </c>
      <c r="D15" s="102" t="s">
        <v>364</v>
      </c>
      <c r="E15" s="102" t="s">
        <v>312</v>
      </c>
      <c r="F15" s="102" t="s">
        <v>369</v>
      </c>
      <c r="G15" s="102" t="s">
        <v>16</v>
      </c>
      <c r="H15" s="102" t="s">
        <v>372</v>
      </c>
      <c r="I15" s="102" t="s">
        <v>373</v>
      </c>
      <c r="J15" s="102" t="s">
        <v>334</v>
      </c>
      <c r="K15" s="102" t="s">
        <v>320</v>
      </c>
    </row>
    <row r="16" spans="2:16">
      <c r="B16" s="90">
        <v>2</v>
      </c>
      <c r="C16" s="101" t="s">
        <v>349</v>
      </c>
      <c r="D16" s="101" t="s">
        <v>350</v>
      </c>
      <c r="E16" s="101" t="s">
        <v>354</v>
      </c>
      <c r="F16" s="101" t="s">
        <v>351</v>
      </c>
      <c r="G16" s="101" t="s">
        <v>355</v>
      </c>
      <c r="H16" s="101" t="s">
        <v>352</v>
      </c>
      <c r="I16" s="101" t="s">
        <v>353</v>
      </c>
      <c r="J16" s="101" t="s">
        <v>334</v>
      </c>
      <c r="K16" s="101" t="s">
        <v>320</v>
      </c>
    </row>
    <row r="17" spans="2:15">
      <c r="B17" s="90">
        <v>3</v>
      </c>
      <c r="C17" s="102" t="s">
        <v>365</v>
      </c>
      <c r="D17" s="102" t="s">
        <v>366</v>
      </c>
      <c r="E17" s="102" t="s">
        <v>315</v>
      </c>
      <c r="F17" s="102" t="s">
        <v>370</v>
      </c>
      <c r="G17" s="102" t="s">
        <v>316</v>
      </c>
      <c r="H17" s="102" t="s">
        <v>374</v>
      </c>
      <c r="I17" s="102" t="s">
        <v>375</v>
      </c>
      <c r="J17" s="102" t="s">
        <v>313</v>
      </c>
      <c r="K17" s="102" t="s">
        <v>320</v>
      </c>
    </row>
    <row r="18" spans="2:15">
      <c r="B18" s="90">
        <v>4</v>
      </c>
      <c r="C18" s="101" t="s">
        <v>322</v>
      </c>
      <c r="D18" s="101" t="s">
        <v>322</v>
      </c>
      <c r="E18" s="101" t="s">
        <v>315</v>
      </c>
      <c r="F18" s="101" t="s">
        <v>326</v>
      </c>
      <c r="G18" s="101" t="s">
        <v>316</v>
      </c>
      <c r="H18" s="101" t="s">
        <v>329</v>
      </c>
      <c r="I18" s="101" t="s">
        <v>330</v>
      </c>
      <c r="J18" s="101" t="s">
        <v>336</v>
      </c>
      <c r="K18" s="101" t="s">
        <v>320</v>
      </c>
    </row>
    <row r="19" spans="2:15">
      <c r="B19" s="90">
        <v>5</v>
      </c>
      <c r="C19" s="102" t="s">
        <v>323</v>
      </c>
      <c r="D19" s="102" t="s">
        <v>323</v>
      </c>
      <c r="E19" s="102" t="s">
        <v>315</v>
      </c>
      <c r="F19" s="102" t="s">
        <v>327</v>
      </c>
      <c r="G19" s="102" t="s">
        <v>316</v>
      </c>
      <c r="H19" s="102" t="s">
        <v>329</v>
      </c>
      <c r="I19" s="102" t="s">
        <v>331</v>
      </c>
      <c r="J19" s="102" t="s">
        <v>336</v>
      </c>
      <c r="K19" s="102" t="s">
        <v>320</v>
      </c>
    </row>
    <row r="20" spans="2:15">
      <c r="B20" s="90">
        <v>6</v>
      </c>
      <c r="C20" s="101" t="s">
        <v>367</v>
      </c>
      <c r="D20" s="101" t="s">
        <v>368</v>
      </c>
      <c r="E20" s="101" t="s">
        <v>312</v>
      </c>
      <c r="F20" s="101" t="s">
        <v>371</v>
      </c>
      <c r="G20" s="101" t="s">
        <v>16</v>
      </c>
      <c r="H20" s="101" t="s">
        <v>376</v>
      </c>
      <c r="I20" s="101" t="s">
        <v>377</v>
      </c>
      <c r="J20" s="101" t="s">
        <v>313</v>
      </c>
      <c r="K20" s="101" t="s">
        <v>314</v>
      </c>
    </row>
    <row r="21" spans="2:15">
      <c r="B21" s="90">
        <v>7</v>
      </c>
      <c r="C21" s="102" t="s">
        <v>324</v>
      </c>
      <c r="D21" s="102" t="s">
        <v>325</v>
      </c>
      <c r="E21" s="102" t="s">
        <v>315</v>
      </c>
      <c r="F21" s="102" t="s">
        <v>328</v>
      </c>
      <c r="G21" s="102" t="s">
        <v>316</v>
      </c>
      <c r="H21" s="102" t="s">
        <v>332</v>
      </c>
      <c r="I21" s="102" t="s">
        <v>333</v>
      </c>
      <c r="J21" s="102" t="s">
        <v>335</v>
      </c>
      <c r="K21" s="102" t="s">
        <v>314</v>
      </c>
    </row>
    <row r="22" spans="2:15">
      <c r="B22" s="94"/>
      <c r="C22" s="95"/>
      <c r="D22" s="95"/>
    </row>
    <row r="23" spans="2:15" ht="81" customHeight="1">
      <c r="B23" s="96" t="s">
        <v>6</v>
      </c>
      <c r="C23" s="97" t="s">
        <v>106</v>
      </c>
      <c r="D23" s="98" t="s">
        <v>108</v>
      </c>
      <c r="E23" s="11"/>
      <c r="F23" s="12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1</v>
      </c>
      <c r="C24" s="91" t="s">
        <v>317</v>
      </c>
      <c r="D24" s="91" t="s">
        <v>109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2</v>
      </c>
      <c r="C25" s="93" t="s">
        <v>107</v>
      </c>
      <c r="D25" s="93" t="s">
        <v>110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3</v>
      </c>
      <c r="C26" s="91" t="s">
        <v>107</v>
      </c>
      <c r="D26" s="91" t="s">
        <v>110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4</v>
      </c>
      <c r="C27" s="93" t="s">
        <v>107</v>
      </c>
      <c r="D27" s="93" t="s">
        <v>109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5</v>
      </c>
      <c r="C28" s="91" t="s">
        <v>107</v>
      </c>
      <c r="D28" s="91" t="s">
        <v>109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73">
        <v>6</v>
      </c>
      <c r="C29" s="93" t="s">
        <v>107</v>
      </c>
      <c r="D29" s="93" t="s">
        <v>110</v>
      </c>
      <c r="E29" s="17"/>
      <c r="F29" s="17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5.75">
      <c r="B30" s="73">
        <v>7</v>
      </c>
      <c r="C30" s="91" t="s">
        <v>107</v>
      </c>
      <c r="D30" s="91" t="s">
        <v>110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5.75"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2:15" ht="78.75">
      <c r="B32" s="7" t="s">
        <v>6</v>
      </c>
      <c r="C32" s="8" t="s">
        <v>111</v>
      </c>
      <c r="D32" s="8" t="s">
        <v>19</v>
      </c>
    </row>
    <row r="33" spans="2:7" s="20" customFormat="1" ht="45">
      <c r="B33" s="68">
        <v>1</v>
      </c>
      <c r="C33" s="102" t="s">
        <v>38</v>
      </c>
      <c r="D33" s="99" t="s">
        <v>378</v>
      </c>
      <c r="G33" s="19"/>
    </row>
    <row r="34" spans="2:7" s="20" customFormat="1" ht="30">
      <c r="B34" s="68">
        <v>2</v>
      </c>
      <c r="C34" s="101" t="s">
        <v>20</v>
      </c>
      <c r="D34" s="103" t="s">
        <v>356</v>
      </c>
      <c r="G34" s="19"/>
    </row>
    <row r="35" spans="2:7" s="20" customFormat="1" ht="60">
      <c r="B35" s="68">
        <v>3</v>
      </c>
      <c r="C35" s="102" t="s">
        <v>20</v>
      </c>
      <c r="D35" s="99" t="s">
        <v>379</v>
      </c>
      <c r="G35" s="19"/>
    </row>
    <row r="36" spans="2:7" s="20" customFormat="1">
      <c r="B36" s="68">
        <v>4</v>
      </c>
      <c r="C36" s="101" t="s">
        <v>38</v>
      </c>
      <c r="D36" s="101" t="s">
        <v>339</v>
      </c>
      <c r="G36" s="19"/>
    </row>
    <row r="37" spans="2:7" s="20" customFormat="1" ht="45">
      <c r="B37" s="68">
        <v>5</v>
      </c>
      <c r="C37" s="102" t="s">
        <v>38</v>
      </c>
      <c r="D37" s="99" t="s">
        <v>342</v>
      </c>
      <c r="G37" s="19"/>
    </row>
    <row r="38" spans="2:7" s="20" customFormat="1" ht="45">
      <c r="B38" s="68">
        <v>6</v>
      </c>
      <c r="C38" s="101" t="s">
        <v>20</v>
      </c>
      <c r="D38" s="103" t="s">
        <v>380</v>
      </c>
      <c r="G38" s="19"/>
    </row>
    <row r="39" spans="2:7" s="20" customFormat="1">
      <c r="B39" s="68">
        <v>7</v>
      </c>
      <c r="C39" s="102" t="s">
        <v>340</v>
      </c>
      <c r="D39" s="102" t="s">
        <v>341</v>
      </c>
      <c r="G39" s="19"/>
    </row>
    <row r="41" spans="2:7" ht="63">
      <c r="B41" s="7" t="s">
        <v>6</v>
      </c>
      <c r="C41" s="8" t="s">
        <v>21</v>
      </c>
      <c r="D41" s="8" t="s">
        <v>112</v>
      </c>
      <c r="E41" s="8" t="s">
        <v>22</v>
      </c>
    </row>
    <row r="42" spans="2:7" s="20" customFormat="1">
      <c r="B42" s="68">
        <v>1</v>
      </c>
      <c r="C42" s="102" t="s">
        <v>170</v>
      </c>
      <c r="D42" s="102" t="s">
        <v>38</v>
      </c>
      <c r="E42" s="102" t="s">
        <v>381</v>
      </c>
      <c r="G42" s="19"/>
    </row>
    <row r="43" spans="2:7" s="20" customFormat="1">
      <c r="B43" s="68">
        <v>2</v>
      </c>
      <c r="C43" s="101" t="s">
        <v>20</v>
      </c>
      <c r="D43" s="101" t="s">
        <v>318</v>
      </c>
      <c r="E43" s="101" t="s">
        <v>357</v>
      </c>
      <c r="G43" s="19"/>
    </row>
    <row r="44" spans="2:7" s="20" customFormat="1" ht="75">
      <c r="B44" s="68">
        <v>3</v>
      </c>
      <c r="C44" s="102" t="s">
        <v>20</v>
      </c>
      <c r="D44" s="102" t="s">
        <v>318</v>
      </c>
      <c r="E44" s="99" t="s">
        <v>382</v>
      </c>
      <c r="G44" s="19"/>
    </row>
    <row r="45" spans="2:7" s="20" customFormat="1" ht="46.5" customHeight="1">
      <c r="B45" s="68">
        <v>4</v>
      </c>
      <c r="C45" s="101" t="s">
        <v>38</v>
      </c>
      <c r="D45" s="101" t="s">
        <v>318</v>
      </c>
      <c r="E45" s="103" t="s">
        <v>343</v>
      </c>
      <c r="G45" s="19"/>
    </row>
    <row r="46" spans="2:7" s="20" customFormat="1" ht="45">
      <c r="B46" s="68">
        <v>5</v>
      </c>
      <c r="C46" s="102" t="s">
        <v>20</v>
      </c>
      <c r="D46" s="102" t="s">
        <v>38</v>
      </c>
      <c r="E46" s="99" t="s">
        <v>344</v>
      </c>
      <c r="G46" s="19"/>
    </row>
    <row r="47" spans="2:7" s="20" customFormat="1" ht="30">
      <c r="B47" s="68">
        <v>6</v>
      </c>
      <c r="C47" s="101" t="s">
        <v>20</v>
      </c>
      <c r="D47" s="101" t="s">
        <v>318</v>
      </c>
      <c r="E47" s="103" t="s">
        <v>383</v>
      </c>
      <c r="G47" s="19"/>
    </row>
    <row r="48" spans="2:7" s="20" customFormat="1" ht="60">
      <c r="B48" s="68">
        <v>7</v>
      </c>
      <c r="C48" s="102" t="s">
        <v>340</v>
      </c>
      <c r="D48" s="102" t="s">
        <v>318</v>
      </c>
      <c r="E48" s="99" t="s">
        <v>345</v>
      </c>
      <c r="G48" s="19"/>
    </row>
    <row r="50" spans="1:18" ht="56.25" customHeight="1">
      <c r="C50" s="124" t="s">
        <v>23</v>
      </c>
      <c r="D50" s="124"/>
      <c r="E50" s="124"/>
      <c r="F50" s="124"/>
      <c r="G50" s="124"/>
      <c r="H50" s="124"/>
      <c r="I50" s="124"/>
      <c r="J50" s="124"/>
      <c r="K50" s="21"/>
      <c r="L50" s="21"/>
      <c r="M50" s="21"/>
      <c r="O50" s="21"/>
      <c r="Q50" s="21"/>
      <c r="R50" s="21"/>
    </row>
    <row r="51" spans="1:18" ht="63">
      <c r="A51" s="22"/>
      <c r="B51" s="8" t="s">
        <v>6</v>
      </c>
      <c r="C51" s="23" t="s">
        <v>24</v>
      </c>
      <c r="D51" s="8" t="s">
        <v>25</v>
      </c>
      <c r="E51" s="8" t="s">
        <v>26</v>
      </c>
      <c r="F51" s="8" t="s">
        <v>27</v>
      </c>
      <c r="G51" s="8" t="s">
        <v>28</v>
      </c>
      <c r="H51" s="8" t="s">
        <v>29</v>
      </c>
      <c r="I51" s="8" t="s">
        <v>30</v>
      </c>
      <c r="J51" s="8" t="s">
        <v>31</v>
      </c>
    </row>
    <row r="52" spans="1:18" s="20" customFormat="1">
      <c r="B52" s="68">
        <v>1</v>
      </c>
      <c r="C52" s="91" t="s">
        <v>319</v>
      </c>
      <c r="D52" s="91" t="s">
        <v>109</v>
      </c>
      <c r="E52" s="91" t="s">
        <v>319</v>
      </c>
      <c r="F52" s="91" t="s">
        <v>319</v>
      </c>
      <c r="G52" s="91" t="s">
        <v>319</v>
      </c>
      <c r="H52" s="91" t="s">
        <v>109</v>
      </c>
      <c r="I52" s="91" t="s">
        <v>109</v>
      </c>
      <c r="J52" s="91" t="s">
        <v>109</v>
      </c>
    </row>
    <row r="53" spans="1:18" s="20" customFormat="1">
      <c r="B53" s="68">
        <v>2</v>
      </c>
      <c r="C53" s="93" t="s">
        <v>110</v>
      </c>
      <c r="D53" s="93" t="s">
        <v>110</v>
      </c>
      <c r="E53" s="93" t="s">
        <v>110</v>
      </c>
      <c r="F53" s="93" t="s">
        <v>110</v>
      </c>
      <c r="G53" s="93" t="s">
        <v>110</v>
      </c>
      <c r="H53" s="93" t="s">
        <v>110</v>
      </c>
      <c r="I53" s="93" t="s">
        <v>110</v>
      </c>
      <c r="J53" s="93" t="s">
        <v>110</v>
      </c>
    </row>
    <row r="54" spans="1:18" s="20" customFormat="1">
      <c r="B54" s="68">
        <v>3</v>
      </c>
      <c r="C54" s="91" t="s">
        <v>109</v>
      </c>
      <c r="D54" s="91" t="s">
        <v>109</v>
      </c>
      <c r="E54" s="91" t="s">
        <v>110</v>
      </c>
      <c r="F54" s="91" t="s">
        <v>109</v>
      </c>
      <c r="G54" s="91" t="s">
        <v>110</v>
      </c>
      <c r="H54" s="91" t="s">
        <v>109</v>
      </c>
      <c r="I54" s="91" t="s">
        <v>109</v>
      </c>
      <c r="J54" s="91" t="s">
        <v>109</v>
      </c>
    </row>
    <row r="55" spans="1:18" s="20" customFormat="1">
      <c r="B55" s="68">
        <v>4</v>
      </c>
      <c r="C55" s="93" t="s">
        <v>109</v>
      </c>
      <c r="D55" s="93" t="s">
        <v>337</v>
      </c>
      <c r="E55" s="93" t="s">
        <v>319</v>
      </c>
      <c r="F55" s="93" t="s">
        <v>109</v>
      </c>
      <c r="G55" s="93" t="s">
        <v>109</v>
      </c>
      <c r="H55" s="93" t="s">
        <v>109</v>
      </c>
      <c r="I55" s="93" t="s">
        <v>109</v>
      </c>
      <c r="J55" s="93" t="s">
        <v>109</v>
      </c>
    </row>
    <row r="56" spans="1:18" s="20" customFormat="1">
      <c r="B56" s="68">
        <v>5</v>
      </c>
      <c r="C56" s="91" t="s">
        <v>109</v>
      </c>
      <c r="D56" s="91" t="s">
        <v>337</v>
      </c>
      <c r="E56" s="91" t="s">
        <v>319</v>
      </c>
      <c r="F56" s="91" t="s">
        <v>110</v>
      </c>
      <c r="G56" s="91" t="s">
        <v>109</v>
      </c>
      <c r="H56" s="91" t="s">
        <v>110</v>
      </c>
      <c r="I56" s="91" t="s">
        <v>109</v>
      </c>
      <c r="J56" s="91" t="s">
        <v>109</v>
      </c>
    </row>
    <row r="57" spans="1:18" s="20" customFormat="1">
      <c r="B57" s="68">
        <v>6</v>
      </c>
      <c r="C57" s="93" t="s">
        <v>110</v>
      </c>
      <c r="D57" s="93" t="s">
        <v>110</v>
      </c>
      <c r="E57" s="93" t="s">
        <v>110</v>
      </c>
      <c r="F57" s="93" t="s">
        <v>110</v>
      </c>
      <c r="G57" s="93" t="s">
        <v>110</v>
      </c>
      <c r="H57" s="93" t="s">
        <v>110</v>
      </c>
      <c r="I57" s="93" t="s">
        <v>110</v>
      </c>
      <c r="J57" s="93" t="s">
        <v>109</v>
      </c>
    </row>
    <row r="58" spans="1:18" s="20" customFormat="1">
      <c r="B58" s="68">
        <v>7</v>
      </c>
      <c r="C58" s="91" t="s">
        <v>109</v>
      </c>
      <c r="D58" s="91" t="s">
        <v>337</v>
      </c>
      <c r="E58" s="91" t="s">
        <v>338</v>
      </c>
      <c r="F58" s="91" t="s">
        <v>338</v>
      </c>
      <c r="G58" s="91" t="s">
        <v>338</v>
      </c>
      <c r="H58" s="91" t="s">
        <v>337</v>
      </c>
      <c r="I58" s="91" t="s">
        <v>337</v>
      </c>
      <c r="J58" s="91" t="s">
        <v>319</v>
      </c>
    </row>
    <row r="59" spans="1:18">
      <c r="B59" s="66"/>
      <c r="C59" s="13"/>
      <c r="D59" s="13"/>
      <c r="E59" s="13"/>
      <c r="F59" s="13"/>
      <c r="G59" s="13"/>
      <c r="H59" s="13"/>
      <c r="I59" s="13"/>
      <c r="J59" s="13"/>
    </row>
    <row r="61" spans="1:18" ht="42.75" customHeight="1">
      <c r="C61" s="125"/>
      <c r="D61" s="126"/>
      <c r="E61" s="125" t="s">
        <v>32</v>
      </c>
      <c r="F61" s="127"/>
      <c r="G61" s="126"/>
    </row>
    <row r="62" spans="1:18" ht="31.5" customHeight="1">
      <c r="B62" s="7" t="s">
        <v>6</v>
      </c>
      <c r="C62" s="128" t="s">
        <v>33</v>
      </c>
      <c r="D62" s="128"/>
      <c r="E62" s="8" t="s">
        <v>34</v>
      </c>
      <c r="F62" s="8" t="s">
        <v>35</v>
      </c>
      <c r="G62" s="8" t="s">
        <v>36</v>
      </c>
    </row>
    <row r="63" spans="1:18" s="20" customFormat="1" ht="47.25" customHeight="1">
      <c r="B63" s="68">
        <v>1</v>
      </c>
      <c r="C63" s="122" t="s">
        <v>386</v>
      </c>
      <c r="D63" s="121"/>
      <c r="E63" s="102" t="s">
        <v>290</v>
      </c>
      <c r="F63" s="102" t="s">
        <v>290</v>
      </c>
      <c r="G63" s="102" t="s">
        <v>290</v>
      </c>
    </row>
    <row r="64" spans="1:18" s="20" customFormat="1" ht="17.25" customHeight="1">
      <c r="B64" s="68">
        <v>2</v>
      </c>
      <c r="C64" s="120" t="s">
        <v>358</v>
      </c>
      <c r="D64" s="120"/>
      <c r="E64" s="101" t="s">
        <v>37</v>
      </c>
      <c r="F64" s="101" t="s">
        <v>37</v>
      </c>
      <c r="G64" s="101" t="s">
        <v>37</v>
      </c>
    </row>
    <row r="65" spans="2:10" s="20" customFormat="1" ht="18.75" customHeight="1">
      <c r="B65" s="68">
        <v>3</v>
      </c>
      <c r="C65" s="121" t="s">
        <v>384</v>
      </c>
      <c r="D65" s="121"/>
      <c r="E65" s="102" t="s">
        <v>37</v>
      </c>
      <c r="F65" s="102" t="s">
        <v>37</v>
      </c>
      <c r="G65" s="102" t="s">
        <v>37</v>
      </c>
    </row>
    <row r="66" spans="2:10" s="20" customFormat="1" ht="20.25" customHeight="1">
      <c r="B66" s="68">
        <v>4</v>
      </c>
      <c r="C66" s="120" t="s">
        <v>346</v>
      </c>
      <c r="D66" s="120"/>
      <c r="E66" s="101" t="s">
        <v>37</v>
      </c>
      <c r="F66" s="101" t="s">
        <v>37</v>
      </c>
      <c r="G66" s="101" t="s">
        <v>37</v>
      </c>
    </row>
    <row r="67" spans="2:10" s="20" customFormat="1" ht="35.25" customHeight="1">
      <c r="B67" s="68">
        <v>5</v>
      </c>
      <c r="C67" s="122" t="s">
        <v>348</v>
      </c>
      <c r="D67" s="121"/>
      <c r="E67" s="102" t="s">
        <v>37</v>
      </c>
      <c r="F67" s="102" t="s">
        <v>37</v>
      </c>
      <c r="G67" s="102" t="s">
        <v>37</v>
      </c>
    </row>
    <row r="68" spans="2:10" s="20" customFormat="1" ht="18.75" customHeight="1">
      <c r="B68" s="68">
        <v>6</v>
      </c>
      <c r="C68" s="120" t="s">
        <v>385</v>
      </c>
      <c r="D68" s="120"/>
      <c r="E68" s="101" t="s">
        <v>37</v>
      </c>
      <c r="F68" s="101" t="s">
        <v>37</v>
      </c>
      <c r="G68" s="101" t="s">
        <v>37</v>
      </c>
    </row>
    <row r="69" spans="2:10" s="20" customFormat="1" ht="18.75" customHeight="1">
      <c r="B69" s="68">
        <v>7</v>
      </c>
      <c r="C69" s="121" t="s">
        <v>347</v>
      </c>
      <c r="D69" s="121"/>
      <c r="E69" s="102" t="s">
        <v>37</v>
      </c>
      <c r="F69" s="102" t="s">
        <v>37</v>
      </c>
      <c r="G69" s="102" t="s">
        <v>37</v>
      </c>
    </row>
    <row r="70" spans="2:10">
      <c r="B70" s="12"/>
      <c r="C70" s="24"/>
      <c r="D70" s="24"/>
      <c r="E70" s="24"/>
      <c r="F70" s="24"/>
      <c r="G70" s="24"/>
      <c r="H70" s="24"/>
      <c r="I70" s="24"/>
      <c r="J70" s="24"/>
    </row>
    <row r="71" spans="2:10">
      <c r="C71" s="20"/>
    </row>
    <row r="72" spans="2:10">
      <c r="C72" s="20" t="s">
        <v>39</v>
      </c>
    </row>
    <row r="73" spans="2:10" ht="15.75" customHeight="1">
      <c r="C73" s="5" t="s">
        <v>40</v>
      </c>
    </row>
    <row r="74" spans="2:10">
      <c r="C74" s="25" t="s">
        <v>41</v>
      </c>
    </row>
    <row r="75" spans="2:10">
      <c r="C75" s="5" t="s">
        <v>42</v>
      </c>
    </row>
  </sheetData>
  <mergeCells count="12">
    <mergeCell ref="C68:D68"/>
    <mergeCell ref="C69:D69"/>
    <mergeCell ref="C63:D63"/>
    <mergeCell ref="C11:G11"/>
    <mergeCell ref="C50:J50"/>
    <mergeCell ref="C61:D61"/>
    <mergeCell ref="E61:G61"/>
    <mergeCell ref="C62:D62"/>
    <mergeCell ref="C66:D66"/>
    <mergeCell ref="C67:D67"/>
    <mergeCell ref="C64:D64"/>
    <mergeCell ref="C65:D65"/>
  </mergeCells>
  <phoneticPr fontId="32" type="noConversion"/>
  <hyperlinks>
    <hyperlink ref="C74" r:id="rId1" xr:uid="{00000000-0004-0000-02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G28"/>
  <sheetViews>
    <sheetView workbookViewId="0">
      <selection activeCell="F26" sqref="F26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2" t="s">
        <v>45</v>
      </c>
      <c r="C15" s="132" t="s">
        <v>44</v>
      </c>
      <c r="D15" s="132"/>
      <c r="E15" s="132"/>
      <c r="F15" s="28"/>
      <c r="G15" s="28"/>
    </row>
    <row r="16" spans="2:7">
      <c r="B16" s="142"/>
      <c r="C16" s="132" t="s">
        <v>46</v>
      </c>
      <c r="D16" s="132"/>
      <c r="E16" s="64" t="s">
        <v>47</v>
      </c>
      <c r="F16" s="64" t="s">
        <v>48</v>
      </c>
      <c r="G16" s="64" t="s">
        <v>49</v>
      </c>
    </row>
    <row r="17" spans="2:7" ht="15" customHeight="1">
      <c r="B17" s="131">
        <v>2016</v>
      </c>
      <c r="C17" s="133" t="s">
        <v>50</v>
      </c>
      <c r="D17" s="134"/>
      <c r="E17" s="139" t="s">
        <v>361</v>
      </c>
      <c r="F17" s="129">
        <v>2431717</v>
      </c>
      <c r="G17" s="130">
        <v>0.90900000000000003</v>
      </c>
    </row>
    <row r="18" spans="2:7">
      <c r="B18" s="131"/>
      <c r="C18" s="135"/>
      <c r="D18" s="136"/>
      <c r="E18" s="140"/>
      <c r="F18" s="129"/>
      <c r="G18" s="130"/>
    </row>
    <row r="19" spans="2:7">
      <c r="B19" s="131">
        <v>2015</v>
      </c>
      <c r="C19" s="135"/>
      <c r="D19" s="136"/>
      <c r="E19" s="140"/>
      <c r="F19" s="129">
        <v>1680837</v>
      </c>
      <c r="G19" s="130">
        <v>0.88600000000000001</v>
      </c>
    </row>
    <row r="20" spans="2:7">
      <c r="B20" s="131"/>
      <c r="C20" s="135"/>
      <c r="D20" s="136"/>
      <c r="E20" s="140"/>
      <c r="F20" s="129"/>
      <c r="G20" s="130"/>
    </row>
    <row r="21" spans="2:7">
      <c r="B21" s="131">
        <v>2014</v>
      </c>
      <c r="C21" s="135"/>
      <c r="D21" s="136"/>
      <c r="E21" s="140"/>
      <c r="F21" s="129">
        <v>2095531</v>
      </c>
      <c r="G21" s="130">
        <v>0.85699999999999998</v>
      </c>
    </row>
    <row r="22" spans="2:7">
      <c r="B22" s="131"/>
      <c r="C22" s="135"/>
      <c r="D22" s="136"/>
      <c r="E22" s="140"/>
      <c r="F22" s="129"/>
      <c r="G22" s="130"/>
    </row>
    <row r="23" spans="2:7">
      <c r="B23" s="131">
        <v>2013</v>
      </c>
      <c r="C23" s="135"/>
      <c r="D23" s="136"/>
      <c r="E23" s="140"/>
      <c r="F23" s="129">
        <v>1575821</v>
      </c>
      <c r="G23" s="130">
        <v>0.96</v>
      </c>
    </row>
    <row r="24" spans="2:7">
      <c r="B24" s="131"/>
      <c r="C24" s="137"/>
      <c r="D24" s="138"/>
      <c r="E24" s="141"/>
      <c r="F24" s="129"/>
      <c r="G24" s="130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B19:B20"/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Informe hasta el 2019</vt:lpstr>
      <vt:lpstr>Egresados 2020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Brigitte Angelica</cp:lastModifiedBy>
  <dcterms:created xsi:type="dcterms:W3CDTF">2018-07-23T19:00:53Z</dcterms:created>
  <dcterms:modified xsi:type="dcterms:W3CDTF">2020-07-16T19:24:31Z</dcterms:modified>
</cp:coreProperties>
</file>