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Ingeniería Industrial\"/>
    </mc:Choice>
  </mc:AlternateContent>
  <xr:revisionPtr revIDLastSave="0" documentId="13_ncr:1_{B2B320BA-AF62-46C8-9BF0-0F1A0B4F96E6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resentación" sheetId="2" r:id="rId1"/>
    <sheet name="Informe hasta el 2019" sheetId="22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7" i="7" l="1"/>
  <c r="E177" i="7"/>
  <c r="F177" i="7"/>
  <c r="G177" i="7"/>
  <c r="D285" i="7" l="1"/>
  <c r="E281" i="7" s="1"/>
  <c r="E284" i="7" l="1"/>
  <c r="H175" i="7"/>
  <c r="H176" i="7"/>
  <c r="H174" i="7"/>
  <c r="H162" i="7"/>
  <c r="H161" i="7"/>
  <c r="E282" i="7" l="1"/>
  <c r="H263" i="7"/>
  <c r="H264" i="7"/>
  <c r="H265" i="7"/>
  <c r="H266" i="7"/>
  <c r="H262" i="7"/>
  <c r="E267" i="7"/>
  <c r="E274" i="7" s="1"/>
  <c r="F267" i="7"/>
  <c r="F272" i="7" s="1"/>
  <c r="G267" i="7"/>
  <c r="G272" i="7" s="1"/>
  <c r="D267" i="7"/>
  <c r="D273" i="7" s="1"/>
  <c r="G251" i="7"/>
  <c r="E247" i="7"/>
  <c r="E250" i="7" s="1"/>
  <c r="F247" i="7"/>
  <c r="F250" i="7" s="1"/>
  <c r="G247" i="7"/>
  <c r="G250" i="7" s="1"/>
  <c r="D247" i="7"/>
  <c r="D251" i="7" s="1"/>
  <c r="H245" i="7"/>
  <c r="H246" i="7"/>
  <c r="H244" i="7"/>
  <c r="G225" i="7"/>
  <c r="G224" i="7"/>
  <c r="G226" i="7"/>
  <c r="G223" i="7"/>
  <c r="E227" i="7"/>
  <c r="E231" i="7" s="1"/>
  <c r="F227" i="7"/>
  <c r="F231" i="7" s="1"/>
  <c r="D227" i="7"/>
  <c r="D234" i="7" s="1"/>
  <c r="E212" i="7"/>
  <c r="E216" i="7" s="1"/>
  <c r="F212" i="7"/>
  <c r="F215" i="7" s="1"/>
  <c r="D212" i="7"/>
  <c r="D216" i="7" s="1"/>
  <c r="E195" i="7"/>
  <c r="E200" i="7" s="1"/>
  <c r="F195" i="7"/>
  <c r="F202" i="7" s="1"/>
  <c r="G195" i="7"/>
  <c r="G201" i="7" s="1"/>
  <c r="D195" i="7"/>
  <c r="D202" i="7" s="1"/>
  <c r="E182" i="7"/>
  <c r="F181" i="7"/>
  <c r="G183" i="7"/>
  <c r="H177" i="7"/>
  <c r="H182" i="7" s="1"/>
  <c r="D183" i="7"/>
  <c r="F216" i="7" l="1"/>
  <c r="F274" i="7"/>
  <c r="F271" i="7"/>
  <c r="G202" i="7"/>
  <c r="E283" i="7"/>
  <c r="H267" i="7"/>
  <c r="H273" i="7" s="1"/>
  <c r="F273" i="7"/>
  <c r="E273" i="7"/>
  <c r="F270" i="7"/>
  <c r="G270" i="7"/>
  <c r="G271" i="7"/>
  <c r="G252" i="7"/>
  <c r="F252" i="7"/>
  <c r="D232" i="7"/>
  <c r="D231" i="7"/>
  <c r="D233" i="7"/>
  <c r="D215" i="7"/>
  <c r="D201" i="7"/>
  <c r="F200" i="7"/>
  <c r="G200" i="7"/>
  <c r="G198" i="7"/>
  <c r="G199" i="7"/>
  <c r="F201" i="7"/>
  <c r="F198" i="7"/>
  <c r="G203" i="7"/>
  <c r="G182" i="7"/>
  <c r="E199" i="7"/>
  <c r="D272" i="7"/>
  <c r="D198" i="7"/>
  <c r="E202" i="7"/>
  <c r="E233" i="7"/>
  <c r="H247" i="7"/>
  <c r="H250" i="7" s="1"/>
  <c r="D250" i="7"/>
  <c r="E252" i="7"/>
  <c r="F251" i="7"/>
  <c r="D270" i="7"/>
  <c r="D271" i="7"/>
  <c r="E272" i="7"/>
  <c r="G274" i="7"/>
  <c r="D203" i="7"/>
  <c r="D200" i="7"/>
  <c r="E201" i="7"/>
  <c r="F203" i="7"/>
  <c r="F199" i="7"/>
  <c r="E215" i="7"/>
  <c r="D252" i="7"/>
  <c r="E251" i="7"/>
  <c r="D274" i="7"/>
  <c r="E270" i="7"/>
  <c r="E271" i="7"/>
  <c r="G273" i="7"/>
  <c r="E203" i="7"/>
  <c r="D199" i="7"/>
  <c r="F183" i="7"/>
  <c r="E198" i="7"/>
  <c r="F234" i="7"/>
  <c r="E234" i="7"/>
  <c r="G227" i="7"/>
  <c r="G231" i="7" s="1"/>
  <c r="F233" i="7"/>
  <c r="E232" i="7"/>
  <c r="F232" i="7"/>
  <c r="E181" i="7"/>
  <c r="D181" i="7"/>
  <c r="E183" i="7"/>
  <c r="F182" i="7"/>
  <c r="H181" i="7"/>
  <c r="D182" i="7"/>
  <c r="G181" i="7"/>
  <c r="H183" i="7"/>
  <c r="E163" i="7"/>
  <c r="E167" i="7" s="1"/>
  <c r="F163" i="7"/>
  <c r="F167" i="7" s="1"/>
  <c r="G163" i="7"/>
  <c r="G167" i="7" s="1"/>
  <c r="H163" i="7"/>
  <c r="H167" i="7" s="1"/>
  <c r="D163" i="7"/>
  <c r="D167" i="7" s="1"/>
  <c r="D145" i="7"/>
  <c r="D150" i="7" s="1"/>
  <c r="E99" i="7"/>
  <c r="E102" i="7" s="1"/>
  <c r="F99" i="7"/>
  <c r="F104" i="7" s="1"/>
  <c r="G99" i="7"/>
  <c r="G103" i="7" s="1"/>
  <c r="H99" i="7"/>
  <c r="H102" i="7" s="1"/>
  <c r="D99" i="7"/>
  <c r="D102" i="7" s="1"/>
  <c r="D81" i="7"/>
  <c r="E79" i="7" s="1"/>
  <c r="H66" i="7"/>
  <c r="H67" i="7"/>
  <c r="H65" i="7"/>
  <c r="H55" i="7"/>
  <c r="H54" i="7"/>
  <c r="E68" i="7"/>
  <c r="E72" i="7" s="1"/>
  <c r="F68" i="7"/>
  <c r="F73" i="7" s="1"/>
  <c r="G68" i="7"/>
  <c r="G72" i="7" s="1"/>
  <c r="D68" i="7"/>
  <c r="D73" i="7" s="1"/>
  <c r="E56" i="7"/>
  <c r="E60" i="7" s="1"/>
  <c r="F56" i="7"/>
  <c r="F60" i="7" s="1"/>
  <c r="G56" i="7"/>
  <c r="G60" i="7" s="1"/>
  <c r="D56" i="7"/>
  <c r="D60" i="7" s="1"/>
  <c r="H274" i="7" l="1"/>
  <c r="H270" i="7"/>
  <c r="H272" i="7"/>
  <c r="H271" i="7"/>
  <c r="G233" i="7"/>
  <c r="G232" i="7"/>
  <c r="D149" i="7"/>
  <c r="H251" i="7"/>
  <c r="H56" i="7"/>
  <c r="H59" i="7" s="1"/>
  <c r="D148" i="7"/>
  <c r="H252" i="7"/>
  <c r="G234" i="7"/>
  <c r="D103" i="7"/>
  <c r="E77" i="7"/>
  <c r="E166" i="7"/>
  <c r="H105" i="7"/>
  <c r="F103" i="7"/>
  <c r="G166" i="7"/>
  <c r="G102" i="7"/>
  <c r="D104" i="7"/>
  <c r="F102" i="7"/>
  <c r="H104" i="7"/>
  <c r="G105" i="7"/>
  <c r="D152" i="7"/>
  <c r="D105" i="7"/>
  <c r="H103" i="7"/>
  <c r="G104" i="7"/>
  <c r="F105" i="7"/>
  <c r="D151" i="7"/>
  <c r="D166" i="7"/>
  <c r="F166" i="7"/>
  <c r="H166" i="7"/>
  <c r="E103" i="7"/>
  <c r="E104" i="7"/>
  <c r="E105" i="7"/>
  <c r="G59" i="7"/>
  <c r="E71" i="7"/>
  <c r="G71" i="7"/>
  <c r="E59" i="7"/>
  <c r="E73" i="7"/>
  <c r="G73" i="7"/>
  <c r="E78" i="7"/>
  <c r="E80" i="7"/>
  <c r="F59" i="7"/>
  <c r="D71" i="7"/>
  <c r="D72" i="7"/>
  <c r="F72" i="7"/>
  <c r="F71" i="7"/>
  <c r="D59" i="7"/>
  <c r="H68" i="7"/>
  <c r="H72" i="7" s="1"/>
  <c r="H71" i="7" l="1"/>
  <c r="H73" i="7"/>
  <c r="H60" i="7"/>
</calcChain>
</file>

<file path=xl/sharedStrings.xml><?xml version="1.0" encoding="utf-8"?>
<sst xmlns="http://schemas.openxmlformats.org/spreadsheetml/2006/main" count="1936" uniqueCount="569">
  <si>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</si>
  <si>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</si>
  <si>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</si>
  <si>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</si>
  <si>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</si>
  <si>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</si>
  <si>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</si>
  <si>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</si>
  <si>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</si>
  <si>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</si>
  <si>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</si>
  <si>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</si>
  <si>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</si>
  <si>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</si>
  <si>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</si>
  <si>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</si>
  <si>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</si>
  <si>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</si>
  <si>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</si>
  <si>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</si>
  <si>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</si>
  <si>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</si>
  <si>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</si>
  <si>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</si>
  <si>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</si>
  <si>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</si>
  <si>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</si>
  <si>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</si>
  <si>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</si>
  <si>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</si>
  <si>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</si>
  <si>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</si>
  <si>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</si>
  <si>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</si>
  <si>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</si>
  <si>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</si>
  <si>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</si>
  <si>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</si>
  <si>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</si>
  <si>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</si>
  <si>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</si>
  <si>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</si>
  <si>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</si>
  <si>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</si>
  <si>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</si>
  <si>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</si>
  <si>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</si>
  <si>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</si>
  <si>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</si>
  <si>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</si>
  <si>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</si>
  <si>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</si>
  <si>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</si>
  <si>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</si>
  <si>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</si>
  <si>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</si>
  <si>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</si>
  <si>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</si>
  <si>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</si>
  <si>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</si>
  <si>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</si>
  <si>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</si>
  <si>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</si>
  <si>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</si>
  <si>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</si>
  <si>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</si>
  <si>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</si>
  <si>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</si>
  <si>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</si>
  <si>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</si>
  <si>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</si>
  <si>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</si>
  <si>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</si>
  <si>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</si>
  <si>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</si>
  <si>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</si>
  <si>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</si>
  <si>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</si>
  <si>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</si>
  <si>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</si>
  <si>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</si>
  <si>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</si>
  <si>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</si>
  <si>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</si>
  <si>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</si>
  <si>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</si>
  <si>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</si>
  <si>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</si>
  <si>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</si>
  <si>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</si>
  <si>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</si>
  <si>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</si>
  <si>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</si>
  <si>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</si>
  <si>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</si>
  <si>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</si>
  <si>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</si>
  <si>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</si>
  <si>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</si>
  <si>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</si>
  <si>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</si>
  <si>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</si>
  <si>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</si>
  <si>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</si>
  <si>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</si>
  <si>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</si>
  <si>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</si>
  <si>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</si>
  <si>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</si>
  <si>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</si>
  <si>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</si>
  <si>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</si>
  <si>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</si>
  <si>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</si>
  <si>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</si>
  <si>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</si>
  <si>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</si>
  <si>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</si>
  <si>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</si>
  <si>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</si>
  <si>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</si>
  <si>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</si>
  <si>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</si>
  <si>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</si>
  <si>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</si>
  <si>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</si>
  <si>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</si>
  <si>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</si>
  <si>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</si>
  <si>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</si>
  <si>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</si>
  <si>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</si>
  <si>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</si>
  <si>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</si>
  <si>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</si>
  <si>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</si>
  <si>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</si>
  <si>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</si>
  <si>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</si>
  <si>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</si>
  <si>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</si>
  <si>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</si>
  <si>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</si>
  <si>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</si>
  <si>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</si>
  <si>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</si>
  <si>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</si>
  <si>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</si>
  <si>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</si>
  <si>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</si>
  <si>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</si>
  <si>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</si>
  <si>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</si>
  <si>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</si>
  <si>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</si>
  <si>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</si>
  <si>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</si>
  <si>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</si>
  <si>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</si>
  <si>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</si>
  <si>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</si>
  <si>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</si>
  <si>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</si>
  <si>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</si>
  <si>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</si>
  <si>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</si>
  <si>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</si>
  <si>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</si>
  <si>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</si>
  <si>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</si>
  <si>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</si>
  <si>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</si>
  <si>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</si>
  <si>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</si>
  <si>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</si>
  <si>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</si>
  <si>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</si>
  <si>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</si>
  <si>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</si>
  <si>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</si>
  <si>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</si>
  <si>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</si>
  <si>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</si>
  <si>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</si>
  <si>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</si>
  <si>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</si>
  <si>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</si>
  <si>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</si>
  <si>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</si>
  <si>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</si>
  <si>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</si>
  <si>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</si>
  <si>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</si>
  <si>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</si>
  <si>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</si>
  <si>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</si>
  <si>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</si>
  <si>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</si>
  <si>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</si>
  <si>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</si>
  <si>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</si>
  <si>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</si>
  <si>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</si>
  <si>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</si>
  <si>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</si>
  <si>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</si>
  <si>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</si>
  <si>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</si>
  <si>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</si>
  <si>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</si>
  <si>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</si>
  <si>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</si>
  <si>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</si>
  <si>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</si>
  <si>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</si>
  <si>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</si>
  <si>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</si>
  <si>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</si>
  <si>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</si>
  <si>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</si>
  <si>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</si>
  <si>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</si>
  <si>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</si>
  <si>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</si>
  <si>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</si>
  <si>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</si>
  <si>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</si>
  <si>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</si>
  <si>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</si>
  <si>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</si>
  <si>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</si>
  <si>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</si>
  <si>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</si>
  <si>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</si>
  <si>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</si>
  <si>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</si>
  <si>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</si>
  <si>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</si>
  <si>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</si>
  <si>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</si>
  <si>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</si>
  <si>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</si>
  <si>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</si>
  <si>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</si>
  <si>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</si>
  <si>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</si>
  <si>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</si>
  <si>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</si>
  <si>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</si>
  <si>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</si>
  <si>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</si>
  <si>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</si>
  <si>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</si>
  <si>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</si>
  <si>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</si>
  <si>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</si>
  <si>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</si>
  <si>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</si>
  <si>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</si>
  <si>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</si>
  <si>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</si>
  <si>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</si>
  <si>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</si>
  <si>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</si>
  <si>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</si>
  <si>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</si>
  <si>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</si>
  <si>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</si>
  <si>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</si>
  <si>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</si>
  <si>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</si>
  <si>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</si>
  <si>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</si>
  <si>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</si>
  <si>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</si>
  <si>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</si>
  <si>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</si>
  <si>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</si>
  <si>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</si>
  <si>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</si>
  <si>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</si>
  <si>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</si>
  <si>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</si>
  <si>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</si>
  <si>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</si>
  <si>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</si>
  <si>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</si>
  <si>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</si>
  <si>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</si>
  <si>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</si>
  <si>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</si>
  <si>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</si>
  <si>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</si>
  <si>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</si>
  <si>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</si>
  <si>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</si>
  <si>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</si>
  <si>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</si>
  <si>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</si>
  <si>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</si>
  <si>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</si>
  <si>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</si>
  <si>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</si>
  <si>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</si>
  <si>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</si>
  <si>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</si>
  <si>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</si>
  <si>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</si>
  <si>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</si>
  <si>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</si>
  <si>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</si>
  <si>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</si>
  <si>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</si>
  <si>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</si>
  <si>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</si>
  <si>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</si>
  <si>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</si>
  <si>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</si>
  <si>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</si>
  <si>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</si>
  <si>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</si>
  <si>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</si>
  <si>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</si>
  <si>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Industrias Herval S.A.S</t>
  </si>
  <si>
    <t>Didier Herrera</t>
  </si>
  <si>
    <t>Suzuki Motor de Colombia S.A.</t>
  </si>
  <si>
    <t>SUZUKI MOTOR DE COLOMBIA S.A.</t>
  </si>
  <si>
    <t>Calle 9b # 6 - 37, Bodega 6 antigua plaza de ferias la badea, Dosquebradas.</t>
  </si>
  <si>
    <t xml:space="preserve">KM 15 VÍA PEREIRA - CARTAGO </t>
  </si>
  <si>
    <t>KM 15 VÍA PEREIRA CARTAGO</t>
  </si>
  <si>
    <t>3306262</t>
  </si>
  <si>
    <t>vacantemetalmecanica2012@gmail.com</t>
  </si>
  <si>
    <t>3139600</t>
  </si>
  <si>
    <t>LABORATORIOSMDC@SUZUKI.COM.CO</t>
  </si>
  <si>
    <t>suzuki@suzuki.com.co</t>
  </si>
  <si>
    <t xml:space="preserve">Risaralda </t>
  </si>
  <si>
    <t xml:space="preserve">Servicios </t>
  </si>
  <si>
    <t>Otro. Cuál?</t>
  </si>
  <si>
    <t>Industrial</t>
  </si>
  <si>
    <t>2</t>
  </si>
  <si>
    <t>OK</t>
  </si>
  <si>
    <t>Tienen la formacion y la competencia 
requerida para llevar a cabo las actividades, pero en innovacion y desarrollo no se encuentran fortalecidos al igual que en la realidad de la industria y los por menores que en esta pueden encontrar.</t>
  </si>
  <si>
    <t xml:space="preserve">FALTA EN LOS PROFESIONALES MAS ENFOQUE 
A EMPRESAS </t>
  </si>
  <si>
    <t>las practicas empresariales deberian ser 
obligatorias y parte del pensum academico,  asi cuando los egresados entren al mercado laboral van a estar mas aterrizados a la realidad de la industria.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</si>
  <si>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</si>
  <si>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</si>
  <si>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trabajo en equipo y adaptacion al cambio.</t>
  </si>
  <si>
    <t xml:space="preserve">OFIMÁTICAS - DE PROGRAMAS ESPECIALIZADOS </t>
  </si>
  <si>
    <t xml:space="preserve">HACE FALTA ESPECIALIZACIONES ENFOCADAS A REGULACIÓN AMBIENTAL / LEGISLACIÓN /
NORMATIVIDAD / ETC / CONOCIMIENTO DE EMPRESA / MEDIO REAL DE DESARROLLO </t>
  </si>
  <si>
    <t>Ingebyte Ltda</t>
  </si>
  <si>
    <t>SURA</t>
  </si>
  <si>
    <t>C.I CASTAÑO Y HOYOS S.A.S</t>
  </si>
  <si>
    <t>JUANCAMOLE</t>
  </si>
  <si>
    <t>Kosta Azul</t>
  </si>
  <si>
    <t>Guillermo Pulgarín S. S.A</t>
  </si>
  <si>
    <t>Industrias Tomy S.A.S.</t>
  </si>
  <si>
    <t>Nestor Bernal</t>
  </si>
  <si>
    <t>Av. de Las Américas #23-33</t>
  </si>
  <si>
    <t>Calle 15 No. 13-110 Ofc 201 Centro Comercial Pereira Plaza</t>
  </si>
  <si>
    <t>CRA 12 NO. 13E-48</t>
  </si>
  <si>
    <t xml:space="preserve">Cra 15 Bis Nº 25 - 120 Zona Industrial Balalaika </t>
  </si>
  <si>
    <t>calle 8 N 10-57 Av. el acero Dosquebradas</t>
  </si>
  <si>
    <t>3489281</t>
  </si>
  <si>
    <t>info@ingebyte.com</t>
  </si>
  <si>
    <t>3138420</t>
  </si>
  <si>
    <t>bmmontoya@sura.com.co</t>
  </si>
  <si>
    <t>3314150 / 3218314000</t>
  </si>
  <si>
    <t>3135500</t>
  </si>
  <si>
    <t>servicioalcliente@kostazul.com</t>
  </si>
  <si>
    <t>3306601</t>
  </si>
  <si>
    <t>recursos.humanos@saltitacos.com</t>
  </si>
  <si>
    <t>Cartago</t>
  </si>
  <si>
    <t xml:space="preserve">RISARALDA </t>
  </si>
  <si>
    <t>Valle del Cauca</t>
  </si>
  <si>
    <t xml:space="preserve">Financiero </t>
  </si>
  <si>
    <t xml:space="preserve">Comercial </t>
  </si>
  <si>
    <t>Demasiado conocimiento teórico es no 
relevante si no se sabe emplear a problemas reales</t>
  </si>
  <si>
    <t>Los egresados de la UTP cuentan con una 
formación de alta calidad acorde a las necesidades de talento humano que requieren las organizaciones para conformar sus equipos de trabajo.</t>
  </si>
  <si>
    <t>forma profesiones altamente capacitados en 
la industria y necesidades empresariales</t>
  </si>
  <si>
    <t>De manera general cumplen con las 
competencias desde su saber hacer, deberían fomentar un poco más el desarrollo de competencias del saber ser y saber estar.</t>
  </si>
  <si>
    <t>Considero que deberian fomentar mas la 
capacidad analitica y critica en el entorno laboral.</t>
  </si>
  <si>
    <t>Por el momento no tengo sugerencias</t>
  </si>
  <si>
    <t>NA</t>
  </si>
  <si>
    <t>Incluir especializaciones dentro de los 
programas de formacion</t>
  </si>
  <si>
    <t>Considero que debería ser mas notorio o 
impulsar mas a que los estudiantes participaran en semilleros de investigación, para que fomentaran capacidades analíticas y de resolución rápida de conflictos como la capacidad de proponer ideas innovadoras.</t>
  </si>
  <si>
    <t>es importante trabajar en la competencia de la creatividad e innovación.</t>
  </si>
  <si>
    <t>ninguna</t>
  </si>
  <si>
    <t>Ya las indique en la hoja de encuesta anterior.</t>
  </si>
  <si>
    <t>En general, cualquier persona no debería tomarse los llamados de atención como algo 
personal, se debe dejar de sewr hipersensible donde cualqier comentario se mal interprete y l consideren como ofensivo.</t>
  </si>
  <si>
    <t>Fortalecimiento de competencias del saber ser (adaptabilidad, empatía relacional) y saber 
estar (trabajo en equipo, liderazgo)</t>
  </si>
  <si>
    <t>Ingeniería Industrial</t>
  </si>
  <si>
    <t>Total encuestas: 2657</t>
  </si>
  <si>
    <t>Total graduados: 4996</t>
  </si>
  <si>
    <t>Total encuestas 2020: 629</t>
  </si>
  <si>
    <t>Total graduados: 5.277</t>
  </si>
  <si>
    <t xml:space="preserve">Alcaldia de Apía </t>
  </si>
  <si>
    <t xml:space="preserve">Jorge arboleda </t>
  </si>
  <si>
    <t>Cooperativa FAVI UTP</t>
  </si>
  <si>
    <t>Fundación Enfances 232</t>
  </si>
  <si>
    <t>Enfances 232</t>
  </si>
  <si>
    <t>JOSE JESÚS MORALES VALDERRAMA</t>
  </si>
  <si>
    <t>Cooperativa de Transportadores COOTRAESCAL</t>
  </si>
  <si>
    <t>Gloria E. Montoya López</t>
  </si>
  <si>
    <t xml:space="preserve"> Liceo Taller San Miguel</t>
  </si>
  <si>
    <t>Ladrillera La Esmeralda</t>
  </si>
  <si>
    <t>Miguel Alejandro Chujfi La Roche</t>
  </si>
  <si>
    <t>CORPORACION MANDALA QUIMBAYA</t>
  </si>
  <si>
    <t>GLORIA EUGENIA CASTAÑO LONDOÑO</t>
  </si>
  <si>
    <t>MAURICIO MURIEL ARCILA</t>
  </si>
  <si>
    <t>ENERGITEL S.A.S</t>
  </si>
  <si>
    <t>HAROLD SANTACRUZ RAMIREZ/FERNANDO BURITICA BALLESTEROS</t>
  </si>
  <si>
    <t>RADIOLOGOS ASOCIADOS S.A.S</t>
  </si>
  <si>
    <t>INSTITUCIÓN EDUCATIVA IE COMBIA</t>
  </si>
  <si>
    <t>JAVIER MAURICIO GALEANO ZAPATA</t>
  </si>
  <si>
    <t>Transconsult sucursal Colombia</t>
  </si>
  <si>
    <t>Angélica Castro / Mónica Vanegas</t>
  </si>
  <si>
    <t>Universidad tecnológica de Pereira</t>
  </si>
  <si>
    <t>José Reinaldo marín betancourth</t>
  </si>
  <si>
    <t>Universidad Libre Seccional Pereira</t>
  </si>
  <si>
    <t>Jaime Uricoechea Bedoya</t>
  </si>
  <si>
    <t>Open Systems Colombia SAS</t>
  </si>
  <si>
    <t>Hugo Ocampo</t>
  </si>
  <si>
    <t>Universidad Tecnologica de Pereira</t>
  </si>
  <si>
    <t>EFECTY S.A</t>
  </si>
  <si>
    <t>RUBEN DARIO CORAL</t>
  </si>
  <si>
    <t>APDACOL</t>
  </si>
  <si>
    <t>SANTIAGO LOPEZ BURGOS</t>
  </si>
  <si>
    <t>UNITECNICA INGECOMPUTO SAS</t>
  </si>
  <si>
    <t>UNITECNICA DIRECTOR JAIME CARDENAS</t>
  </si>
  <si>
    <t>Ingenio Risaralda S.A</t>
  </si>
  <si>
    <t>Clarita Milena Gallego Gil</t>
  </si>
  <si>
    <t xml:space="preserve">Parque principal municipio de Apía </t>
  </si>
  <si>
    <t>Cra 27 N.10-02 Álamos</t>
  </si>
  <si>
    <t>Cra 12 BisNo11b 76 Pereira</t>
  </si>
  <si>
    <t>Calle 35 No. 15-19 Oficina 210</t>
  </si>
  <si>
    <t>Calle 24 N° 18-53 Providencia</t>
  </si>
  <si>
    <t xml:space="preserve"> Calle 11 #22-35 Alamos</t>
  </si>
  <si>
    <t>Km 3 via cerritos - cartago</t>
  </si>
  <si>
    <t>FINCA LA ALSACIA VEREDA PUEBLO RICO</t>
  </si>
  <si>
    <t>Calle 12 No 6-182 Bodega 203 Dosquebradas</t>
  </si>
  <si>
    <t xml:space="preserve">CRA 6 # 22-25 CENTRO DE PEREIRA </t>
  </si>
  <si>
    <t>CORREGIMIENTO COMBIA</t>
  </si>
  <si>
    <t>Calle 87 carrera 24</t>
  </si>
  <si>
    <t>Carrera 27 No 10-02 Los Alamos</t>
  </si>
  <si>
    <t>Avenida Las Americas, sede Belmonte</t>
  </si>
  <si>
    <t>Carrera 103 # 16-20</t>
  </si>
  <si>
    <t>Carrera 27 #10-02 Barrio Alamos - Risaralda - Colombia</t>
  </si>
  <si>
    <t>CRA 23 N 20 59</t>
  </si>
  <si>
    <t xml:space="preserve">Carrera 2 No. 11-31 Oficina 501 </t>
  </si>
  <si>
    <t>Cra. 8 #21-39</t>
  </si>
  <si>
    <t>Fábrica Km 2 Vía La Virginia-Balboa</t>
  </si>
  <si>
    <t xml:space="preserve">3008764914 </t>
  </si>
  <si>
    <t>Alcaldia@apia.gov.co</t>
  </si>
  <si>
    <t>3111443</t>
  </si>
  <si>
    <t>educacion@faviutp.com</t>
  </si>
  <si>
    <t>3006749954</t>
  </si>
  <si>
    <t>enfances232@yahoo.com</t>
  </si>
  <si>
    <t>3154959460</t>
  </si>
  <si>
    <t>asecontajjm@hotmail.com</t>
  </si>
  <si>
    <t>3058920508</t>
  </si>
  <si>
    <t>cootraescal@gmail.com</t>
  </si>
  <si>
    <t xml:space="preserve"> 3151818</t>
  </si>
  <si>
    <t xml:space="preserve"> ttisnes@hotmail.com</t>
  </si>
  <si>
    <t>3351291 - 3102794185</t>
  </si>
  <si>
    <t>gerenciageneral@ladrilleralaesmeralda.com</t>
  </si>
  <si>
    <t>3046534009</t>
  </si>
  <si>
    <t>mandalaquimbaya@gmail.com</t>
  </si>
  <si>
    <t>3006169463</t>
  </si>
  <si>
    <t>3155484404</t>
  </si>
  <si>
    <t>info@energitel.com</t>
  </si>
  <si>
    <t>3114978</t>
  </si>
  <si>
    <t>info@radiologosasociados.net</t>
  </si>
  <si>
    <t>3005743602</t>
  </si>
  <si>
    <t>jm_maryjane@hotmail.com</t>
  </si>
  <si>
    <t>juancamole@gmai.com recursoshumanos@juancamole.com</t>
  </si>
  <si>
    <t>31130002094</t>
  </si>
  <si>
    <t>monica.vanegas@transconsult.com.mx</t>
  </si>
  <si>
    <t>3113241829</t>
  </si>
  <si>
    <t>reymarin@utp.edu.co</t>
  </si>
  <si>
    <t>3401043 ext 6870</t>
  </si>
  <si>
    <t>ingenieria.comercial.pei@unilibre.edu.co</t>
  </si>
  <si>
    <t>3319999</t>
  </si>
  <si>
    <t>Info@openintl.com</t>
  </si>
  <si>
    <t>3137300</t>
  </si>
  <si>
    <t>contacto@utp.edu.co</t>
  </si>
  <si>
    <t>3024618042</t>
  </si>
  <si>
    <t>rubencoral3@gmail.com</t>
  </si>
  <si>
    <t xml:space="preserve">3156579504 </t>
  </si>
  <si>
    <t xml:space="preserve">servicios@apdacol.com </t>
  </si>
  <si>
    <t>3401102</t>
  </si>
  <si>
    <t>www.unitecnica.net.</t>
  </si>
  <si>
    <t>3206683116</t>
  </si>
  <si>
    <t>cmgallego@ingeniorisaralda.com</t>
  </si>
  <si>
    <t xml:space="preserve">Apía </t>
  </si>
  <si>
    <t xml:space="preserve">Pereira </t>
  </si>
  <si>
    <t xml:space="preserve"> Pereira</t>
  </si>
  <si>
    <t>QUIMBAYA</t>
  </si>
  <si>
    <t xml:space="preserve">PEREIRA </t>
  </si>
  <si>
    <t>bogota</t>
  </si>
  <si>
    <t>Cali</t>
  </si>
  <si>
    <t>PASTO</t>
  </si>
  <si>
    <t>La Virginia</t>
  </si>
  <si>
    <t xml:space="preserve"> Risaralda</t>
  </si>
  <si>
    <t>QUINDIO</t>
  </si>
  <si>
    <t>cundinamarca</t>
  </si>
  <si>
    <t>Valle</t>
  </si>
  <si>
    <t>NARIÑO</t>
  </si>
  <si>
    <t xml:space="preserve">ONG </t>
  </si>
  <si>
    <t xml:space="preserve">Agropecuario </t>
  </si>
  <si>
    <t xml:space="preserve">Salud </t>
  </si>
  <si>
    <t>Gran cobertura</t>
  </si>
  <si>
    <t>Guarda coherencia con sus postulados</t>
  </si>
  <si>
    <t>no conozco los pensum</t>
  </si>
  <si>
    <t>Corresponden al perfil de cada egresado</t>
  </si>
  <si>
    <t xml:space="preserve">Acorde a las necesidades del sector público 
en lo atinente </t>
  </si>
  <si>
    <t>para algunos programas faltan competencias 
personales</t>
  </si>
  <si>
    <t>A algunos egresados  necesitan una formación 
social y comunitaria</t>
  </si>
  <si>
    <t>Evidencian conocimiento y herramientas para 
atender las necesidades de la región.</t>
  </si>
  <si>
    <t xml:space="preserve"> por el desempeno de los egresados que 
conozco y por los que laboran en esta empresa</t>
  </si>
  <si>
    <t>Los egresados generan valor agregado a las 
empresas o instituciones por la gran competencia que estos poseen a la hora de aplicar los conocimientos e ir mas lejos de lo requerido</t>
  </si>
  <si>
    <t>Un profesional tiene conocimientos base, que 
se adaptan y ajustan a su contexto. Es su mayor habilidad.</t>
  </si>
  <si>
    <t>Falta un mayor acercamiento para determinar 
las necesidades de la empresa y fortalecer mas las practicas empresariales.</t>
  </si>
  <si>
    <t xml:space="preserve">no conozco detalladamente el plan de curso 
de los programas que ofrece la universidad </t>
  </si>
  <si>
    <t>Por ser una institución de educación pública 
considero que si corresponde al perfil ofrecido</t>
  </si>
  <si>
    <t>Su nivel de desempeño y los cargos ocupados 
por los mismos dan fe de sus capacidades</t>
  </si>
  <si>
    <t>Está acorde dado que se encuentra la 
universidad en el proceso de Alta Calidad</t>
  </si>
  <si>
    <t>Son proactivos y con estantades altos en 
calidad.</t>
  </si>
  <si>
    <t>Responden activamente a las necesidades de 
la comunidad, región y país.</t>
  </si>
  <si>
    <t>Los profesionales están bien preparados para 
afrontar los desafíos de cada proyecto dentro de la organización.</t>
  </si>
  <si>
    <t>El desempeño de los egresados es excelente, 
en el marco de las metas establecidas por cargo y para cada proceso de la organización</t>
  </si>
  <si>
    <t>Si los profesionales que se han contrato hasta 
el momento son de muy buena calidad técnica</t>
  </si>
  <si>
    <t>Más trabajo en el área personal</t>
  </si>
  <si>
    <t>Incentivar la formación en humanidades</t>
  </si>
  <si>
    <t>Incentivar la mentalidad emprendedora</t>
  </si>
  <si>
    <t>Mayor enfoque al emprendimiento</t>
  </si>
  <si>
    <t xml:space="preserve">formas profesionales competentes </t>
  </si>
  <si>
    <t>Incluir más competencias blandas.</t>
  </si>
  <si>
    <t>Tener una mayor relación con empresas de 
la región y del país.</t>
  </si>
  <si>
    <t>Mas atención a la parte sicológica del 
estudiante, que aprendan a comunicarse efectivamente.</t>
  </si>
  <si>
    <t xml:space="preserve"> como recomendación:cuidar de la calidad 
de los docentes para garantizar que la excelencia no se pierda</t>
  </si>
  <si>
    <t xml:space="preserve">Los programas académicos deberían dar 
opciones de practicas empresariales para que los estudiantes puedan enfrentar las actividades en los campos de acción y así al terminar sus programas tener una experiencia que aclara sus posibilidades y vision de las carreras.  </t>
  </si>
  <si>
    <t xml:space="preserve">Considero que en los últimos años  el nivel 
académico ha disminuido, los profesionales de ahora les falta mas liderazgo y sentido común </t>
  </si>
  <si>
    <t>Sería importante que la práctica universitaria 
sea requisito en todos  los programas académicos, con el fin de que los estudiantes puedan enfrentar el mundo laboral con mayores competencias personales y técnicas.</t>
  </si>
  <si>
    <t>mas vinculo con el medio a traves de 
experiencias en proyectos conjuntos.</t>
  </si>
  <si>
    <t xml:space="preserve">Mantener actualizado los contenidos 
programáticos a las necesidades del mercado </t>
  </si>
  <si>
    <t>Mejorar el acceso a prácticas profesionales 
o visitas técnicas</t>
  </si>
  <si>
    <t>buscar mas sinergia y trabajo en equipo con 
el sector productivo, para fortalecer las practicas productivas que realizan algunos de los aspirantes a profesionales</t>
  </si>
  <si>
    <t>Temas de redacción, ortografía, temas de personalidad</t>
  </si>
  <si>
    <t>competencias sociales y comunicativas</t>
  </si>
  <si>
    <t>Trabajo en equipo y estrategias de liderazgo.</t>
  </si>
  <si>
    <t>La comunicación efectiva y el trabajar bajo presión.</t>
  </si>
  <si>
    <t>comunicación asertiva, iniciativa, resolución de problemas.</t>
  </si>
  <si>
    <t>Gestion efectiva del tiempo Finanzas personales</t>
  </si>
  <si>
    <t>Finanzas personales, manejo del tiempo, liderazgo</t>
  </si>
  <si>
    <t>Liderazgo, trabajo en equipo, análisis y  resolución de problemas</t>
  </si>
  <si>
    <t xml:space="preserve">liderazgo </t>
  </si>
  <si>
    <t>no tengo comentarios</t>
  </si>
  <si>
    <t>competencias en evaluación de proyectos.</t>
  </si>
  <si>
    <t xml:space="preserve">Comprometido e integro </t>
  </si>
  <si>
    <t xml:space="preserve">Comunicación efectiva  Liderazgo e  Inglés </t>
  </si>
  <si>
    <t>comunicativas</t>
  </si>
  <si>
    <t>Solidaridad, buena presentación y carisma</t>
  </si>
  <si>
    <t xml:space="preserve">Paquetes tecnológicos eficientes para aplicar en su carrera </t>
  </si>
  <si>
    <t>MANEJO DE LA INTELIGENCIA EMOCIONAL</t>
  </si>
  <si>
    <t>Compromiso y sentido de pertenencia</t>
  </si>
  <si>
    <t xml:space="preserve"> Adicionales no,fortalecer la de adaptarse a los cambios y el trabajo con independencia 
( no depender de la supervision )</t>
  </si>
  <si>
    <t>Considero que la inteligencia emocional es un tema que debe ser trabajado como una 
materia fundamental en el desarrollo de un profesional</t>
  </si>
  <si>
    <t>Total encuestas 2019: 582</t>
  </si>
  <si>
    <t>Nivel de seguimiento: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</si>
</sst>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5.681818181818182E-3</c:v>
              </c:pt>
              <c:pt idx="1">
                <c:v>2.840909090909091E-3</c:v>
              </c:pt>
              <c:pt idx="2">
                <c:v>3.4090909090909088E-2</c:v>
              </c:pt>
              <c:pt idx="3">
                <c:v>9.0909090909090912E-2</c:v>
              </c:pt>
              <c:pt idx="4">
                <c:v>0.17897727272727273</c:v>
              </c:pt>
              <c:pt idx="5">
                <c:v>0.33522727272727271</c:v>
              </c:pt>
              <c:pt idx="6">
                <c:v>0.24715909090909091</c:v>
              </c:pt>
              <c:pt idx="7">
                <c:v>0.48295454545454547</c:v>
              </c:pt>
              <c:pt idx="8">
                <c:v>0.44318181818181818</c:v>
              </c:pt>
            </c:numLit>
          </c:val>
          <c:extLst>
            <c:ext xmlns:c16="http://schemas.microsoft.com/office/drawing/2014/chart" uri="{C3380CC4-5D6E-409C-BE32-E72D297353CC}">
              <c16:uniqueId val="{00000000-2886-4719-BCE2-863782A50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23200"/>
        <c:axId val="448527224"/>
      </c:barChart>
      <c:catAx>
        <c:axId val="11902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527224"/>
        <c:crosses val="autoZero"/>
        <c:auto val="1"/>
        <c:lblAlgn val="ctr"/>
        <c:lblOffset val="100"/>
        <c:noMultiLvlLbl val="0"/>
      </c:catAx>
      <c:valAx>
        <c:axId val="44852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190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1.7045454545454544E-2</c:v>
              </c:pt>
              <c:pt idx="1">
                <c:v>4.1916167664670656E-2</c:v>
              </c:pt>
              <c:pt idx="2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0-9A85-4CAA-A2CD-F5E97C70442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0.16193181818181818</c:v>
              </c:pt>
              <c:pt idx="1">
                <c:v>0.11377245508982035</c:v>
              </c:pt>
              <c:pt idx="2">
                <c:v>7.9365079365079361E-2</c:v>
              </c:pt>
            </c:numLit>
          </c:val>
          <c:extLst>
            <c:ext xmlns:c16="http://schemas.microsoft.com/office/drawing/2014/chart" uri="{C3380CC4-5D6E-409C-BE32-E72D297353CC}">
              <c16:uniqueId val="{00000001-9A85-4CAA-A2CD-F5E97C70442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0.15340909090909091</c:v>
              </c:pt>
              <c:pt idx="1">
                <c:v>0.16766467065868262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2-9A85-4CAA-A2CD-F5E97C70442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5.113636363636364E-2</c:v>
              </c:pt>
              <c:pt idx="1">
                <c:v>6.5868263473053898E-2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3-9A85-4CAA-A2CD-F5E97C70442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3.4090909090909088E-2</c:v>
              </c:pt>
              <c:pt idx="1">
                <c:v>4.790419161676647E-2</c:v>
              </c:pt>
              <c:pt idx="2">
                <c:v>6.3492063492063489E-2</c:v>
              </c:pt>
            </c:numLit>
          </c:val>
          <c:extLst>
            <c:ext xmlns:c16="http://schemas.microsoft.com/office/drawing/2014/chart" uri="{C3380CC4-5D6E-409C-BE32-E72D297353CC}">
              <c16:uniqueId val="{00000004-9A85-4CAA-A2CD-F5E97C70442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1.1363636363636364E-2</c:v>
              </c:pt>
              <c:pt idx="1">
                <c:v>2.3952095808383235E-2</c:v>
              </c:pt>
              <c:pt idx="2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5-9A85-4CAA-A2CD-F5E97C70442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5.9880239520958087E-3</c:v>
              </c:pt>
              <c:pt idx="2">
                <c:v>6.3492063492063489E-2</c:v>
              </c:pt>
            </c:numLit>
          </c:val>
          <c:extLst>
            <c:ext xmlns:c16="http://schemas.microsoft.com/office/drawing/2014/chart" uri="{C3380CC4-5D6E-409C-BE32-E72D297353CC}">
              <c16:uniqueId val="{00000006-9A85-4CAA-A2CD-F5E97C704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49920"/>
        <c:axId val="449550312"/>
      </c:barChart>
      <c:catAx>
        <c:axId val="44954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50312"/>
        <c:crosses val="autoZero"/>
        <c:auto val="1"/>
        <c:lblAlgn val="ctr"/>
        <c:lblOffset val="100"/>
        <c:noMultiLvlLbl val="0"/>
      </c:catAx>
      <c:valAx>
        <c:axId val="449550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49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0.68530120481927714</c:v>
              </c:pt>
              <c:pt idx="1">
                <c:v>0.37215909090909088</c:v>
              </c:pt>
              <c:pt idx="2">
                <c:v>0.50299401197604787</c:v>
              </c:pt>
              <c:pt idx="3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7F2E-4EAA-96B6-EC47953CA44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0.12385542168674699</c:v>
              </c:pt>
              <c:pt idx="1">
                <c:v>0.15625</c:v>
              </c:pt>
              <c:pt idx="2">
                <c:v>0.19760479041916168</c:v>
              </c:pt>
              <c:pt idx="3">
                <c:v>0.25396825396825395</c:v>
              </c:pt>
            </c:numLit>
          </c:val>
          <c:extLst>
            <c:ext xmlns:c16="http://schemas.microsoft.com/office/drawing/2014/chart" uri="{C3380CC4-5D6E-409C-BE32-E72D297353CC}">
              <c16:uniqueId val="{00000001-7F2E-4EAA-96B6-EC47953C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51096"/>
        <c:axId val="449551488"/>
      </c:barChart>
      <c:catAx>
        <c:axId val="449551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51488"/>
        <c:crosses val="autoZero"/>
        <c:auto val="1"/>
        <c:lblAlgn val="ctr"/>
        <c:lblOffset val="100"/>
        <c:noMultiLvlLbl val="0"/>
      </c:catAx>
      <c:valAx>
        <c:axId val="4495514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5510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E73-4EF1-95F7-40CB36DC6CF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EF1-95F7-40CB36DC6CFF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EF1-95F7-40CB36DC6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0.62965750846819724</c:v>
              </c:pt>
              <c:pt idx="1">
                <c:v>0.13586751975912684</c:v>
              </c:pt>
            </c:numLit>
          </c:val>
          <c:extLst>
            <c:ext xmlns:c16="http://schemas.microsoft.com/office/drawing/2014/chart" uri="{C3380CC4-5D6E-409C-BE32-E72D297353CC}">
              <c16:uniqueId val="{00000003-7E73-4EF1-95F7-40CB36DC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2E4-441D-9D75-689F3ABFFF26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2E4-441D-9D75-689F3ABFFF2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2E4-441D-9D75-689F3ABFFF26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E4-441D-9D75-689F3ABFF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0.48588633797515995</c:v>
              </c:pt>
              <c:pt idx="1">
                <c:v>0.51411366202483999</c:v>
              </c:pt>
            </c:numLit>
          </c:val>
          <c:extLst>
            <c:ext xmlns:c16="http://schemas.microsoft.com/office/drawing/2014/chart" uri="{C3380CC4-5D6E-409C-BE32-E72D297353CC}">
              <c16:uniqueId val="{00000004-82E4-441D-9D75-689F3ABF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7949-4623-9C07-48658113CC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9-4623-9C07-48658113CC1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9-4623-9C07-48658113CC1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9-4623-9C07-48658113C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0.73014678208505834</c:v>
              </c:pt>
              <c:pt idx="1">
                <c:v>0.1290929619872036</c:v>
              </c:pt>
              <c:pt idx="2">
                <c:v>0.14076025592773805</c:v>
              </c:pt>
            </c:numLit>
          </c:val>
          <c:extLst>
            <c:ext xmlns:c16="http://schemas.microsoft.com/office/drawing/2014/chart" uri="{C3380CC4-5D6E-409C-BE32-E72D297353CC}">
              <c16:uniqueId val="{00000004-7949-4623-9C07-48658113C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81-409C-8FD4-7076AF638E8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81-409C-8FD4-7076AF638E8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81-409C-8FD4-7076AF638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0.89123196448390674</c:v>
              </c:pt>
              <c:pt idx="1">
                <c:v>7.3806881243063269E-2</c:v>
              </c:pt>
              <c:pt idx="2">
                <c:v>3.4961154273029968E-2</c:v>
              </c:pt>
            </c:numLit>
          </c:val>
          <c:extLst>
            <c:ext xmlns:c16="http://schemas.microsoft.com/office/drawing/2014/chart" uri="{C3380CC4-5D6E-409C-BE32-E72D297353CC}">
              <c16:uniqueId val="{00000003-E581-409C-8FD4-7076AF63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0.48057713651498335</c:v>
              </c:pt>
              <c:pt idx="1">
                <c:v>0.44006659267480575</c:v>
              </c:pt>
              <c:pt idx="2">
                <c:v>5.8268590455049944E-2</c:v>
              </c:pt>
              <c:pt idx="3">
                <c:v>1.0543840177580466E-2</c:v>
              </c:pt>
              <c:pt idx="4">
                <c:v>1.0543840177580466E-2</c:v>
              </c:pt>
            </c:numLit>
          </c:val>
          <c:extLst>
            <c:ext xmlns:c16="http://schemas.microsoft.com/office/drawing/2014/chart" uri="{C3380CC4-5D6E-409C-BE32-E72D297353CC}">
              <c16:uniqueId val="{00000000-056C-4819-BFC1-6040ACDA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98040"/>
        <c:axId val="450198432"/>
      </c:barChart>
      <c:catAx>
        <c:axId val="450198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0198432"/>
        <c:crosses val="autoZero"/>
        <c:auto val="1"/>
        <c:lblAlgn val="ctr"/>
        <c:lblOffset val="100"/>
        <c:noMultiLvlLbl val="0"/>
      </c:catAx>
      <c:valAx>
        <c:axId val="450198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98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0.23150984682713349</c:v>
              </c:pt>
              <c:pt idx="1">
                <c:v>0.27892652881654201</c:v>
              </c:pt>
              <c:pt idx="2">
                <c:v>0.44562334217506633</c:v>
              </c:pt>
              <c:pt idx="3">
                <c:v>0.30149647887323944</c:v>
              </c:pt>
            </c:numLit>
          </c:val>
          <c:extLst>
            <c:ext xmlns:c16="http://schemas.microsoft.com/office/drawing/2014/chart" uri="{C3380CC4-5D6E-409C-BE32-E72D297353CC}">
              <c16:uniqueId val="{00000000-D62D-44E4-B2C0-76124A76A22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0.58336980306345732</c:v>
              </c:pt>
              <c:pt idx="1">
                <c:v>0.5305763308402992</c:v>
              </c:pt>
              <c:pt idx="2">
                <c:v>0.48541114058355439</c:v>
              </c:pt>
              <c:pt idx="3">
                <c:v>0.57306338028169013</c:v>
              </c:pt>
            </c:numLit>
          </c:val>
          <c:extLst>
            <c:ext xmlns:c16="http://schemas.microsoft.com/office/drawing/2014/chart" uri="{C3380CC4-5D6E-409C-BE32-E72D297353CC}">
              <c16:uniqueId val="{00000001-D62D-44E4-B2C0-76124A76A22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0.18512035010940919</c:v>
              </c:pt>
              <c:pt idx="1">
                <c:v>0.19049714034315882</c:v>
              </c:pt>
              <c:pt idx="2">
                <c:v>6.8965517241379309E-2</c:v>
              </c:pt>
              <c:pt idx="3">
                <c:v>0.12544014084507044</c:v>
              </c:pt>
            </c:numLit>
          </c:val>
          <c:extLst>
            <c:ext xmlns:c16="http://schemas.microsoft.com/office/drawing/2014/chart" uri="{C3380CC4-5D6E-409C-BE32-E72D297353CC}">
              <c16:uniqueId val="{00000002-D62D-44E4-B2C0-76124A76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99216"/>
        <c:axId val="450199608"/>
      </c:barChart>
      <c:catAx>
        <c:axId val="450199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99608"/>
        <c:crosses val="autoZero"/>
        <c:auto val="1"/>
        <c:lblAlgn val="ctr"/>
        <c:lblOffset val="100"/>
        <c:noMultiLvlLbl val="0"/>
      </c:catAx>
      <c:valAx>
        <c:axId val="450199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992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0.19474497681607419</c:v>
              </c:pt>
              <c:pt idx="1">
                <c:v>0.20743034055727555</c:v>
              </c:pt>
              <c:pt idx="2">
                <c:v>0.2682170542635659</c:v>
              </c:pt>
              <c:pt idx="3">
                <c:v>0.20588235294117646</c:v>
              </c:pt>
            </c:numLit>
          </c:val>
          <c:extLst>
            <c:ext xmlns:c16="http://schemas.microsoft.com/office/drawing/2014/chart" uri="{C3380CC4-5D6E-409C-BE32-E72D297353CC}">
              <c16:uniqueId val="{00000000-6467-43A0-95FD-FDC8C41D8A33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0.37867078825347761</c:v>
              </c:pt>
              <c:pt idx="1">
                <c:v>0.37770897832817335</c:v>
              </c:pt>
              <c:pt idx="2">
                <c:v>0.40310077519379844</c:v>
              </c:pt>
              <c:pt idx="3">
                <c:v>0.40557275541795668</c:v>
              </c:pt>
            </c:numLit>
          </c:val>
          <c:extLst>
            <c:ext xmlns:c16="http://schemas.microsoft.com/office/drawing/2014/chart" uri="{C3380CC4-5D6E-409C-BE32-E72D297353CC}">
              <c16:uniqueId val="{00000001-6467-43A0-95FD-FDC8C41D8A3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0.42658423493044823</c:v>
              </c:pt>
              <c:pt idx="1">
                <c:v>0.4148606811145511</c:v>
              </c:pt>
              <c:pt idx="2">
                <c:v>0.32868217054263565</c:v>
              </c:pt>
              <c:pt idx="3">
                <c:v>0.38854489164086686</c:v>
              </c:pt>
            </c:numLit>
          </c:val>
          <c:extLst>
            <c:ext xmlns:c16="http://schemas.microsoft.com/office/drawing/2014/chart" uri="{C3380CC4-5D6E-409C-BE32-E72D297353CC}">
              <c16:uniqueId val="{00000002-6467-43A0-95FD-FDC8C41D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315000"/>
        <c:axId val="450315392"/>
      </c:barChart>
      <c:catAx>
        <c:axId val="450315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315392"/>
        <c:crosses val="autoZero"/>
        <c:auto val="1"/>
        <c:lblAlgn val="ctr"/>
        <c:lblOffset val="100"/>
        <c:noMultiLvlLbl val="0"/>
      </c:catAx>
      <c:valAx>
        <c:axId val="450315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315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0.25999175937371238</c:v>
              </c:pt>
              <c:pt idx="1">
                <c:v>0.10424392253811289</c:v>
              </c:pt>
              <c:pt idx="2">
                <c:v>1.9777503090234856E-2</c:v>
              </c:pt>
              <c:pt idx="3">
                <c:v>3.296250515039143E-3</c:v>
              </c:pt>
              <c:pt idx="4">
                <c:v>4.1203131437989289E-3</c:v>
              </c:pt>
            </c:numLit>
          </c:val>
          <c:extLst>
            <c:ext xmlns:c16="http://schemas.microsoft.com/office/drawing/2014/chart" uri="{C3380CC4-5D6E-409C-BE32-E72D297353CC}">
              <c16:uniqueId val="{00000000-F59A-4434-8E68-51471017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6176"/>
        <c:axId val="450316568"/>
      </c:barChart>
      <c:catAx>
        <c:axId val="45031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6568"/>
        <c:crosses val="autoZero"/>
        <c:auto val="1"/>
        <c:lblAlgn val="ctr"/>
        <c:lblOffset val="100"/>
        <c:noMultiLvlLbl val="0"/>
      </c:catAx>
      <c:valAx>
        <c:axId val="45031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0.302540415704388</c:v>
              </c:pt>
              <c:pt idx="1">
                <c:v>0.52963818321785994</c:v>
              </c:pt>
              <c:pt idx="2">
                <c:v>5.0808314087759814E-2</c:v>
              </c:pt>
              <c:pt idx="3">
                <c:v>7.6982294072363352E-4</c:v>
              </c:pt>
              <c:pt idx="4">
                <c:v>7.6982294072363352E-4</c:v>
              </c:pt>
              <c:pt idx="5">
                <c:v>1.2317167051578136E-2</c:v>
              </c:pt>
              <c:pt idx="6">
                <c:v>2.3094688221709007E-3</c:v>
              </c:pt>
              <c:pt idx="7">
                <c:v>1.1547344110854504E-2</c:v>
              </c:pt>
              <c:pt idx="8">
                <c:v>8.5450346420323328E-2</c:v>
              </c:pt>
            </c:numLit>
          </c:val>
          <c:extLst>
            <c:ext xmlns:c16="http://schemas.microsoft.com/office/drawing/2014/chart" uri="{C3380CC4-5D6E-409C-BE32-E72D297353CC}">
              <c16:uniqueId val="{00000000-E9BB-40E3-A8D0-5E2F19F7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07568"/>
        <c:axId val="243167976"/>
      </c:barChart>
      <c:catAx>
        <c:axId val="44860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167976"/>
        <c:crosses val="autoZero"/>
        <c:auto val="1"/>
        <c:lblAlgn val="ctr"/>
        <c:lblOffset val="100"/>
        <c:noMultiLvlLbl val="0"/>
      </c:catAx>
      <c:valAx>
        <c:axId val="243167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0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0.12978986402966625</c:v>
              </c:pt>
              <c:pt idx="1">
                <c:v>0.17181705809641531</c:v>
              </c:pt>
              <c:pt idx="2">
                <c:v>0.13638236505974455</c:v>
              </c:pt>
              <c:pt idx="3">
                <c:v>6.3452822414503507E-2</c:v>
              </c:pt>
              <c:pt idx="4">
                <c:v>4.944375772558714E-3</c:v>
              </c:pt>
            </c:numLit>
          </c:val>
          <c:extLst>
            <c:ext xmlns:c16="http://schemas.microsoft.com/office/drawing/2014/chart" uri="{C3380CC4-5D6E-409C-BE32-E72D297353CC}">
              <c16:uniqueId val="{00000000-1C79-4BB6-89C0-6D39867F30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317352"/>
        <c:axId val="450317744"/>
      </c:barChart>
      <c:catAx>
        <c:axId val="45031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7744"/>
        <c:crosses val="autoZero"/>
        <c:auto val="1"/>
        <c:lblAlgn val="ctr"/>
        <c:lblOffset val="100"/>
        <c:noMultiLvlLbl val="0"/>
      </c:catAx>
      <c:valAx>
        <c:axId val="45031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7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0.36876802637000411</c:v>
              </c:pt>
              <c:pt idx="1">
                <c:v>0.12484548825710753</c:v>
              </c:pt>
              <c:pt idx="2">
                <c:v>1.1124845488257108E-2</c:v>
              </c:pt>
              <c:pt idx="3">
                <c:v>8.2406262875978574E-4</c:v>
              </c:pt>
              <c:pt idx="4">
                <c:v>8.2406262875978574E-4</c:v>
              </c:pt>
            </c:numLit>
          </c:val>
          <c:extLst>
            <c:ext xmlns:c16="http://schemas.microsoft.com/office/drawing/2014/chart" uri="{C3380CC4-5D6E-409C-BE32-E72D297353CC}">
              <c16:uniqueId val="{00000000-5F0D-4171-B93D-6111C761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78824"/>
        <c:axId val="450879216"/>
      </c:barChart>
      <c:catAx>
        <c:axId val="450878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79216"/>
        <c:crosses val="autoZero"/>
        <c:auto val="1"/>
        <c:lblAlgn val="ctr"/>
        <c:lblOffset val="100"/>
        <c:noMultiLvlLbl val="0"/>
      </c:catAx>
      <c:valAx>
        <c:axId val="450879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78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0.2023073753605274</c:v>
              </c:pt>
              <c:pt idx="1">
                <c:v>0.2088998763906057</c:v>
              </c:pt>
              <c:pt idx="2">
                <c:v>6.4688916357643178E-2</c:v>
              </c:pt>
              <c:pt idx="3">
                <c:v>2.3485784919653894E-2</c:v>
              </c:pt>
              <c:pt idx="4">
                <c:v>7.0045323444581789E-3</c:v>
              </c:pt>
            </c:numLit>
          </c:val>
          <c:extLst>
            <c:ext xmlns:c16="http://schemas.microsoft.com/office/drawing/2014/chart" uri="{C3380CC4-5D6E-409C-BE32-E72D297353CC}">
              <c16:uniqueId val="{00000000-DC12-4C02-9950-8812B415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0000"/>
        <c:axId val="450880392"/>
      </c:barChart>
      <c:catAx>
        <c:axId val="450880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80392"/>
        <c:crosses val="autoZero"/>
        <c:auto val="1"/>
        <c:lblAlgn val="ctr"/>
        <c:lblOffset val="100"/>
        <c:noMultiLvlLbl val="0"/>
      </c:catAx>
      <c:valAx>
        <c:axId val="450880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0.19942315615986814</c:v>
              </c:pt>
              <c:pt idx="1">
                <c:v>0.20436753193242688</c:v>
              </c:pt>
              <c:pt idx="2">
                <c:v>6.963329213020189E-2</c:v>
              </c:pt>
              <c:pt idx="3">
                <c:v>2.7194066749072928E-2</c:v>
              </c:pt>
              <c:pt idx="4">
                <c:v>5.7684384013185E-3</c:v>
              </c:pt>
            </c:numLit>
          </c:val>
          <c:extLst>
            <c:ext xmlns:c16="http://schemas.microsoft.com/office/drawing/2014/chart" uri="{C3380CC4-5D6E-409C-BE32-E72D297353CC}">
              <c16:uniqueId val="{00000000-427D-457D-A78C-1857F10C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1176"/>
        <c:axId val="450881568"/>
      </c:barChart>
      <c:catAx>
        <c:axId val="450881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81568"/>
        <c:crosses val="autoZero"/>
        <c:auto val="1"/>
        <c:lblAlgn val="ctr"/>
        <c:lblOffset val="100"/>
        <c:noMultiLvlLbl val="0"/>
      </c:catAx>
      <c:valAx>
        <c:axId val="450881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1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0.21920065925010301</c:v>
              </c:pt>
              <c:pt idx="1">
                <c:v>0.21796456530696334</c:v>
              </c:pt>
              <c:pt idx="2">
                <c:v>5.6860321384425219E-2</c:v>
              </c:pt>
              <c:pt idx="3">
                <c:v>1.1124845488257108E-2</c:v>
              </c:pt>
              <c:pt idx="4">
                <c:v>1.2360939431396785E-3</c:v>
              </c:pt>
            </c:numLit>
          </c:val>
          <c:extLst>
            <c:ext xmlns:c16="http://schemas.microsoft.com/office/drawing/2014/chart" uri="{C3380CC4-5D6E-409C-BE32-E72D297353CC}">
              <c16:uniqueId val="{00000000-1155-4714-9861-C0E353BDB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82352"/>
        <c:axId val="450599288"/>
      </c:barChart>
      <c:catAx>
        <c:axId val="45088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99288"/>
        <c:crosses val="autoZero"/>
        <c:auto val="1"/>
        <c:lblAlgn val="ctr"/>
        <c:lblOffset val="100"/>
        <c:noMultiLvlLbl val="0"/>
      </c:catAx>
      <c:valAx>
        <c:axId val="450599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8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78-4BBB-ACC9-0D3BE45A8CAA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78-4BBB-ACC9-0D3BE45A8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0.70909090909090911</c:v>
              </c:pt>
              <c:pt idx="1">
                <c:v>0.21818181818181817</c:v>
              </c:pt>
            </c:numLit>
          </c:val>
          <c:extLst>
            <c:ext xmlns:c16="http://schemas.microsoft.com/office/drawing/2014/chart" uri="{C3380CC4-5D6E-409C-BE32-E72D297353CC}">
              <c16:uniqueId val="{00000002-4078-4BBB-ACC9-0D3BE45A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94E2-41DA-8AB8-758C1E54E24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2-41DA-8AB8-758C1E54E24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E2-41DA-8AB8-758C1E54E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0.62602409638554213</c:v>
              </c:pt>
              <c:pt idx="1">
                <c:v>4.2409638554216866E-2</c:v>
              </c:pt>
            </c:numLit>
          </c:val>
          <c:extLst>
            <c:ext xmlns:c16="http://schemas.microsoft.com/office/drawing/2014/chart" uri="{C3380CC4-5D6E-409C-BE32-E72D297353CC}">
              <c16:uniqueId val="{00000003-94E2-41DA-8AB8-758C1E5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1-4B49-962A-B897968CA4C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1-4B49-962A-B897968CA4C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1-4B49-962A-B897968CA4C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1-4B49-962A-B897968CA4C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1-4B49-962A-B897968CA4C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1-4B49-962A-B897968CA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0.46815834767641995</c:v>
              </c:pt>
              <c:pt idx="1">
                <c:v>0.14974182444061962</c:v>
              </c:pt>
              <c:pt idx="2">
                <c:v>6.5404475043029264E-2</c:v>
              </c:pt>
              <c:pt idx="3">
                <c:v>3.098106712564544E-2</c:v>
              </c:pt>
              <c:pt idx="4">
                <c:v>3.4423407917383822E-3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B1-4B49-962A-B897968CA4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0.52840909090909094</c:v>
              </c:pt>
              <c:pt idx="1">
                <c:v>0.48795180722891568</c:v>
              </c:pt>
              <c:pt idx="2">
                <c:v>7.9365079365079361E-2</c:v>
              </c:pt>
            </c:numLit>
          </c:val>
          <c:extLst>
            <c:ext xmlns:c16="http://schemas.microsoft.com/office/drawing/2014/chart" uri="{C3380CC4-5D6E-409C-BE32-E72D297353CC}">
              <c16:uniqueId val="{00000000-7796-40D5-B177-E469CE44830D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0.17045454545454544</c:v>
              </c:pt>
              <c:pt idx="1">
                <c:v>0.16265060240963855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96-40D5-B177-E469CE44830D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7.6704545454545456E-2</c:v>
              </c:pt>
              <c:pt idx="1">
                <c:v>6.6265060240963861E-2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96-40D5-B177-E469CE44830D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3.125E-2</c:v>
              </c:pt>
              <c:pt idx="1">
                <c:v>3.614457831325301E-2</c:v>
              </c:pt>
              <c:pt idx="2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3-7796-40D5-B177-E469CE44830D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6-40D5-B177-E469CE4483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2.840909090909091E-3</c:v>
              </c:pt>
              <c:pt idx="1">
                <c:v>6.024096385542169E-3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796-40D5-B177-E469CE448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01248"/>
        <c:axId val="450601640"/>
      </c:barChart>
      <c:catAx>
        <c:axId val="450601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601640"/>
        <c:crosses val="autoZero"/>
        <c:auto val="1"/>
        <c:lblAlgn val="ctr"/>
        <c:lblOffset val="100"/>
        <c:noMultiLvlLbl val="0"/>
      </c:catAx>
      <c:valAx>
        <c:axId val="450601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601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1.665741254858412E-3</c:v>
              </c:pt>
              <c:pt idx="1">
                <c:v>0</c:v>
              </c:pt>
              <c:pt idx="2">
                <c:v>1.9230769230769232E-2</c:v>
              </c:pt>
              <c:pt idx="3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0-194D-41D0-94A2-12EA1290824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1.1104941699056081E-3</c:v>
              </c:pt>
              <c:pt idx="1">
                <c:v>9.433962264150943E-3</c:v>
              </c:pt>
              <c:pt idx="2">
                <c:v>1.282051282051282E-2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4D-41D0-94A2-12EA1290824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6.7740144364242083E-2</c:v>
              </c:pt>
              <c:pt idx="1">
                <c:v>9.4339622641509441E-2</c:v>
              </c:pt>
              <c:pt idx="2">
                <c:v>0.11538461538461539</c:v>
              </c:pt>
              <c:pt idx="3">
                <c:v>0.23636363636363636</c:v>
              </c:pt>
            </c:numLit>
          </c:val>
          <c:extLst>
            <c:ext xmlns:c16="http://schemas.microsoft.com/office/drawing/2014/chart" uri="{C3380CC4-5D6E-409C-BE32-E72D297353CC}">
              <c16:uniqueId val="{00000002-194D-41D0-94A2-12EA1290824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0.56079955580233198</c:v>
              </c:pt>
              <c:pt idx="1">
                <c:v>0.63522012578616349</c:v>
              </c:pt>
              <c:pt idx="2">
                <c:v>0.60256410256410253</c:v>
              </c:pt>
              <c:pt idx="3">
                <c:v>0.54545454545454541</c:v>
              </c:pt>
            </c:numLit>
          </c:val>
          <c:extLst>
            <c:ext xmlns:c16="http://schemas.microsoft.com/office/drawing/2014/chart" uri="{C3380CC4-5D6E-409C-BE32-E72D297353CC}">
              <c16:uniqueId val="{00000003-194D-41D0-94A2-12EA1290824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0.36868406440866186</c:v>
              </c:pt>
              <c:pt idx="1">
                <c:v>0.2610062893081761</c:v>
              </c:pt>
              <c:pt idx="2">
                <c:v>0.25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194D-41D0-94A2-12EA1290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602424"/>
        <c:axId val="450602816"/>
      </c:barChart>
      <c:catAx>
        <c:axId val="450602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602816"/>
        <c:crosses val="autoZero"/>
        <c:auto val="1"/>
        <c:lblAlgn val="ctr"/>
        <c:lblOffset val="100"/>
        <c:noMultiLvlLbl val="0"/>
      </c:catAx>
      <c:valAx>
        <c:axId val="450602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602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0.47305389221556887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FA-4FB4-B27D-FF0EDCF51870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0.25149700598802394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FA-4FB4-B27D-FF0EDCF51870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0.1317365269461078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FA-4FB4-B27D-FF0EDCF51870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1.7964071856287425E-2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DFA-4FB4-B27D-FF0EDCF51870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2.9940119760479042E-2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DFA-4FB4-B27D-FF0EDCF51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10400"/>
        <c:axId val="448914880"/>
      </c:barChart>
      <c:catAx>
        <c:axId val="44891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914880"/>
        <c:crosses val="autoZero"/>
        <c:auto val="1"/>
        <c:lblAlgn val="ctr"/>
        <c:lblOffset val="100"/>
        <c:noMultiLvlLbl val="0"/>
      </c:catAx>
      <c:valAx>
        <c:axId val="448914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1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2-4771-9AF9-21CC63E7C04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12-4771-9AF9-21CC63E7C04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2-4771-9AF9-21CC63E7C04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12-4771-9AF9-21CC63E7C04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12-4771-9AF9-21CC63E7C0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3.0042918454935624E-3</c:v>
              </c:pt>
              <c:pt idx="1">
                <c:v>3.0042918454935624E-3</c:v>
              </c:pt>
              <c:pt idx="2">
                <c:v>7.8540772532188843E-2</c:v>
              </c:pt>
              <c:pt idx="3">
                <c:v>0.57339055793991411</c:v>
              </c:pt>
              <c:pt idx="4">
                <c:v>0.34206008583690989</c:v>
              </c:pt>
            </c:numLit>
          </c:val>
          <c:extLst>
            <c:ext xmlns:c16="http://schemas.microsoft.com/office/drawing/2014/chart" uri="{C3380CC4-5D6E-409C-BE32-E72D297353CC}">
              <c16:uniqueId val="{00000005-9412-4771-9AF9-21CC63E7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0.23516361619523019</c:v>
              </c:pt>
              <c:pt idx="1">
                <c:v>2.6622296173044926E-2</c:v>
              </c:pt>
              <c:pt idx="2">
                <c:v>2.4958402662229616E-2</c:v>
              </c:pt>
              <c:pt idx="3">
                <c:v>2.7731558513588463E-2</c:v>
              </c:pt>
              <c:pt idx="4">
                <c:v>4.4370493621741546E-3</c:v>
              </c:pt>
              <c:pt idx="5">
                <c:v>0.31336661120354964</c:v>
              </c:pt>
            </c:numLit>
          </c:val>
          <c:extLst>
            <c:ext xmlns:c16="http://schemas.microsoft.com/office/drawing/2014/chart" uri="{C3380CC4-5D6E-409C-BE32-E72D297353CC}">
              <c16:uniqueId val="{00000000-8CAC-45BB-BE3D-12CF6101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039352"/>
        <c:axId val="451039744"/>
      </c:barChart>
      <c:catAx>
        <c:axId val="45103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039744"/>
        <c:crosses val="autoZero"/>
        <c:auto val="1"/>
        <c:lblAlgn val="ctr"/>
        <c:lblOffset val="100"/>
        <c:noMultiLvlLbl val="0"/>
      </c:catAx>
      <c:valAx>
        <c:axId val="451039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039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0.20255271920088791</c:v>
              </c:pt>
              <c:pt idx="1">
                <c:v>0.14420062695924765</c:v>
              </c:pt>
            </c:numLit>
          </c:val>
          <c:extLst>
            <c:ext xmlns:c16="http://schemas.microsoft.com/office/drawing/2014/chart" uri="{C3380CC4-5D6E-409C-BE32-E72D297353CC}">
              <c16:uniqueId val="{00000000-4A9E-48D6-82BA-6817B2EDEFC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0.43396226415094341</c:v>
              </c:pt>
              <c:pt idx="1">
                <c:v>0.39498432601880878</c:v>
              </c:pt>
            </c:numLit>
          </c:val>
          <c:extLst>
            <c:ext xmlns:c16="http://schemas.microsoft.com/office/drawing/2014/chart" uri="{C3380CC4-5D6E-409C-BE32-E72D297353CC}">
              <c16:uniqueId val="{00000001-4A9E-48D6-82BA-6817B2EDEFC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0.24972253052164262</c:v>
              </c:pt>
              <c:pt idx="1">
                <c:v>0.30721003134796238</c:v>
              </c:pt>
            </c:numLit>
          </c:val>
          <c:extLst>
            <c:ext xmlns:c16="http://schemas.microsoft.com/office/drawing/2014/chart" uri="{C3380CC4-5D6E-409C-BE32-E72D297353CC}">
              <c16:uniqueId val="{00000002-4A9E-48D6-82BA-6817B2EDEFC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4.495005549389567E-2</c:v>
              </c:pt>
              <c:pt idx="1">
                <c:v>9.7178683385579931E-2</c:v>
              </c:pt>
            </c:numLit>
          </c:val>
          <c:extLst>
            <c:ext xmlns:c16="http://schemas.microsoft.com/office/drawing/2014/chart" uri="{C3380CC4-5D6E-409C-BE32-E72D297353CC}">
              <c16:uniqueId val="{00000003-4A9E-48D6-82BA-6817B2EDEFC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9E-48D6-82BA-6817B2EDEFC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9E-48D6-82BA-6817B2EDEF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6.8812430632630414E-2</c:v>
              </c:pt>
              <c:pt idx="1">
                <c:v>5.6426332288401257E-2</c:v>
              </c:pt>
            </c:numLit>
          </c:val>
          <c:extLst>
            <c:ext xmlns:c16="http://schemas.microsoft.com/office/drawing/2014/chart" uri="{C3380CC4-5D6E-409C-BE32-E72D297353CC}">
              <c16:uniqueId val="{00000006-4A9E-48D6-82BA-6817B2ED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40528"/>
        <c:axId val="451040920"/>
      </c:barChart>
      <c:catAx>
        <c:axId val="451040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40920"/>
        <c:crosses val="autoZero"/>
        <c:auto val="1"/>
        <c:lblAlgn val="ctr"/>
        <c:lblOffset val="100"/>
        <c:noMultiLvlLbl val="0"/>
      </c:catAx>
      <c:valAx>
        <c:axId val="451040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40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F2-42C2-8884-DD42B67D9E1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F2-42C2-8884-DD42B67D9E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F2-42C2-8884-DD42B67D9E1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2-42C2-8884-DD42B67D9E1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F2-42C2-8884-DD42B67D9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0.19377652050919378</c:v>
              </c:pt>
              <c:pt idx="1">
                <c:v>0.42809995285242808</c:v>
              </c:pt>
              <c:pt idx="2">
                <c:v>0.25836869401225837</c:v>
              </c:pt>
              <c:pt idx="3">
                <c:v>5.2805280528052806E-2</c:v>
              </c:pt>
              <c:pt idx="4">
                <c:v>6.6949552098066953E-2</c:v>
              </c:pt>
            </c:numLit>
          </c:val>
          <c:extLst>
            <c:ext xmlns:c16="http://schemas.microsoft.com/office/drawing/2014/chart" uri="{C3380CC4-5D6E-409C-BE32-E72D297353CC}">
              <c16:uniqueId val="{00000005-B6F2-42C2-8884-DD42B67D9E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0.15047021943573669</c:v>
              </c:pt>
              <c:pt idx="1">
                <c:v>0.26751592356687898</c:v>
              </c:pt>
              <c:pt idx="2">
                <c:v>0.30909090909090908</c:v>
              </c:pt>
            </c:numLit>
          </c:val>
          <c:extLst>
            <c:ext xmlns:c16="http://schemas.microsoft.com/office/drawing/2014/chart" uri="{C3380CC4-5D6E-409C-BE32-E72D297353CC}">
              <c16:uniqueId val="{00000000-D2D5-4DFC-AFAE-41FB598B65C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0.4670846394984326</c:v>
              </c:pt>
              <c:pt idx="1">
                <c:v>0.50318471337579618</c:v>
              </c:pt>
              <c:pt idx="2">
                <c:v>0.32727272727272727</c:v>
              </c:pt>
            </c:numLit>
          </c:val>
          <c:extLst>
            <c:ext xmlns:c16="http://schemas.microsoft.com/office/drawing/2014/chart" uri="{C3380CC4-5D6E-409C-BE32-E72D297353CC}">
              <c16:uniqueId val="{00000001-D2D5-4DFC-AFAE-41FB598B65C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0.31661442006269591</c:v>
              </c:pt>
              <c:pt idx="1">
                <c:v>0.19108280254777071</c:v>
              </c:pt>
              <c:pt idx="2">
                <c:v>0.34545454545454546</c:v>
              </c:pt>
            </c:numLit>
          </c:val>
          <c:extLst>
            <c:ext xmlns:c16="http://schemas.microsoft.com/office/drawing/2014/chart" uri="{C3380CC4-5D6E-409C-BE32-E72D297353CC}">
              <c16:uniqueId val="{00000002-D2D5-4DFC-AFAE-41FB598B65C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5-4DFC-AFAE-41FB598B65C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D5-4DFC-AFAE-41FB598B65C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5-4DFC-AFAE-41FB598B6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6.5830721003134793E-2</c:v>
              </c:pt>
              <c:pt idx="1">
                <c:v>3.8216560509554139E-2</c:v>
              </c:pt>
              <c:pt idx="2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6-D2D5-4DFC-AFAE-41FB598B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42096"/>
        <c:axId val="451644800"/>
      </c:barChart>
      <c:catAx>
        <c:axId val="451042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644800"/>
        <c:crosses val="autoZero"/>
        <c:auto val="1"/>
        <c:lblAlgn val="ctr"/>
        <c:lblOffset val="100"/>
        <c:noMultiLvlLbl val="0"/>
      </c:catAx>
      <c:valAx>
        <c:axId val="451644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42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E-4759-9EEE-99607298C95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E-4759-9EEE-99607298C95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E-4759-9EEE-99607298C95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E-4759-9EEE-99607298C95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E-4759-9EEE-99607298C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0.20150659133709981</c:v>
              </c:pt>
              <c:pt idx="1">
                <c:v>0.4632768361581921</c:v>
              </c:pt>
              <c:pt idx="2">
                <c:v>0.2824858757062147</c:v>
              </c:pt>
              <c:pt idx="3">
                <c:v>5.2730696798493411E-2</c:v>
              </c:pt>
            </c:numLit>
          </c:val>
          <c:extLst>
            <c:ext xmlns:c16="http://schemas.microsoft.com/office/drawing/2014/chart" uri="{C3380CC4-5D6E-409C-BE32-E72D297353CC}">
              <c16:uniqueId val="{00000005-B40E-4759-9EEE-99607298C9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68-43E7-8E45-72C34097085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68-43E7-8E45-72C34097085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68-43E7-8E45-72C34097085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68-43E7-8E45-72C3409708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8-43E7-8E45-72C3409708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0.24056603773584906</c:v>
              </c:pt>
              <c:pt idx="1">
                <c:v>0.42924528301886794</c:v>
              </c:pt>
              <c:pt idx="2">
                <c:v>0.10849056603773585</c:v>
              </c:pt>
              <c:pt idx="3">
                <c:v>2.358490566037736E-2</c:v>
              </c:pt>
              <c:pt idx="4">
                <c:v>0.19811320754716982</c:v>
              </c:pt>
            </c:numLit>
          </c:val>
          <c:extLst>
            <c:ext xmlns:c16="http://schemas.microsoft.com/office/drawing/2014/chart" uri="{C3380CC4-5D6E-409C-BE32-E72D297353CC}">
              <c16:uniqueId val="{00000005-FF68-43E7-8E45-72C3409708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9-4FAA-8CB9-D069B02CA22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9-4FAA-8CB9-D069B02CA22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9-4FAA-8CB9-D069B02CA22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9-4FAA-8CB9-D069B02CA22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9-4FAA-8CB9-D069B02CA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0.14622641509433962</c:v>
              </c:pt>
              <c:pt idx="1">
                <c:v>0.33962264150943394</c:v>
              </c:pt>
              <c:pt idx="2">
                <c:v>0.19811320754716982</c:v>
              </c:pt>
              <c:pt idx="3">
                <c:v>7.0754716981132074E-2</c:v>
              </c:pt>
              <c:pt idx="4">
                <c:v>0.24528301886792453</c:v>
              </c:pt>
            </c:numLit>
          </c:val>
          <c:extLst>
            <c:ext xmlns:c16="http://schemas.microsoft.com/office/drawing/2014/chart" uri="{C3380CC4-5D6E-409C-BE32-E72D297353CC}">
              <c16:uniqueId val="{00000005-04D9-4FAA-8CB9-D069B02CA2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4-44C4-80C8-EF463EFCD7A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4-44C4-80C8-EF463EFCD7A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4-44C4-80C8-EF463EFCD7A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4-44C4-80C8-EF463EFCD7A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4-44C4-80C8-EF463EFCD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0.12735849056603774</c:v>
              </c:pt>
              <c:pt idx="1">
                <c:v>0.43867924528301888</c:v>
              </c:pt>
              <c:pt idx="2">
                <c:v>0.18396226415094338</c:v>
              </c:pt>
              <c:pt idx="3">
                <c:v>3.7735849056603772E-2</c:v>
              </c:pt>
              <c:pt idx="4">
                <c:v>0.21226415094339623</c:v>
              </c:pt>
            </c:numLit>
          </c:val>
          <c:extLst>
            <c:ext xmlns:c16="http://schemas.microsoft.com/office/drawing/2014/chart" uri="{C3380CC4-5D6E-409C-BE32-E72D297353CC}">
              <c16:uniqueId val="{00000005-F464-44C4-80C8-EF463EFCD7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5B-4F65-990A-D3F50895AED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5B-4F65-990A-D3F50895AED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5B-4F65-990A-D3F50895AED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5B-4F65-990A-D3F50895AED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5B-4F65-990A-D3F50895A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0.10849056603773585</c:v>
              </c:pt>
              <c:pt idx="1">
                <c:v>0.27830188679245282</c:v>
              </c:pt>
              <c:pt idx="2">
                <c:v>0.29245283018867924</c:v>
              </c:pt>
              <c:pt idx="3">
                <c:v>0.11320754716981132</c:v>
              </c:pt>
              <c:pt idx="4">
                <c:v>0.20754716981132076</c:v>
              </c:pt>
            </c:numLit>
          </c:val>
          <c:extLst>
            <c:ext xmlns:c16="http://schemas.microsoft.com/office/drawing/2014/chart" uri="{C3380CC4-5D6E-409C-BE32-E72D297353CC}">
              <c16:uniqueId val="{00000005-6E5B-4F65-990A-D3F50895AE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0.6339285714285714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68-48D5-8AFA-49C58EC263F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0.6517857142857143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68-48D5-8AFA-49C58EC263F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0.13392857142857142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68-48D5-8AFA-49C58EC2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25944"/>
        <c:axId val="240781408"/>
      </c:barChart>
      <c:catAx>
        <c:axId val="449225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40781408"/>
        <c:crosses val="autoZero"/>
        <c:auto val="1"/>
        <c:lblAlgn val="ctr"/>
        <c:lblOffset val="100"/>
        <c:noMultiLvlLbl val="0"/>
      </c:catAx>
      <c:valAx>
        <c:axId val="240781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225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9A-4C9D-B198-38AE0A7D8D0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9A-4C9D-B198-38AE0A7D8D0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C9D-B198-38AE0A7D8D0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A-4C9D-B198-38AE0A7D8D0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A-4C9D-B198-38AE0A7D8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0.27830188679245282</c:v>
              </c:pt>
              <c:pt idx="1">
                <c:v>0.41509433962264153</c:v>
              </c:pt>
              <c:pt idx="2">
                <c:v>6.6037735849056603E-2</c:v>
              </c:pt>
              <c:pt idx="3">
                <c:v>1.8867924528301886E-2</c:v>
              </c:pt>
              <c:pt idx="4">
                <c:v>0.22169811320754718</c:v>
              </c:pt>
            </c:numLit>
          </c:val>
          <c:extLst>
            <c:ext xmlns:c16="http://schemas.microsoft.com/office/drawing/2014/chart" uri="{C3380CC4-5D6E-409C-BE32-E72D297353CC}">
              <c16:uniqueId val="{00000005-789A-4C9D-B198-38AE0A7D8D0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EA-41BF-BBFF-B60C789CCED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EA-41BF-BBFF-B60C789CCED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EA-41BF-BBFF-B60C789CCED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EA-41BF-BBFF-B60C789CCED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EA-41BF-BBFF-B60C789CC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0.17924528301886791</c:v>
              </c:pt>
              <c:pt idx="1">
                <c:v>0.44811320754716982</c:v>
              </c:pt>
              <c:pt idx="2">
                <c:v>0.18396226415094338</c:v>
              </c:pt>
              <c:pt idx="3">
                <c:v>4.2452830188679243E-2</c:v>
              </c:pt>
              <c:pt idx="4">
                <c:v>0.14622641509433962</c:v>
              </c:pt>
            </c:numLit>
          </c:val>
          <c:extLst>
            <c:ext xmlns:c16="http://schemas.microsoft.com/office/drawing/2014/chart" uri="{C3380CC4-5D6E-409C-BE32-E72D297353CC}">
              <c16:uniqueId val="{00000005-93EA-41BF-BBFF-B60C789CCE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135-ADF4-7052E52690E4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135-ADF4-7052E52690E4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135-ADF4-7052E52690E4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6A-4135-ADF4-7052E52690E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135-ADF4-7052E5269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0.35227272727272729</c:v>
              </c:pt>
              <c:pt idx="2">
                <c:v>2.2727272727272728E-2</c:v>
              </c:pt>
              <c:pt idx="3">
                <c:v>3.125E-2</c:v>
              </c:pt>
            </c:numLit>
          </c:val>
          <c:extLst>
            <c:ext xmlns:c16="http://schemas.microsoft.com/office/drawing/2014/chart" uri="{C3380CC4-5D6E-409C-BE32-E72D297353CC}">
              <c16:uniqueId val="{00000005-836A-4135-ADF4-7052E52690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D-428B-AF9C-6FC26CA477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D-428B-AF9C-6FC26CA477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0.45512820512820512</c:v>
              </c:pt>
              <c:pt idx="1">
                <c:v>0.46794871794871795</c:v>
              </c:pt>
              <c:pt idx="2">
                <c:v>9.6153846153846159E-2</c:v>
              </c:pt>
            </c:numLit>
          </c:val>
          <c:extLst>
            <c:ext xmlns:c16="http://schemas.microsoft.com/office/drawing/2014/chart" uri="{C3380CC4-5D6E-409C-BE32-E72D297353CC}">
              <c16:uniqueId val="{00000004-BAAD-428B-AF9C-6FC26CA4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89608"/>
        <c:axId val="452490000"/>
      </c:barChart>
      <c:catAx>
        <c:axId val="45248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0000"/>
        <c:crosses val="autoZero"/>
        <c:auto val="1"/>
        <c:lblAlgn val="ctr"/>
        <c:lblOffset val="100"/>
        <c:noMultiLvlLbl val="0"/>
      </c:catAx>
      <c:valAx>
        <c:axId val="45249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248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0.89081455805892551</c:v>
              </c:pt>
              <c:pt idx="1">
                <c:v>8.2755632582322353E-2</c:v>
              </c:pt>
              <c:pt idx="2">
                <c:v>2.2530329289428077E-2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0A-42ED-98E2-4A2EACA8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90784"/>
        <c:axId val="452491176"/>
      </c:barChart>
      <c:catAx>
        <c:axId val="4524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1176"/>
        <c:crosses val="autoZero"/>
        <c:auto val="1"/>
        <c:lblAlgn val="ctr"/>
        <c:lblOffset val="100"/>
        <c:noMultiLvlLbl val="0"/>
      </c:catAx>
      <c:valAx>
        <c:axId val="45249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249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95-4AFD-B334-FEC087E396E9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5-4AFD-B334-FEC087E396E9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95-4AFD-B334-FEC087E396E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5-4AFD-B334-FEC087E396E9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95-4AFD-B334-FEC087E396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95-4AFD-B334-FEC087E39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1.1955593509820665E-2</c:v>
              </c:pt>
              <c:pt idx="1">
                <c:v>1.3236549957301452E-2</c:v>
              </c:pt>
              <c:pt idx="2">
                <c:v>1.4090520922288642E-2</c:v>
              </c:pt>
              <c:pt idx="3">
                <c:v>0.20452604611443212</c:v>
              </c:pt>
            </c:numLit>
          </c:val>
          <c:extLst>
            <c:ext xmlns:c16="http://schemas.microsoft.com/office/drawing/2014/chart" uri="{C3380CC4-5D6E-409C-BE32-E72D297353CC}">
              <c16:uniqueId val="{00000006-AA95-4AFD-B334-FEC087E396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0-435C-A407-B313525F659C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0-435C-A407-B313525F659C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0-435C-A407-B313525F659C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0-435C-A407-B313525F659C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0-435C-A407-B313525F65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0-435C-A407-B313525F65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2.4463680843056078E-2</c:v>
              </c:pt>
              <c:pt idx="1">
                <c:v>0.35905156191193077</c:v>
              </c:pt>
              <c:pt idx="2">
                <c:v>2.6345502446368085E-2</c:v>
              </c:pt>
              <c:pt idx="3">
                <c:v>1.9194580353782461E-2</c:v>
              </c:pt>
              <c:pt idx="4">
                <c:v>6.6240120436582617E-2</c:v>
              </c:pt>
            </c:numLit>
          </c:val>
          <c:extLst>
            <c:ext xmlns:c16="http://schemas.microsoft.com/office/drawing/2014/chart" uri="{C3380CC4-5D6E-409C-BE32-E72D297353CC}">
              <c16:uniqueId val="{00000006-2BF0-435C-A407-B313525F65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D-4BA9-9878-68D3799E2220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D-4BA9-9878-68D3799E2220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D-4BA9-9878-68D3799E222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1D-4BA9-9878-68D3799E222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1D-4BA9-9878-68D3799E22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D-4BA9-9878-68D3799E2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0.12027491408934708</c:v>
              </c:pt>
              <c:pt idx="1">
                <c:v>2.4054982817869417E-2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01D-4BA9-9878-68D3799E2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30-42FC-A56C-77A146EF97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30-42FC-A56C-77A146EF97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30-42FC-A56C-77A146EF97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30-42FC-A56C-77A146EF971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30-42FC-A56C-77A146EF971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30-42FC-A56C-77A146EF971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30-42FC-A56C-77A146EF971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30-42FC-A56C-77A146EF971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930-42FC-A56C-77A146EF971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930-42FC-A56C-77A146EF971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930-42FC-A56C-77A146EF97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930-42FC-A56C-77A146EF971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930-42FC-A56C-77A146EF971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930-42FC-A56C-77A146EF971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930-42FC-A56C-77A146EF971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930-42FC-A56C-77A146EF971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930-42FC-A56C-77A146EF9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30</c:v>
              </c:pt>
              <c:pt idx="2">
                <c:v>2</c:v>
              </c:pt>
              <c:pt idx="3">
                <c:v>0</c:v>
              </c:pt>
              <c:pt idx="4">
                <c:v>7</c:v>
              </c:pt>
              <c:pt idx="5">
                <c:v>2</c:v>
              </c:pt>
              <c:pt idx="6">
                <c:v>0</c:v>
              </c:pt>
              <c:pt idx="7">
                <c:v>3</c:v>
              </c:pt>
              <c:pt idx="8">
                <c:v>16</c:v>
              </c:pt>
              <c:pt idx="9">
                <c:v>31</c:v>
              </c:pt>
              <c:pt idx="10">
                <c:v>24</c:v>
              </c:pt>
              <c:pt idx="11">
                <c:v>8</c:v>
              </c:pt>
              <c:pt idx="12">
                <c:v>78</c:v>
              </c:pt>
              <c:pt idx="13">
                <c:v>23</c:v>
              </c:pt>
              <c:pt idx="14">
                <c:v>12</c:v>
              </c:pt>
              <c:pt idx="15">
                <c:v>16</c:v>
              </c:pt>
              <c:pt idx="1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2-1930-42FC-A56C-77A146EF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493136"/>
        <c:axId val="452276600"/>
      </c:barChart>
      <c:catAx>
        <c:axId val="45249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6600"/>
        <c:crosses val="autoZero"/>
        <c:auto val="1"/>
        <c:lblAlgn val="ctr"/>
        <c:lblOffset val="100"/>
        <c:noMultiLvlLbl val="0"/>
      </c:catAx>
      <c:valAx>
        <c:axId val="4522766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49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A-424F-9A5D-46D44C9E1AF1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A-424F-9A5D-46D44C9E1AF1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1A-424F-9A5D-46D44C9E1AF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1A-424F-9A5D-46D44C9E1AF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A-424F-9A5D-46D44C9E1A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A-424F-9A5D-46D44C9E1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8.7628865979381437E-2</c:v>
              </c:pt>
              <c:pt idx="1">
                <c:v>1.7182130584192441E-2</c:v>
              </c:pt>
            </c:numLit>
          </c:val>
          <c:extLst>
            <c:ext xmlns:c16="http://schemas.microsoft.com/office/drawing/2014/chart" uri="{C3380CC4-5D6E-409C-BE32-E72D297353CC}">
              <c16:uniqueId val="{00000006-891A-424F-9A5D-46D44C9E1A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7.2289156626506026E-3</c:v>
              </c:pt>
              <c:pt idx="1">
                <c:v>5.681818181818182E-3</c:v>
              </c:pt>
              <c:pt idx="2">
                <c:v>5.9880239520958087E-3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4D-4BEC-A40F-40646929AFB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6.7469879518072288E-3</c:v>
              </c:pt>
              <c:pt idx="1">
                <c:v>2.556818181818182E-2</c:v>
              </c:pt>
              <c:pt idx="2">
                <c:v>2.9940119760479042E-2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4D-4BEC-A40F-40646929AFB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2.0240963855421686E-2</c:v>
              </c:pt>
              <c:pt idx="1">
                <c:v>7.1022727272727279E-2</c:v>
              </c:pt>
              <c:pt idx="2">
                <c:v>4.790419161676647E-2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4D-4BEC-A40F-40646929AFB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5.7831325301204821E-3</c:v>
              </c:pt>
              <c:pt idx="1">
                <c:v>5.681818181818182E-3</c:v>
              </c:pt>
              <c:pt idx="2">
                <c:v>1.1976047904191617E-2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4D-4BEC-A40F-40646929AFB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1.4457831325301205E-2</c:v>
              </c:pt>
              <c:pt idx="1">
                <c:v>1.1363636363636364E-2</c:v>
              </c:pt>
              <c:pt idx="2">
                <c:v>1.1976047904191617E-2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A4D-4BEC-A40F-40646929AFB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8.6746987951807231E-3</c:v>
              </c:pt>
              <c:pt idx="1">
                <c:v>1.1363636363636364E-2</c:v>
              </c:pt>
              <c:pt idx="2">
                <c:v>1.7964071856287425E-2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A4D-4BEC-A40F-40646929AFB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1.3012048192771084E-2</c:v>
              </c:pt>
              <c:pt idx="1">
                <c:v>1.9886363636363636E-2</c:v>
              </c:pt>
              <c:pt idx="2">
                <c:v>9.580838323353294E-2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4D-4BEC-A40F-40646929AFB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0.31518072289156629</c:v>
              </c:pt>
              <c:pt idx="1">
                <c:v>0.53977272727272729</c:v>
              </c:pt>
              <c:pt idx="2">
                <c:v>0.3592814371257485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A4D-4BEC-A40F-40646929A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69000"/>
        <c:axId val="449069392"/>
      </c:barChart>
      <c:catAx>
        <c:axId val="449069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69392"/>
        <c:crosses val="autoZero"/>
        <c:auto val="1"/>
        <c:lblAlgn val="ctr"/>
        <c:lblOffset val="100"/>
        <c:noMultiLvlLbl val="0"/>
      </c:catAx>
      <c:valAx>
        <c:axId val="449069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69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B-420F-8CC8-5C89281675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8B-420F-8CC8-5C89281675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8B-420F-8CC8-5C89281675F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8B-420F-8CC8-5C89281675F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8B-420F-8CC8-5C89281675F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8B-420F-8CC8-5C89281675F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8B-420F-8CC8-5C89281675F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8B-420F-8CC8-5C89281675F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8B-420F-8CC8-5C89281675F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8B-420F-8CC8-5C89281675F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8B-420F-8CC8-5C89281675F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8B-420F-8CC8-5C89281675F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D8B-420F-8CC8-5C89281675F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D8B-420F-8CC8-5C89281675F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D8B-420F-8CC8-5C89281675F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D8B-420F-8CC8-5C89281675F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D8B-420F-8CC8-5C8928167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5</c:v>
              </c:pt>
              <c:pt idx="1">
                <c:v>0</c:v>
              </c:pt>
              <c:pt idx="2">
                <c:v>0</c:v>
              </c:pt>
              <c:pt idx="3">
                <c:v>5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6</c:v>
              </c:pt>
              <c:pt idx="9">
                <c:v>5</c:v>
              </c:pt>
              <c:pt idx="10">
                <c:v>1</c:v>
              </c:pt>
              <c:pt idx="11">
                <c:v>11</c:v>
              </c:pt>
              <c:pt idx="12">
                <c:v>17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8D8B-420F-8CC8-5C892816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277776"/>
        <c:axId val="452278168"/>
      </c:barChart>
      <c:catAx>
        <c:axId val="45227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8168"/>
        <c:crosses val="autoZero"/>
        <c:auto val="1"/>
        <c:lblAlgn val="ctr"/>
        <c:lblOffset val="100"/>
        <c:noMultiLvlLbl val="0"/>
      </c:catAx>
      <c:valAx>
        <c:axId val="4522781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27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4.1315789473684212</c:v>
              </c:pt>
              <c:pt idx="1">
                <c:v>3.9190283400809718</c:v>
              </c:pt>
              <c:pt idx="2">
                <c:v>4.048582995951417</c:v>
              </c:pt>
              <c:pt idx="3">
                <c:v>4.3623481781376521</c:v>
              </c:pt>
              <c:pt idx="4">
                <c:v>4.3461538461538458</c:v>
              </c:pt>
              <c:pt idx="5">
                <c:v>4.5607287449392713</c:v>
              </c:pt>
              <c:pt idx="6">
                <c:v>4.3684210526315788</c:v>
              </c:pt>
              <c:pt idx="7">
                <c:v>4.2145748987854255</c:v>
              </c:pt>
            </c:numLit>
          </c:val>
          <c:extLst>
            <c:ext xmlns:c16="http://schemas.microsoft.com/office/drawing/2014/chart" uri="{C3380CC4-5D6E-409C-BE32-E72D297353CC}">
              <c16:uniqueId val="{00000000-05E8-4D5F-BA39-AC64AAA5F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278952"/>
        <c:axId val="452279344"/>
      </c:barChart>
      <c:catAx>
        <c:axId val="45227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9344"/>
        <c:crosses val="autoZero"/>
        <c:auto val="1"/>
        <c:lblAlgn val="ctr"/>
        <c:lblOffset val="100"/>
        <c:noMultiLvlLbl val="0"/>
      </c:catAx>
      <c:valAx>
        <c:axId val="4522793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78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4.2906267332224068</c:v>
              </c:pt>
              <c:pt idx="1">
                <c:v>4.2884082085413198</c:v>
              </c:pt>
              <c:pt idx="2">
                <c:v>4.2057681641708262</c:v>
              </c:pt>
              <c:pt idx="3">
                <c:v>3.942318358291736</c:v>
              </c:pt>
              <c:pt idx="4">
                <c:v>4.4830837493067106</c:v>
              </c:pt>
              <c:pt idx="5">
                <c:v>4.4841930116472541</c:v>
              </c:pt>
              <c:pt idx="6">
                <c:v>4.4043261231281194</c:v>
              </c:pt>
              <c:pt idx="7">
                <c:v>4.2573488630061007</c:v>
              </c:pt>
              <c:pt idx="8">
                <c:v>4.4697726012201882</c:v>
              </c:pt>
              <c:pt idx="9">
                <c:v>4.2085413200221851</c:v>
              </c:pt>
              <c:pt idx="10">
                <c:v>3.6544647809206876</c:v>
              </c:pt>
              <c:pt idx="11">
                <c:v>3.9073765945646146</c:v>
              </c:pt>
              <c:pt idx="12">
                <c:v>3.8092068774265115</c:v>
              </c:pt>
              <c:pt idx="13">
                <c:v>3.9312257348863007</c:v>
              </c:pt>
              <c:pt idx="14">
                <c:v>3.9833610648918469</c:v>
              </c:pt>
              <c:pt idx="15">
                <c:v>4.050471436494731</c:v>
              </c:pt>
            </c:numLit>
          </c:val>
          <c:extLst>
            <c:ext xmlns:c16="http://schemas.microsoft.com/office/drawing/2014/chart" uri="{C3380CC4-5D6E-409C-BE32-E72D297353CC}">
              <c16:uniqueId val="{00000000-9DA2-4F5B-841E-0BCFA07A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280128"/>
        <c:axId val="452774744"/>
      </c:barChart>
      <c:catAx>
        <c:axId val="452280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4744"/>
        <c:crosses val="autoZero"/>
        <c:auto val="1"/>
        <c:lblAlgn val="ctr"/>
        <c:lblOffset val="100"/>
        <c:noMultiLvlLbl val="0"/>
      </c:catAx>
      <c:valAx>
        <c:axId val="452774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28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0.18500206015657189</c:v>
              </c:pt>
              <c:pt idx="1">
                <c:v>8.8998763906056863E-2</c:v>
              </c:pt>
              <c:pt idx="2">
                <c:v>5.7684384013185E-3</c:v>
              </c:pt>
              <c:pt idx="3">
                <c:v>4.1203131437989287E-4</c:v>
              </c:pt>
              <c:pt idx="4">
                <c:v>9.0646889163576438E-3</c:v>
              </c:pt>
            </c:numLit>
          </c:val>
          <c:extLst>
            <c:ext xmlns:c16="http://schemas.microsoft.com/office/drawing/2014/chart" uri="{C3380CC4-5D6E-409C-BE32-E72D297353CC}">
              <c16:uniqueId val="{00000000-8B3A-424C-A573-02212EF6D1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75528"/>
        <c:axId val="452775920"/>
      </c:barChart>
      <c:catAx>
        <c:axId val="4527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75920"/>
        <c:crosses val="autoZero"/>
        <c:auto val="1"/>
        <c:lblAlgn val="ctr"/>
        <c:lblOffset val="100"/>
        <c:noMultiLvlLbl val="0"/>
      </c:catAx>
      <c:valAx>
        <c:axId val="452775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5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0.19159456118665019</c:v>
              </c:pt>
              <c:pt idx="1">
                <c:v>0.21054800164812526</c:v>
              </c:pt>
              <c:pt idx="2">
                <c:v>7.9522043675319329E-2</c:v>
              </c:pt>
              <c:pt idx="3">
                <c:v>2.2249690976514216E-2</c:v>
              </c:pt>
              <c:pt idx="4">
                <c:v>2.472187886279357E-3</c:v>
              </c:pt>
            </c:numLit>
          </c:val>
          <c:extLst>
            <c:ext xmlns:c16="http://schemas.microsoft.com/office/drawing/2014/chart" uri="{C3380CC4-5D6E-409C-BE32-E72D297353CC}">
              <c16:uniqueId val="{00000000-B12C-46C9-B32E-34D93635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76704"/>
        <c:axId val="452777096"/>
      </c:barChart>
      <c:catAx>
        <c:axId val="45277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77096"/>
        <c:crosses val="autoZero"/>
        <c:auto val="1"/>
        <c:lblAlgn val="ctr"/>
        <c:lblOffset val="100"/>
        <c:noMultiLvlLbl val="0"/>
      </c:catAx>
      <c:valAx>
        <c:axId val="45277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0.21783132530120483</c:v>
              </c:pt>
              <c:pt idx="1">
                <c:v>0.11518072289156626</c:v>
              </c:pt>
              <c:pt idx="2">
                <c:v>5.7831325301204821E-3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89-455C-A02F-1D068EAAB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777880"/>
        <c:axId val="452778272"/>
        <c:axId val="0"/>
      </c:bar3DChart>
      <c:catAx>
        <c:axId val="4527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8272"/>
        <c:crosses val="autoZero"/>
        <c:auto val="1"/>
        <c:lblAlgn val="ctr"/>
        <c:lblOffset val="100"/>
        <c:noMultiLvlLbl val="0"/>
      </c:catAx>
      <c:valAx>
        <c:axId val="4527782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77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0.16507936507936508</c:v>
              </c:pt>
              <c:pt idx="1">
                <c:v>0.21019108280254778</c:v>
              </c:pt>
              <c:pt idx="2">
                <c:v>0.38181818181818183</c:v>
              </c:pt>
            </c:numLit>
          </c:val>
          <c:extLst>
            <c:ext xmlns:c16="http://schemas.microsoft.com/office/drawing/2014/chart" uri="{C3380CC4-5D6E-409C-BE32-E72D297353CC}">
              <c16:uniqueId val="{00000000-C1DC-42BC-9CF3-C52C00B73C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0.83492063492063495</c:v>
              </c:pt>
              <c:pt idx="1">
                <c:v>0.78980891719745228</c:v>
              </c:pt>
              <c:pt idx="2">
                <c:v>0.61818181818181817</c:v>
              </c:pt>
            </c:numLit>
          </c:val>
          <c:extLst>
            <c:ext xmlns:c16="http://schemas.microsoft.com/office/drawing/2014/chart" uri="{C3380CC4-5D6E-409C-BE32-E72D297353CC}">
              <c16:uniqueId val="{00000001-C1DC-42BC-9CF3-C52C00B7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70568"/>
        <c:axId val="449070960"/>
      </c:barChart>
      <c:catAx>
        <c:axId val="449070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70960"/>
        <c:crosses val="autoZero"/>
        <c:auto val="1"/>
        <c:lblAlgn val="ctr"/>
        <c:lblOffset val="100"/>
        <c:noMultiLvlLbl val="0"/>
      </c:catAx>
      <c:valAx>
        <c:axId val="449070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70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2020'!$C$59:$C$60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2020'!$H$59:$H$60</c:f>
              <c:numCache>
                <c:formatCode>0.00%</c:formatCode>
                <c:ptCount val="2"/>
                <c:pt idx="0">
                  <c:v>0.51828298887122415</c:v>
                </c:pt>
                <c:pt idx="1">
                  <c:v>0.48171701112877585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2020'!$C$71:$C$73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2020'!$H$71:$H$73</c:f>
              <c:numCache>
                <c:formatCode>0.00%</c:formatCode>
                <c:ptCount val="3"/>
                <c:pt idx="0">
                  <c:v>0.86009538950715425</c:v>
                </c:pt>
                <c:pt idx="1">
                  <c:v>0.13672496025437203</c:v>
                </c:pt>
                <c:pt idx="2">
                  <c:v>3.1796502384737681E-3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2020'!$C$77:$C$80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2020'!$E$77:$E$80</c:f>
              <c:numCache>
                <c:formatCode>0.0%</c:formatCode>
                <c:ptCount val="4"/>
                <c:pt idx="0">
                  <c:v>0.88076311605723367</c:v>
                </c:pt>
                <c:pt idx="1">
                  <c:v>9.3799682034976156E-2</c:v>
                </c:pt>
                <c:pt idx="2">
                  <c:v>2.066772655007949E-2</c:v>
                </c:pt>
                <c:pt idx="3">
                  <c:v>4.7694753577106515E-3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2020'!$C$111:$C$117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2020'!$I$111:$I$117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2020'!$J$110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2020'!$C$111:$C$117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2020'!$J$111:$J$117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4.5</c:v>
                </c:pt>
                <c:pt idx="4">
                  <c:v>4.3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2020'!$D$111:$D$117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2020'!$E$111:$E$117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2020'!$F$111:$F$117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2020'!$G$111:$G$117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2020'!$C$111:$C$117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2020'!$H$111:$H$117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2020'!$C$148:$C$152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2020'!$D$148:$D$152</c:f>
              <c:numCache>
                <c:formatCode>0.00%</c:formatCode>
                <c:ptCount val="5"/>
                <c:pt idx="0">
                  <c:v>6.3593004769475362E-3</c:v>
                </c:pt>
                <c:pt idx="1">
                  <c:v>1.4308426073131956E-2</c:v>
                </c:pt>
                <c:pt idx="2">
                  <c:v>9.2209856915739269E-2</c:v>
                </c:pt>
                <c:pt idx="3">
                  <c:v>0.41017488076311603</c:v>
                </c:pt>
                <c:pt idx="4">
                  <c:v>0.47694753577106519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2020'!$C$166:$C$167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2020'!$H$166:$H$167</c:f>
              <c:numCache>
                <c:formatCode>0.00%</c:formatCode>
                <c:ptCount val="2"/>
                <c:pt idx="0">
                  <c:v>0.8775834658187599</c:v>
                </c:pt>
                <c:pt idx="1">
                  <c:v>0.12241653418124006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2020'!$C$181:$C$183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2020'!$H$181:$H$183</c:f>
              <c:numCache>
                <c:formatCode>0.00%</c:formatCode>
                <c:ptCount val="3"/>
                <c:pt idx="0">
                  <c:v>0.4585537918871252</c:v>
                </c:pt>
                <c:pt idx="1">
                  <c:v>0.52028218694885364</c:v>
                </c:pt>
                <c:pt idx="2">
                  <c:v>2.1164021164021163E-2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2020'!$D$198:$D$203</c:f>
              <c:numCache>
                <c:formatCode>0.00%</c:formatCode>
                <c:ptCount val="6"/>
                <c:pt idx="0">
                  <c:v>3.6971830985915492E-2</c:v>
                </c:pt>
                <c:pt idx="1">
                  <c:v>3.5211267605633804E-3</c:v>
                </c:pt>
                <c:pt idx="2">
                  <c:v>7.5704225352112672E-2</c:v>
                </c:pt>
                <c:pt idx="3">
                  <c:v>1.936619718309859E-2</c:v>
                </c:pt>
                <c:pt idx="4">
                  <c:v>3.6971830985915492E-2</c:v>
                </c:pt>
                <c:pt idx="5">
                  <c:v>0.82746478873239437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2020'!$E$198:$E$203</c:f>
              <c:numCache>
                <c:formatCode>0.00%</c:formatCode>
                <c:ptCount val="6"/>
                <c:pt idx="0">
                  <c:v>2.0408163265306121E-2</c:v>
                </c:pt>
                <c:pt idx="1">
                  <c:v>0</c:v>
                </c:pt>
                <c:pt idx="2">
                  <c:v>8.1632653061224483E-2</c:v>
                </c:pt>
                <c:pt idx="3">
                  <c:v>6.1224489795918366E-2</c:v>
                </c:pt>
                <c:pt idx="4">
                  <c:v>2.0408163265306121E-2</c:v>
                </c:pt>
                <c:pt idx="5">
                  <c:v>0.81632653061224492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2020'!$F$198:$F$203</c:f>
              <c:numCache>
                <c:formatCode>0.00%</c:formatCode>
                <c:ptCount val="6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  <c:pt idx="4">
                  <c:v>8.3333333333333329E-2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2020'!$C$198:$C$203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2020'!$G$198:$G$203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2020'!$C$215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2020'!$D$215:$F$215</c:f>
              <c:numCache>
                <c:formatCode>0.00%</c:formatCode>
                <c:ptCount val="3"/>
                <c:pt idx="0">
                  <c:v>0.32653061224489793</c:v>
                </c:pt>
                <c:pt idx="1">
                  <c:v>0.41666666666666669</c:v>
                </c:pt>
                <c:pt idx="2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2020'!$C$216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2020'!$D$216:$F$216</c:f>
              <c:numCache>
                <c:formatCode>0.00%</c:formatCode>
                <c:ptCount val="3"/>
                <c:pt idx="0">
                  <c:v>0.67346938775510201</c:v>
                </c:pt>
                <c:pt idx="1">
                  <c:v>0.58333333333333337</c:v>
                </c:pt>
                <c:pt idx="2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2020'!$C$231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2020'!$D$231:$F$231</c:f>
              <c:numCache>
                <c:formatCode>0.00%</c:formatCode>
                <c:ptCount val="3"/>
                <c:pt idx="0">
                  <c:v>0.38775510204081631</c:v>
                </c:pt>
                <c:pt idx="1">
                  <c:v>0.25</c:v>
                </c:pt>
                <c:pt idx="2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2020'!$C$232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2020'!$D$232:$F$232</c:f>
              <c:numCache>
                <c:formatCode>0.00%</c:formatCode>
                <c:ptCount val="3"/>
                <c:pt idx="0">
                  <c:v>2.0408163265306121E-2</c:v>
                </c:pt>
                <c:pt idx="1">
                  <c:v>8.3333333333333329E-2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2020'!$C$233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2020'!$D$233:$F$233</c:f>
              <c:numCache>
                <c:formatCode>0.00%</c:formatCode>
                <c:ptCount val="3"/>
                <c:pt idx="0">
                  <c:v>2.0408163265306121E-2</c:v>
                </c:pt>
                <c:pt idx="1">
                  <c:v>0</c:v>
                </c:pt>
                <c:pt idx="2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2020'!$C$234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2020'!$D$234:$F$234</c:f>
              <c:numCache>
                <c:formatCode>0.00%</c:formatCode>
                <c:ptCount val="3"/>
                <c:pt idx="0">
                  <c:v>0.5714285714285714</c:v>
                </c:pt>
                <c:pt idx="1">
                  <c:v>0.66666666666666663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0.37784090909090912</c:v>
              </c:pt>
              <c:pt idx="1">
                <c:v>0.75510204081632648</c:v>
              </c:pt>
              <c:pt idx="2">
                <c:v>0.52380952380952384</c:v>
              </c:pt>
            </c:numLit>
          </c:val>
          <c:extLst>
            <c:ext xmlns:c16="http://schemas.microsoft.com/office/drawing/2014/chart" uri="{C3380CC4-5D6E-409C-BE32-E72D297353CC}">
              <c16:uniqueId val="{00000000-D56E-4975-95EF-46FAC5B5467B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6E-4975-95EF-46FAC5B5467B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6E-4975-95EF-46FAC5B5467B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6E-4975-95EF-46FAC5B54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4.8295454545454544E-2</c:v>
              </c:pt>
              <c:pt idx="1">
                <c:v>8.1632653061224483E-2</c:v>
              </c:pt>
              <c:pt idx="2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4-D56E-4975-95EF-46FAC5B54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70176"/>
        <c:axId val="449071744"/>
      </c:barChart>
      <c:catAx>
        <c:axId val="44907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71744"/>
        <c:crosses val="autoZero"/>
        <c:auto val="1"/>
        <c:lblAlgn val="ctr"/>
        <c:lblOffset val="100"/>
        <c:noMultiLvlLbl val="0"/>
      </c:catAx>
      <c:valAx>
        <c:axId val="449071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7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2020'!$C$250:$C$252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2020'!$H$250:$H$252</c:f>
              <c:numCache>
                <c:formatCode>0.00%</c:formatCode>
                <c:ptCount val="3"/>
                <c:pt idx="0">
                  <c:v>0.78060413354531</c:v>
                </c:pt>
                <c:pt idx="1">
                  <c:v>0.13831478537360889</c:v>
                </c:pt>
                <c:pt idx="2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2020'!$C$270:$C$274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2020'!$H$270:$H$274</c:f>
              <c:numCache>
                <c:formatCode>0.00%</c:formatCode>
                <c:ptCount val="5"/>
                <c:pt idx="0">
                  <c:v>3.1796502384737681E-3</c:v>
                </c:pt>
                <c:pt idx="1">
                  <c:v>1.2718600953895072E-2</c:v>
                </c:pt>
                <c:pt idx="2">
                  <c:v>9.3799682034976156E-2</c:v>
                </c:pt>
                <c:pt idx="3">
                  <c:v>0.55007949125596189</c:v>
                </c:pt>
                <c:pt idx="4">
                  <c:v>0.34022257551669316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2020'!$C$281:$C$284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2020'!$E$281:$E$284</c:f>
              <c:numCache>
                <c:formatCode>0.00%</c:formatCode>
                <c:ptCount val="4"/>
                <c:pt idx="0">
                  <c:v>0.69946332737030414</c:v>
                </c:pt>
                <c:pt idx="1">
                  <c:v>0.27191413237924866</c:v>
                </c:pt>
                <c:pt idx="2">
                  <c:v>2.6833631484794274E-2</c:v>
                </c:pt>
                <c:pt idx="3">
                  <c:v>1.7889087656529517E-3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2020'!$C$102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2020'!$D$102:$H$102</c:f>
              <c:numCache>
                <c:formatCode>0.00%</c:formatCode>
                <c:ptCount val="5"/>
                <c:pt idx="0">
                  <c:v>0.30555555555555558</c:v>
                </c:pt>
                <c:pt idx="1">
                  <c:v>0.31283422459893045</c:v>
                </c:pt>
                <c:pt idx="2">
                  <c:v>0.29636533084808947</c:v>
                </c:pt>
                <c:pt idx="3">
                  <c:v>0.18503937007874016</c:v>
                </c:pt>
                <c:pt idx="4">
                  <c:v>0.13478260869565217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2020'!$C$103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2020'!$D$103:$H$103</c:f>
              <c:numCache>
                <c:formatCode>0.00%</c:formatCode>
                <c:ptCount val="5"/>
                <c:pt idx="0">
                  <c:v>0.30555555555555558</c:v>
                </c:pt>
                <c:pt idx="1">
                  <c:v>0.32085561497326204</c:v>
                </c:pt>
                <c:pt idx="2">
                  <c:v>0.24790307548928239</c:v>
                </c:pt>
                <c:pt idx="3">
                  <c:v>0.21916010498687663</c:v>
                </c:pt>
                <c:pt idx="4">
                  <c:v>0.23478260869565218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2020'!$C$104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2020'!$D$104:$H$104</c:f>
              <c:numCache>
                <c:formatCode>0.00%</c:formatCode>
                <c:ptCount val="5"/>
                <c:pt idx="0">
                  <c:v>0.1111111111111111</c:v>
                </c:pt>
                <c:pt idx="1">
                  <c:v>0.12032085561497326</c:v>
                </c:pt>
                <c:pt idx="2">
                  <c:v>0.20503261882572227</c:v>
                </c:pt>
                <c:pt idx="3">
                  <c:v>0.34514435695538059</c:v>
                </c:pt>
                <c:pt idx="4">
                  <c:v>0.38260869565217392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2020'!$C$105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2020'!$D$105:$H$105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0.24598930481283424</c:v>
                </c:pt>
                <c:pt idx="2">
                  <c:v>0.2506989748369059</c:v>
                </c:pt>
                <c:pt idx="3">
                  <c:v>0.25065616797900264</c:v>
                </c:pt>
                <c:pt idx="4">
                  <c:v>0.24782608695652175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0.15909090909090909</c:v>
              </c:pt>
              <c:pt idx="1">
                <c:v>0.16167664670658682</c:v>
              </c:pt>
              <c:pt idx="2">
                <c:v>0.19047619047619047</c:v>
              </c:pt>
            </c:numLit>
          </c:val>
          <c:extLst>
            <c:ext xmlns:c16="http://schemas.microsoft.com/office/drawing/2014/chart" uri="{C3380CC4-5D6E-409C-BE32-E72D297353CC}">
              <c16:uniqueId val="{00000000-E90D-4B0A-8F30-C853142F046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0.19034090909090909</c:v>
              </c:pt>
              <c:pt idx="1">
                <c:v>0.28143712574850299</c:v>
              </c:pt>
              <c:pt idx="2">
                <c:v>0.23809523809523808</c:v>
              </c:pt>
            </c:numLit>
          </c:val>
          <c:extLst>
            <c:ext xmlns:c16="http://schemas.microsoft.com/office/drawing/2014/chart" uri="{C3380CC4-5D6E-409C-BE32-E72D297353CC}">
              <c16:uniqueId val="{00000001-E90D-4B0A-8F30-C853142F046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1.7964071856287425E-2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90D-4B0A-8F30-C853142F046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0D-4B0A-8F30-C853142F046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0D-4B0A-8F30-C853142F046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D-4B0A-8F30-C853142F04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3.4090909090909088E-2</c:v>
              </c:pt>
              <c:pt idx="1">
                <c:v>4.790419161676647E-2</c:v>
              </c:pt>
              <c:pt idx="2">
                <c:v>3.1746031746031744E-2</c:v>
              </c:pt>
            </c:numLit>
          </c:val>
          <c:extLst>
            <c:ext xmlns:c16="http://schemas.microsoft.com/office/drawing/2014/chart" uri="{C3380CC4-5D6E-409C-BE32-E72D297353CC}">
              <c16:uniqueId val="{00000006-E90D-4B0A-8F30-C853142F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72528"/>
        <c:axId val="449547960"/>
      </c:barChart>
      <c:catAx>
        <c:axId val="449072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547960"/>
        <c:crosses val="autoZero"/>
        <c:auto val="1"/>
        <c:lblAlgn val="ctr"/>
        <c:lblOffset val="100"/>
        <c:noMultiLvlLbl val="0"/>
      </c:catAx>
      <c:valAx>
        <c:axId val="449547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0725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0.42329545454545453</c:v>
              </c:pt>
              <c:pt idx="1">
                <c:v>0.48502994011976047</c:v>
              </c:pt>
              <c:pt idx="2">
                <c:v>0.52380952380952384</c:v>
              </c:pt>
            </c:numLit>
          </c:val>
          <c:extLst>
            <c:ext xmlns:c16="http://schemas.microsoft.com/office/drawing/2014/chart" uri="{C3380CC4-5D6E-409C-BE32-E72D297353CC}">
              <c16:uniqueId val="{00000000-F8E4-4E34-ABD7-DEECD20B95B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5.9659090909090912E-2</c:v>
              </c:pt>
              <c:pt idx="1">
                <c:v>6.5868263473053898E-2</c:v>
              </c:pt>
              <c:pt idx="2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1-F8E4-4E34-ABD7-DEECD20B9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548744"/>
        <c:axId val="449549136"/>
      </c:barChart>
      <c:catAx>
        <c:axId val="449548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549136"/>
        <c:crosses val="autoZero"/>
        <c:auto val="1"/>
        <c:lblAlgn val="ctr"/>
        <c:lblOffset val="100"/>
        <c:noMultiLvlLbl val="0"/>
      </c:catAx>
      <c:valAx>
        <c:axId val="449549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548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8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7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308</xdr:row>
      <xdr:rowOff>9525</xdr:rowOff>
    </xdr:from>
    <xdr:to>
      <xdr:col>14</xdr:col>
      <xdr:colOff>628649</xdr:colOff>
      <xdr:row>317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FA6AC1D-A916-4793-9B94-C8402DCD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367</xdr:row>
      <xdr:rowOff>238126</xdr:rowOff>
    </xdr:from>
    <xdr:to>
      <xdr:col>13</xdr:col>
      <xdr:colOff>266699</xdr:colOff>
      <xdr:row>389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2FFF41B-9555-4715-9F93-0B7ECCE40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391</xdr:row>
      <xdr:rowOff>220436</xdr:rowOff>
    </xdr:from>
    <xdr:to>
      <xdr:col>15</xdr:col>
      <xdr:colOff>346982</xdr:colOff>
      <xdr:row>399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EBE9211B-17F5-426D-963C-154BBCCC2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337</xdr:row>
      <xdr:rowOff>340177</xdr:rowOff>
    </xdr:from>
    <xdr:to>
      <xdr:col>14</xdr:col>
      <xdr:colOff>1088572</xdr:colOff>
      <xdr:row>348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907E9EB1-9A23-466C-A01D-6C159D20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401</xdr:row>
      <xdr:rowOff>279192</xdr:rowOff>
    </xdr:from>
    <xdr:to>
      <xdr:col>16</xdr:col>
      <xdr:colOff>408213</xdr:colOff>
      <xdr:row>428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CC07309-482E-4738-AA22-A61E5CBCD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432</xdr:row>
      <xdr:rowOff>94384</xdr:rowOff>
    </xdr:from>
    <xdr:to>
      <xdr:col>14</xdr:col>
      <xdr:colOff>1047750</xdr:colOff>
      <xdr:row>440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E3A9D40-F050-434E-848C-A923ADB2F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506</xdr:row>
      <xdr:rowOff>304800</xdr:rowOff>
    </xdr:from>
    <xdr:to>
      <xdr:col>15</xdr:col>
      <xdr:colOff>367393</xdr:colOff>
      <xdr:row>517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865DE32-4082-48A8-AC2C-CCD11F0C7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519</xdr:row>
      <xdr:rowOff>87457</xdr:rowOff>
    </xdr:from>
    <xdr:to>
      <xdr:col>16</xdr:col>
      <xdr:colOff>272143</xdr:colOff>
      <xdr:row>532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D73AF236-7AE4-465B-A4B3-2892ED1D0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534</xdr:row>
      <xdr:rowOff>475384</xdr:rowOff>
    </xdr:from>
    <xdr:to>
      <xdr:col>14</xdr:col>
      <xdr:colOff>1163782</xdr:colOff>
      <xdr:row>545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2F079563-09E3-4EAA-AC47-23D934E37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547</xdr:row>
      <xdr:rowOff>38100</xdr:rowOff>
    </xdr:from>
    <xdr:to>
      <xdr:col>15</xdr:col>
      <xdr:colOff>34637</xdr:colOff>
      <xdr:row>564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D2C00199-175B-484B-8037-9C13BF03F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659</xdr:row>
      <xdr:rowOff>123825</xdr:rowOff>
    </xdr:from>
    <xdr:to>
      <xdr:col>7</xdr:col>
      <xdr:colOff>571500</xdr:colOff>
      <xdr:row>670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FE769C76-7619-43F2-A617-6E1B486D7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657</xdr:row>
      <xdr:rowOff>64324</xdr:rowOff>
    </xdr:from>
    <xdr:to>
      <xdr:col>13</xdr:col>
      <xdr:colOff>613559</xdr:colOff>
      <xdr:row>670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36B93C8D-9CB1-4A6C-BC29-585952832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54</xdr:row>
      <xdr:rowOff>141193</xdr:rowOff>
    </xdr:from>
    <xdr:to>
      <xdr:col>14</xdr:col>
      <xdr:colOff>224918</xdr:colOff>
      <xdr:row>62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7B5B428-F6C2-4B31-97B9-520BF9600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64</xdr:row>
      <xdr:rowOff>180973</xdr:rowOff>
    </xdr:from>
    <xdr:to>
      <xdr:col>16</xdr:col>
      <xdr:colOff>136070</xdr:colOff>
      <xdr:row>74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5DE4C9BA-51A7-42F7-BF34-D1969C429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675</xdr:row>
      <xdr:rowOff>13607</xdr:rowOff>
    </xdr:from>
    <xdr:to>
      <xdr:col>12</xdr:col>
      <xdr:colOff>0</xdr:colOff>
      <xdr:row>686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F238D76E-C551-449E-8A26-41F130D09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691</xdr:row>
      <xdr:rowOff>66674</xdr:rowOff>
    </xdr:from>
    <xdr:to>
      <xdr:col>14</xdr:col>
      <xdr:colOff>9524</xdr:colOff>
      <xdr:row>703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2C58A700-9E31-4F55-88FC-077704D0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93</xdr:row>
      <xdr:rowOff>144555</xdr:rowOff>
    </xdr:from>
    <xdr:to>
      <xdr:col>13</xdr:col>
      <xdr:colOff>941294</xdr:colOff>
      <xdr:row>101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8C5E3135-BC76-4206-A497-8ACEB8FB9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101</xdr:row>
      <xdr:rowOff>470900</xdr:rowOff>
    </xdr:from>
    <xdr:to>
      <xdr:col>13</xdr:col>
      <xdr:colOff>1154207</xdr:colOff>
      <xdr:row>109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9DA720A-AFDF-4A04-8453-753D140B7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168</xdr:row>
      <xdr:rowOff>63954</xdr:rowOff>
    </xdr:from>
    <xdr:to>
      <xdr:col>14</xdr:col>
      <xdr:colOff>255815</xdr:colOff>
      <xdr:row>182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669FEC1-FB1A-4232-99A3-18DA8B49F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183</xdr:row>
      <xdr:rowOff>163286</xdr:rowOff>
    </xdr:from>
    <xdr:to>
      <xdr:col>14</xdr:col>
      <xdr:colOff>1088572</xdr:colOff>
      <xdr:row>201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B724DFA-65B0-4C36-A92A-1AC058BD4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234</xdr:row>
      <xdr:rowOff>157100</xdr:rowOff>
    </xdr:from>
    <xdr:to>
      <xdr:col>14</xdr:col>
      <xdr:colOff>1061357</xdr:colOff>
      <xdr:row>250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6B72A626-826E-45A6-A471-2777EF1F2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250</xdr:row>
      <xdr:rowOff>152646</xdr:rowOff>
    </xdr:from>
    <xdr:to>
      <xdr:col>14</xdr:col>
      <xdr:colOff>1061357</xdr:colOff>
      <xdr:row>266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7DBD1B99-4B8E-4EDD-81FD-83CCA6FE2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268</xdr:row>
      <xdr:rowOff>40820</xdr:rowOff>
    </xdr:from>
    <xdr:to>
      <xdr:col>15</xdr:col>
      <xdr:colOff>272143</xdr:colOff>
      <xdr:row>285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C4D76D66-46CF-435D-8487-E02770728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284</xdr:row>
      <xdr:rowOff>189140</xdr:rowOff>
    </xdr:from>
    <xdr:to>
      <xdr:col>14</xdr:col>
      <xdr:colOff>1197429</xdr:colOff>
      <xdr:row>301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7A6612A4-E715-49DB-9CEA-A01E24AA9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323</xdr:row>
      <xdr:rowOff>159226</xdr:rowOff>
    </xdr:from>
    <xdr:to>
      <xdr:col>15</xdr:col>
      <xdr:colOff>272143</xdr:colOff>
      <xdr:row>335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3ECBAF4D-2104-4F02-BC53-93C398F62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355</xdr:row>
      <xdr:rowOff>76200</xdr:rowOff>
    </xdr:from>
    <xdr:to>
      <xdr:col>12</xdr:col>
      <xdr:colOff>133350</xdr:colOff>
      <xdr:row>365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B65020E5-5391-42F2-A65B-43118ED21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457</xdr:row>
      <xdr:rowOff>268059</xdr:rowOff>
    </xdr:from>
    <xdr:to>
      <xdr:col>15</xdr:col>
      <xdr:colOff>40023</xdr:colOff>
      <xdr:row>465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9C9F4A54-00B2-4855-84A3-3FA38A1C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444</xdr:row>
      <xdr:rowOff>194583</xdr:rowOff>
    </xdr:from>
    <xdr:to>
      <xdr:col>14</xdr:col>
      <xdr:colOff>979715</xdr:colOff>
      <xdr:row>452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008E98E-70CE-40B5-A086-0EF5539C4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723</xdr:row>
      <xdr:rowOff>54429</xdr:rowOff>
    </xdr:from>
    <xdr:to>
      <xdr:col>8</xdr:col>
      <xdr:colOff>510269</xdr:colOff>
      <xdr:row>739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7FC8798B-6A93-483B-B194-2A0C28740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709</xdr:row>
      <xdr:rowOff>71436</xdr:rowOff>
    </xdr:from>
    <xdr:to>
      <xdr:col>14</xdr:col>
      <xdr:colOff>1023937</xdr:colOff>
      <xdr:row>722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88AD59F8-533B-4142-A1CC-028B9557B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742</xdr:row>
      <xdr:rowOff>55790</xdr:rowOff>
    </xdr:from>
    <xdr:to>
      <xdr:col>15</xdr:col>
      <xdr:colOff>149678</xdr:colOff>
      <xdr:row>750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16F46180-7EE9-4C3B-93D9-1D786024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752</xdr:row>
      <xdr:rowOff>147638</xdr:rowOff>
    </xdr:from>
    <xdr:to>
      <xdr:col>14</xdr:col>
      <xdr:colOff>1095375</xdr:colOff>
      <xdr:row>760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76FB060C-43D8-451A-8475-7BA13202B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760</xdr:row>
      <xdr:rowOff>105455</xdr:rowOff>
    </xdr:from>
    <xdr:to>
      <xdr:col>14</xdr:col>
      <xdr:colOff>717778</xdr:colOff>
      <xdr:row>767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92899F1B-F297-4EEE-B279-B477B93B5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775</xdr:row>
      <xdr:rowOff>176893</xdr:rowOff>
    </xdr:from>
    <xdr:to>
      <xdr:col>6</xdr:col>
      <xdr:colOff>332012</xdr:colOff>
      <xdr:row>790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B2A56DE4-26C9-4A3A-94F5-96C590FEB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792</xdr:row>
      <xdr:rowOff>106816</xdr:rowOff>
    </xdr:from>
    <xdr:to>
      <xdr:col>13</xdr:col>
      <xdr:colOff>721181</xdr:colOff>
      <xdr:row>799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4CC0232C-0508-4E86-86BC-5F43E6801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801</xdr:row>
      <xdr:rowOff>34017</xdr:rowOff>
    </xdr:from>
    <xdr:to>
      <xdr:col>12</xdr:col>
      <xdr:colOff>700768</xdr:colOff>
      <xdr:row>814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D787134D-1947-4DF7-9E63-C8F561EBD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814</xdr:row>
      <xdr:rowOff>95250</xdr:rowOff>
    </xdr:from>
    <xdr:to>
      <xdr:col>12</xdr:col>
      <xdr:colOff>796018</xdr:colOff>
      <xdr:row>827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3F3E25B5-1E71-4E85-A656-1A80873F2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831</xdr:row>
      <xdr:rowOff>200704</xdr:rowOff>
    </xdr:from>
    <xdr:to>
      <xdr:col>13</xdr:col>
      <xdr:colOff>282347</xdr:colOff>
      <xdr:row>842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1E42A2F8-83C2-45F6-83B7-33A3B4257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848</xdr:row>
      <xdr:rowOff>51026</xdr:rowOff>
    </xdr:from>
    <xdr:to>
      <xdr:col>13</xdr:col>
      <xdr:colOff>530678</xdr:colOff>
      <xdr:row>860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40324922-5C67-468D-ABA9-6BE181B8A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862</xdr:row>
      <xdr:rowOff>37420</xdr:rowOff>
    </xdr:from>
    <xdr:to>
      <xdr:col>13</xdr:col>
      <xdr:colOff>363991</xdr:colOff>
      <xdr:row>874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673E3935-B7F3-4063-9C49-2FB75EC93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877</xdr:row>
      <xdr:rowOff>74841</xdr:rowOff>
    </xdr:from>
    <xdr:to>
      <xdr:col>13</xdr:col>
      <xdr:colOff>503465</xdr:colOff>
      <xdr:row>887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2809CB75-2504-4E0F-B965-9238F4A73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901</xdr:row>
      <xdr:rowOff>455440</xdr:rowOff>
    </xdr:from>
    <xdr:to>
      <xdr:col>12</xdr:col>
      <xdr:colOff>311924</xdr:colOff>
      <xdr:row>913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8FCBEA4-D382-4C3E-A4EA-976682E26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349</xdr:row>
      <xdr:rowOff>440378</xdr:rowOff>
    </xdr:from>
    <xdr:to>
      <xdr:col>14</xdr:col>
      <xdr:colOff>411925</xdr:colOff>
      <xdr:row>352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4CE097D-8EB7-41A4-8021-DEACAB795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76</xdr:row>
      <xdr:rowOff>132360</xdr:rowOff>
    </xdr:from>
    <xdr:to>
      <xdr:col>13</xdr:col>
      <xdr:colOff>974912</xdr:colOff>
      <xdr:row>83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32C16DA8-D74F-4B24-9DDD-7CD918835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472</xdr:row>
      <xdr:rowOff>107620</xdr:rowOff>
    </xdr:from>
    <xdr:to>
      <xdr:col>14</xdr:col>
      <xdr:colOff>1056410</xdr:colOff>
      <xdr:row>484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CE5BDBC-DAA4-45C0-B0E8-581446FDA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488</xdr:row>
      <xdr:rowOff>22266</xdr:rowOff>
    </xdr:from>
    <xdr:to>
      <xdr:col>14</xdr:col>
      <xdr:colOff>1108364</xdr:colOff>
      <xdr:row>503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CBA4A9E6-D7AE-41D5-889D-82935AB90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631</xdr:row>
      <xdr:rowOff>95250</xdr:rowOff>
    </xdr:from>
    <xdr:to>
      <xdr:col>14</xdr:col>
      <xdr:colOff>969818</xdr:colOff>
      <xdr:row>643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202E6384-7A17-46C3-A6F1-1FBFD7D34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569</xdr:row>
      <xdr:rowOff>68036</xdr:rowOff>
    </xdr:from>
    <xdr:to>
      <xdr:col>16</xdr:col>
      <xdr:colOff>661183</xdr:colOff>
      <xdr:row>586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1B00E15A-15D8-4055-8A5F-0845CB61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593</xdr:row>
      <xdr:rowOff>81642</xdr:rowOff>
    </xdr:from>
    <xdr:to>
      <xdr:col>15</xdr:col>
      <xdr:colOff>0</xdr:colOff>
      <xdr:row>607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249A8B6A-F48D-4EA8-BFD4-CBE53BA9B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610</xdr:row>
      <xdr:rowOff>51954</xdr:rowOff>
    </xdr:from>
    <xdr:to>
      <xdr:col>14</xdr:col>
      <xdr:colOff>1143000</xdr:colOff>
      <xdr:row>628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3132FAAF-BD18-4B7D-BB36-5B6445871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155</xdr:row>
      <xdr:rowOff>185410</xdr:rowOff>
    </xdr:from>
    <xdr:to>
      <xdr:col>14</xdr:col>
      <xdr:colOff>742646</xdr:colOff>
      <xdr:row>163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8A7DA5C4-31E2-431C-84E9-D63A46783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129</xdr:row>
      <xdr:rowOff>145996</xdr:rowOff>
    </xdr:from>
    <xdr:to>
      <xdr:col>14</xdr:col>
      <xdr:colOff>258536</xdr:colOff>
      <xdr:row>144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F99B0007-A34F-4D1D-B3B1-2C30286AE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201</xdr:row>
      <xdr:rowOff>207819</xdr:rowOff>
    </xdr:from>
    <xdr:to>
      <xdr:col>14</xdr:col>
      <xdr:colOff>789215</xdr:colOff>
      <xdr:row>217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ECDFD1A9-9936-4A7D-B99C-24D25F106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217</xdr:row>
      <xdr:rowOff>152152</xdr:rowOff>
    </xdr:from>
    <xdr:to>
      <xdr:col>14</xdr:col>
      <xdr:colOff>1183821</xdr:colOff>
      <xdr:row>234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638175A-C7F8-43CC-9E06-81D13BDAD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893</xdr:row>
      <xdr:rowOff>119060</xdr:rowOff>
    </xdr:from>
    <xdr:to>
      <xdr:col>14</xdr:col>
      <xdr:colOff>285750</xdr:colOff>
      <xdr:row>899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EAD5BF4-DBE5-4D92-AD38-E687979EE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8A5BF3C1-EC53-4F3B-A7B0-12C8771B59E6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26DE3B51-59BD-4741-8B70-1C76C282D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107950</xdr:rowOff>
    </xdr:from>
    <xdr:to>
      <xdr:col>10</xdr:col>
      <xdr:colOff>656134</xdr:colOff>
      <xdr:row>30</xdr:row>
      <xdr:rowOff>180542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98C906A-EF5F-441A-9DFA-6559BA17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2393950"/>
          <a:ext cx="8733334" cy="3501592"/>
        </a:xfrm>
        <a:prstGeom prst="rect">
          <a:avLst/>
        </a:prstGeom>
      </xdr:spPr>
    </xdr:pic>
    <xdr:clientData/>
  </xdr:twoCellAnchor>
  <xdr:twoCellAnchor editAs="oneCell">
    <xdr:from>
      <xdr:col>2</xdr:col>
      <xdr:colOff>2417763</xdr:colOff>
      <xdr:row>31</xdr:row>
      <xdr:rowOff>170657</xdr:rowOff>
    </xdr:from>
    <xdr:to>
      <xdr:col>14</xdr:col>
      <xdr:colOff>338646</xdr:colOff>
      <xdr:row>49</xdr:row>
      <xdr:rowOff>160708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66DBF468-1144-42CF-913A-83DB184B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941638" y="6076157"/>
          <a:ext cx="8626983" cy="3466676"/>
        </a:xfrm>
        <a:prstGeom prst="rect">
          <a:avLst/>
        </a:prstGeom>
      </xdr:spPr>
    </xdr:pic>
    <xdr:clientData/>
  </xdr:twoCellAnchor>
  <xdr:twoCellAnchor editAs="oneCell">
    <xdr:from>
      <xdr:col>10</xdr:col>
      <xdr:colOff>587375</xdr:colOff>
      <xdr:row>12</xdr:row>
      <xdr:rowOff>111125</xdr:rowOff>
    </xdr:from>
    <xdr:to>
      <xdr:col>21</xdr:col>
      <xdr:colOff>335464</xdr:colOff>
      <xdr:row>30</xdr:row>
      <xdr:rowOff>104352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614CE5-57C8-4FE7-BC53-3927EB3B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664575" y="2397125"/>
          <a:ext cx="8682539" cy="3422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51</xdr:row>
      <xdr:rowOff>141193</xdr:rowOff>
    </xdr:from>
    <xdr:to>
      <xdr:col>14</xdr:col>
      <xdr:colOff>224918</xdr:colOff>
      <xdr:row>60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62</xdr:row>
      <xdr:rowOff>180973</xdr:rowOff>
    </xdr:from>
    <xdr:to>
      <xdr:col>16</xdr:col>
      <xdr:colOff>136070</xdr:colOff>
      <xdr:row>73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255</xdr:row>
      <xdr:rowOff>0</xdr:rowOff>
    </xdr:from>
    <xdr:to>
      <xdr:col>14</xdr:col>
      <xdr:colOff>9524</xdr:colOff>
      <xdr:row>255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150</xdr:row>
      <xdr:rowOff>0</xdr:rowOff>
    </xdr:from>
    <xdr:to>
      <xdr:col>14</xdr:col>
      <xdr:colOff>1197429</xdr:colOff>
      <xdr:row>150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51</xdr:row>
      <xdr:rowOff>226483</xdr:rowOff>
    </xdr:from>
    <xdr:to>
      <xdr:col>15</xdr:col>
      <xdr:colOff>74084</xdr:colOff>
      <xdr:row>60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62</xdr:row>
      <xdr:rowOff>241878</xdr:rowOff>
    </xdr:from>
    <xdr:to>
      <xdr:col>14</xdr:col>
      <xdr:colOff>1171865</xdr:colOff>
      <xdr:row>73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75</xdr:row>
      <xdr:rowOff>178858</xdr:rowOff>
    </xdr:from>
    <xdr:to>
      <xdr:col>13</xdr:col>
      <xdr:colOff>10584</xdr:colOff>
      <xdr:row>83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118</xdr:row>
      <xdr:rowOff>67734</xdr:rowOff>
    </xdr:from>
    <xdr:to>
      <xdr:col>9</xdr:col>
      <xdr:colOff>42334</xdr:colOff>
      <xdr:row>132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138</xdr:row>
      <xdr:rowOff>215900</xdr:rowOff>
    </xdr:from>
    <xdr:to>
      <xdr:col>13</xdr:col>
      <xdr:colOff>31750</xdr:colOff>
      <xdr:row>150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158</xdr:row>
      <xdr:rowOff>289986</xdr:rowOff>
    </xdr:from>
    <xdr:to>
      <xdr:col>14</xdr:col>
      <xdr:colOff>317500</xdr:colOff>
      <xdr:row>167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171</xdr:row>
      <xdr:rowOff>508000</xdr:rowOff>
    </xdr:from>
    <xdr:to>
      <xdr:col>15</xdr:col>
      <xdr:colOff>84665</xdr:colOff>
      <xdr:row>183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187</xdr:row>
      <xdr:rowOff>748530</xdr:rowOff>
    </xdr:from>
    <xdr:to>
      <xdr:col>14</xdr:col>
      <xdr:colOff>1139150</xdr:colOff>
      <xdr:row>196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207</xdr:row>
      <xdr:rowOff>448733</xdr:rowOff>
    </xdr:from>
    <xdr:to>
      <xdr:col>13</xdr:col>
      <xdr:colOff>666750</xdr:colOff>
      <xdr:row>216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221</xdr:row>
      <xdr:rowOff>46567</xdr:rowOff>
    </xdr:from>
    <xdr:to>
      <xdr:col>15</xdr:col>
      <xdr:colOff>10584</xdr:colOff>
      <xdr:row>233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242</xdr:row>
      <xdr:rowOff>110066</xdr:rowOff>
    </xdr:from>
    <xdr:to>
      <xdr:col>14</xdr:col>
      <xdr:colOff>1058333</xdr:colOff>
      <xdr:row>251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260</xdr:row>
      <xdr:rowOff>116417</xdr:rowOff>
    </xdr:from>
    <xdr:to>
      <xdr:col>15</xdr:col>
      <xdr:colOff>232832</xdr:colOff>
      <xdr:row>273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278</xdr:row>
      <xdr:rowOff>131233</xdr:rowOff>
    </xdr:from>
    <xdr:to>
      <xdr:col>12</xdr:col>
      <xdr:colOff>719666</xdr:colOff>
      <xdr:row>287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89</xdr:row>
      <xdr:rowOff>110066</xdr:rowOff>
    </xdr:from>
    <xdr:to>
      <xdr:col>14</xdr:col>
      <xdr:colOff>836083</xdr:colOff>
      <xdr:row>106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8659</xdr:colOff>
      <xdr:row>13</xdr:row>
      <xdr:rowOff>0</xdr:rowOff>
    </xdr:from>
    <xdr:to>
      <xdr:col>7</xdr:col>
      <xdr:colOff>519546</xdr:colOff>
      <xdr:row>28</xdr:row>
      <xdr:rowOff>60888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09B60C-E99A-410B-ADCA-EC4AD592B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8204" y="2476500"/>
          <a:ext cx="7256319" cy="2918388"/>
        </a:xfrm>
        <a:prstGeom prst="rect">
          <a:avLst/>
        </a:prstGeom>
      </xdr:spPr>
    </xdr:pic>
    <xdr:clientData/>
  </xdr:twoCellAnchor>
  <xdr:twoCellAnchor editAs="oneCell">
    <xdr:from>
      <xdr:col>7</xdr:col>
      <xdr:colOff>662725</xdr:colOff>
      <xdr:row>14</xdr:row>
      <xdr:rowOff>60614</xdr:rowOff>
    </xdr:from>
    <xdr:to>
      <xdr:col>16</xdr:col>
      <xdr:colOff>93301</xdr:colOff>
      <xdr:row>27</xdr:row>
      <xdr:rowOff>181842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1F6749-CFC0-436F-9B93-3B0E3832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927702" y="2727614"/>
          <a:ext cx="6505054" cy="2597728"/>
        </a:xfrm>
        <a:prstGeom prst="rect">
          <a:avLst/>
        </a:prstGeom>
      </xdr:spPr>
    </xdr:pic>
    <xdr:clientData/>
  </xdr:twoCellAnchor>
  <xdr:twoCellAnchor editAs="oneCell">
    <xdr:from>
      <xdr:col>4</xdr:col>
      <xdr:colOff>329043</xdr:colOff>
      <xdr:row>28</xdr:row>
      <xdr:rowOff>9444</xdr:rowOff>
    </xdr:from>
    <xdr:to>
      <xdr:col>12</xdr:col>
      <xdr:colOff>592799</xdr:colOff>
      <xdr:row>42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19CDA1-313F-4362-8392-54320C00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571998" y="5343444"/>
          <a:ext cx="6706119" cy="2657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FDC8-F7AA-4C5C-984D-F3768C873229}">
  <dimension ref="B48:S908"/>
  <sheetViews>
    <sheetView topLeftCell="A48" workbookViewId="0">
      <selection activeCell="E57" sqref="E57:G5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8" spans="3:3" ht="18.75">
      <c r="C48" s="58" t="s">
        <v>322</v>
      </c>
    </row>
    <row r="49" spans="2:19" ht="18.75">
      <c r="C49" s="58" t="s">
        <v>391</v>
      </c>
    </row>
    <row r="50" spans="2:19" ht="18.75">
      <c r="C50" s="58" t="s">
        <v>392</v>
      </c>
    </row>
    <row r="52" spans="2:19" ht="39" customHeight="1">
      <c r="B52" s="31"/>
      <c r="C52" s="115" t="s">
        <v>57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R52" s="59"/>
      <c r="S52" s="32"/>
    </row>
    <row r="53" spans="2:19" ht="19.5" customHeight="1">
      <c r="B53" s="31"/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23.25">
      <c r="B54" s="31"/>
      <c r="C54" s="116" t="s">
        <v>58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54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63</v>
      </c>
      <c r="D57" s="35">
        <v>1024</v>
      </c>
      <c r="E57" s="35">
        <v>162</v>
      </c>
      <c r="F57" s="35">
        <v>78</v>
      </c>
      <c r="G57" s="35">
        <v>27</v>
      </c>
      <c r="H57" s="36">
        <v>1291</v>
      </c>
      <c r="I57" s="2"/>
      <c r="J57" s="2"/>
      <c r="K57" s="2"/>
      <c r="L57" s="2"/>
      <c r="M57" s="2"/>
      <c r="N57" s="2"/>
      <c r="O57" s="2"/>
      <c r="P57" s="2"/>
      <c r="Q57" s="54"/>
      <c r="R57" s="59"/>
      <c r="S57" s="32"/>
    </row>
    <row r="58" spans="2:19" ht="19.5" customHeight="1">
      <c r="B58" s="31"/>
      <c r="C58" s="34" t="s">
        <v>64</v>
      </c>
      <c r="D58" s="35">
        <v>1051</v>
      </c>
      <c r="E58" s="35">
        <v>190</v>
      </c>
      <c r="F58" s="35">
        <v>89</v>
      </c>
      <c r="G58" s="35">
        <v>36</v>
      </c>
      <c r="H58" s="36">
        <v>1366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25.5" customHeight="1">
      <c r="B60" s="31"/>
      <c r="C60" s="33" t="s">
        <v>55</v>
      </c>
      <c r="D60" s="33" t="s">
        <v>59</v>
      </c>
      <c r="E60" s="33" t="s">
        <v>60</v>
      </c>
      <c r="F60" s="33" t="s">
        <v>61</v>
      </c>
      <c r="G60" s="33" t="s">
        <v>62</v>
      </c>
      <c r="H60" s="33" t="s">
        <v>56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63</v>
      </c>
      <c r="D61" s="37">
        <v>0.49349397590361443</v>
      </c>
      <c r="E61" s="37">
        <v>0.46022727272727271</v>
      </c>
      <c r="F61" s="37">
        <v>0.46706586826347307</v>
      </c>
      <c r="G61" s="37">
        <v>0.42857142857142855</v>
      </c>
      <c r="H61" s="38">
        <v>0.48588633797515995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4" t="s">
        <v>64</v>
      </c>
      <c r="D62" s="37">
        <v>0.50650602409638557</v>
      </c>
      <c r="E62" s="37">
        <v>0.53977272727272729</v>
      </c>
      <c r="F62" s="37">
        <v>0.53293413173652693</v>
      </c>
      <c r="G62" s="37">
        <v>0.5714285714285714</v>
      </c>
      <c r="H62" s="38">
        <v>0.51411366202483999</v>
      </c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05" customHeight="1"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23.25">
      <c r="B64" s="31"/>
      <c r="C64" s="116" t="s">
        <v>65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R64" s="59"/>
      <c r="S64" s="32"/>
    </row>
    <row r="65" spans="2:19" ht="19.5" customHeight="1">
      <c r="B65" s="31"/>
      <c r="C65" s="3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3" t="s">
        <v>54</v>
      </c>
      <c r="D66" s="33" t="s">
        <v>59</v>
      </c>
      <c r="E66" s="33" t="s">
        <v>60</v>
      </c>
      <c r="F66" s="33" t="s">
        <v>61</v>
      </c>
      <c r="G66" s="33" t="s">
        <v>62</v>
      </c>
      <c r="H66" s="33" t="s">
        <v>56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66</v>
      </c>
      <c r="D67" s="35">
        <v>1560</v>
      </c>
      <c r="E67" s="35">
        <v>243</v>
      </c>
      <c r="F67" s="35">
        <v>119</v>
      </c>
      <c r="G67" s="35">
        <v>18</v>
      </c>
      <c r="H67" s="35">
        <v>1940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67</v>
      </c>
      <c r="D68" s="35">
        <v>237</v>
      </c>
      <c r="E68" s="35">
        <v>39</v>
      </c>
      <c r="F68" s="35">
        <v>38</v>
      </c>
      <c r="G68" s="35">
        <v>29</v>
      </c>
      <c r="H68" s="35">
        <v>343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68</v>
      </c>
      <c r="D69" s="35">
        <v>278</v>
      </c>
      <c r="E69" s="35">
        <v>70</v>
      </c>
      <c r="F69" s="35">
        <v>10</v>
      </c>
      <c r="G69" s="35">
        <v>16</v>
      </c>
      <c r="H69" s="35">
        <v>374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3" t="s">
        <v>55</v>
      </c>
      <c r="D71" s="33" t="s">
        <v>59</v>
      </c>
      <c r="E71" s="33" t="s">
        <v>60</v>
      </c>
      <c r="F71" s="33" t="s">
        <v>61</v>
      </c>
      <c r="G71" s="33" t="s">
        <v>62</v>
      </c>
      <c r="H71" s="33" t="s">
        <v>56</v>
      </c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4" t="s">
        <v>66</v>
      </c>
      <c r="D72" s="37">
        <v>0.75180722891566265</v>
      </c>
      <c r="E72" s="37">
        <v>0.69034090909090906</v>
      </c>
      <c r="F72" s="37">
        <v>0.71257485029940115</v>
      </c>
      <c r="G72" s="37">
        <v>0.2857142857142857</v>
      </c>
      <c r="H72" s="37">
        <v>0.73014678208505834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23.25">
      <c r="B73" s="31"/>
      <c r="C73" s="34" t="s">
        <v>67</v>
      </c>
      <c r="D73" s="37">
        <v>0.11421686746987952</v>
      </c>
      <c r="E73" s="37">
        <v>0.11079545454545454</v>
      </c>
      <c r="F73" s="37">
        <v>0.22754491017964071</v>
      </c>
      <c r="G73" s="37">
        <v>0.46031746031746029</v>
      </c>
      <c r="H73" s="37">
        <v>0.1290929619872036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19.5" customHeight="1">
      <c r="B74" s="31"/>
      <c r="C74" s="34" t="s">
        <v>68</v>
      </c>
      <c r="D74" s="37">
        <v>0.13397590361445783</v>
      </c>
      <c r="E74" s="37">
        <v>0.19886363636363635</v>
      </c>
      <c r="F74" s="37">
        <v>5.9880239520958084E-2</v>
      </c>
      <c r="G74" s="37">
        <v>0.25396825396825395</v>
      </c>
      <c r="H74" s="37">
        <v>0.14076025592773805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78.75" customHeight="1">
      <c r="B75" s="31"/>
      <c r="C75" s="3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R75" s="59"/>
      <c r="S75" s="32"/>
    </row>
    <row r="76" spans="2:19" ht="23.25">
      <c r="C76" s="116" t="s">
        <v>69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2:19">
      <c r="R77" s="59"/>
      <c r="S77" s="32"/>
    </row>
    <row r="78" spans="2:19" ht="23.25">
      <c r="C78" s="40">
        <v>0</v>
      </c>
      <c r="D78" s="41">
        <v>0.89081455805892551</v>
      </c>
      <c r="E78" s="42"/>
      <c r="F78" s="42"/>
      <c r="G78" s="42"/>
      <c r="H78" s="42"/>
      <c r="I78" s="42"/>
      <c r="R78" s="59"/>
      <c r="S78" s="32"/>
    </row>
    <row r="79" spans="2:19" ht="23.25">
      <c r="C79" s="40">
        <v>1</v>
      </c>
      <c r="D79" s="41">
        <v>8.2755632582322353E-2</v>
      </c>
      <c r="E79" s="42"/>
      <c r="F79" s="42"/>
      <c r="G79" s="42"/>
      <c r="H79" s="42"/>
      <c r="I79" s="42"/>
      <c r="R79" s="59"/>
      <c r="S79" s="32"/>
    </row>
    <row r="80" spans="2:19" ht="23.25">
      <c r="C80" s="40">
        <v>2</v>
      </c>
      <c r="D80" s="41">
        <v>2.2530329289428077E-2</v>
      </c>
      <c r="E80" s="42"/>
      <c r="F80" s="42"/>
      <c r="G80" s="42"/>
      <c r="H80" s="42"/>
      <c r="I80" s="42"/>
      <c r="R80" s="59"/>
      <c r="S80" s="32"/>
    </row>
    <row r="81" spans="3:19" ht="23.25">
      <c r="C81" s="40">
        <v>3</v>
      </c>
      <c r="D81" s="41">
        <v>0</v>
      </c>
      <c r="E81" s="42"/>
      <c r="F81" s="42"/>
      <c r="G81" s="42"/>
      <c r="H81" s="42"/>
      <c r="I81" s="42"/>
      <c r="R81" s="59"/>
      <c r="S81" s="32"/>
    </row>
    <row r="82" spans="3:19" ht="23.25">
      <c r="C82" s="40">
        <v>4</v>
      </c>
      <c r="D82" s="41">
        <v>0</v>
      </c>
      <c r="E82" s="42"/>
      <c r="F82" s="42"/>
      <c r="G82" s="42"/>
      <c r="H82" s="42"/>
      <c r="I82" s="42"/>
      <c r="R82" s="59"/>
      <c r="S82" s="32"/>
    </row>
    <row r="83" spans="3:19" ht="23.25">
      <c r="C83" s="40">
        <v>5</v>
      </c>
      <c r="D83" s="41">
        <v>0</v>
      </c>
      <c r="E83" s="42"/>
      <c r="F83" s="42"/>
      <c r="G83" s="42"/>
      <c r="H83" s="42"/>
      <c r="I83" s="42"/>
      <c r="R83" s="59"/>
      <c r="S83" s="32"/>
    </row>
    <row r="84" spans="3:19" ht="23.25">
      <c r="C84" s="40">
        <v>6</v>
      </c>
      <c r="D84" s="41">
        <v>0</v>
      </c>
      <c r="E84" s="43"/>
      <c r="F84" s="43"/>
      <c r="G84" s="43"/>
      <c r="H84" s="43"/>
      <c r="I84" s="43"/>
      <c r="R84" s="59"/>
      <c r="S84" s="32"/>
    </row>
    <row r="85" spans="3:19">
      <c r="R85" s="59"/>
      <c r="S85" s="32"/>
    </row>
    <row r="86" spans="3:19">
      <c r="R86" s="59"/>
      <c r="S86" s="32"/>
    </row>
    <row r="87" spans="3:19">
      <c r="R87" s="59"/>
      <c r="S87" s="32"/>
    </row>
    <row r="88" spans="3:19">
      <c r="R88" s="59"/>
      <c r="S88" s="32"/>
    </row>
    <row r="89" spans="3:19">
      <c r="R89" s="59"/>
      <c r="S89" s="32"/>
    </row>
    <row r="90" spans="3:19">
      <c r="R90" s="59"/>
      <c r="S90" s="32"/>
    </row>
    <row r="91" spans="3:19" ht="34.5" customHeight="1">
      <c r="C91" s="115" t="s">
        <v>70</v>
      </c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R91" s="59"/>
      <c r="S91" s="32"/>
    </row>
    <row r="92" spans="3:19">
      <c r="R92" s="59"/>
      <c r="S92" s="32"/>
    </row>
    <row r="93" spans="3:19" ht="23.25">
      <c r="C93" s="116" t="s">
        <v>71</v>
      </c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R93" s="59"/>
      <c r="S93" s="32"/>
    </row>
    <row r="94" spans="3:19">
      <c r="R94" s="59"/>
      <c r="S94" s="32"/>
    </row>
    <row r="95" spans="3:19" ht="21">
      <c r="C95" s="40" t="s">
        <v>72</v>
      </c>
      <c r="D95" s="37">
        <v>0.54234098607452008</v>
      </c>
      <c r="R95" s="59"/>
      <c r="S95" s="32"/>
    </row>
    <row r="96" spans="3:19" ht="23.25">
      <c r="C96" s="43"/>
      <c r="D96" s="44"/>
      <c r="R96" s="59"/>
      <c r="S96" s="32"/>
    </row>
    <row r="97" spans="3:19" ht="23.25">
      <c r="C97" s="99" t="s">
        <v>72</v>
      </c>
      <c r="D97" s="33" t="s">
        <v>137</v>
      </c>
      <c r="E97" s="33" t="s">
        <v>138</v>
      </c>
      <c r="F97" s="33" t="s">
        <v>139</v>
      </c>
      <c r="R97" s="59"/>
      <c r="S97" s="32"/>
    </row>
    <row r="98" spans="3:19" ht="21">
      <c r="C98" s="40" t="s">
        <v>73</v>
      </c>
      <c r="D98" s="37">
        <v>0.23150984682713349</v>
      </c>
      <c r="E98" s="37">
        <v>0.58336980306345732</v>
      </c>
      <c r="F98" s="37">
        <v>0.18512035010940919</v>
      </c>
      <c r="R98" s="59"/>
      <c r="S98" s="32"/>
    </row>
    <row r="99" spans="3:19" ht="21">
      <c r="C99" s="40" t="s">
        <v>74</v>
      </c>
      <c r="D99" s="37">
        <v>0.27892652881654201</v>
      </c>
      <c r="E99" s="37">
        <v>0.5305763308402992</v>
      </c>
      <c r="F99" s="37">
        <v>0.19049714034315882</v>
      </c>
      <c r="R99" s="59"/>
      <c r="S99" s="32"/>
    </row>
    <row r="100" spans="3:19" ht="21">
      <c r="C100" s="40" t="s">
        <v>75</v>
      </c>
      <c r="D100" s="37">
        <v>0.44562334217506633</v>
      </c>
      <c r="E100" s="37">
        <v>0.48541114058355439</v>
      </c>
      <c r="F100" s="37">
        <v>6.8965517241379309E-2</v>
      </c>
      <c r="R100" s="59"/>
      <c r="S100" s="32"/>
    </row>
    <row r="101" spans="3:19" ht="21">
      <c r="C101" s="40" t="s">
        <v>76</v>
      </c>
      <c r="D101" s="37">
        <v>0.30149647887323944</v>
      </c>
      <c r="E101" s="37">
        <v>0.57306338028169013</v>
      </c>
      <c r="F101" s="37">
        <v>0.12544014084507044</v>
      </c>
      <c r="R101" s="59"/>
      <c r="S101" s="32"/>
    </row>
    <row r="102" spans="3:19" ht="41.25" customHeight="1">
      <c r="R102" s="59"/>
      <c r="S102" s="32"/>
    </row>
    <row r="103" spans="3:19" ht="21">
      <c r="C103" s="40" t="s">
        <v>140</v>
      </c>
      <c r="D103" s="37">
        <v>3.8012796386902518E-2</v>
      </c>
      <c r="R103" s="59"/>
      <c r="S103" s="32"/>
    </row>
    <row r="104" spans="3:19">
      <c r="R104" s="59"/>
      <c r="S104" s="32"/>
    </row>
    <row r="105" spans="3:19" ht="23.25">
      <c r="C105" s="99" t="s">
        <v>140</v>
      </c>
      <c r="D105" s="33" t="s">
        <v>137</v>
      </c>
      <c r="E105" s="33" t="s">
        <v>138</v>
      </c>
      <c r="F105" s="33" t="s">
        <v>139</v>
      </c>
      <c r="R105" s="59"/>
      <c r="S105" s="32"/>
    </row>
    <row r="106" spans="3:19" ht="21">
      <c r="C106" s="40" t="s">
        <v>73</v>
      </c>
      <c r="D106" s="37">
        <v>0.19474497681607419</v>
      </c>
      <c r="E106" s="37">
        <v>0.37867078825347761</v>
      </c>
      <c r="F106" s="37">
        <v>0.42658423493044823</v>
      </c>
      <c r="R106" s="59"/>
      <c r="S106" s="32"/>
    </row>
    <row r="107" spans="3:19" ht="21">
      <c r="C107" s="40" t="s">
        <v>74</v>
      </c>
      <c r="D107" s="37">
        <v>0.20743034055727555</v>
      </c>
      <c r="E107" s="37">
        <v>0.37770897832817335</v>
      </c>
      <c r="F107" s="37">
        <v>0.4148606811145511</v>
      </c>
      <c r="R107" s="59"/>
      <c r="S107" s="32"/>
    </row>
    <row r="108" spans="3:19" ht="21">
      <c r="C108" s="40" t="s">
        <v>75</v>
      </c>
      <c r="D108" s="37">
        <v>0.2682170542635659</v>
      </c>
      <c r="E108" s="37">
        <v>0.40310077519379844</v>
      </c>
      <c r="F108" s="37">
        <v>0.32868217054263565</v>
      </c>
      <c r="R108" s="59"/>
      <c r="S108" s="32"/>
    </row>
    <row r="109" spans="3:19" ht="21">
      <c r="C109" s="40" t="s">
        <v>76</v>
      </c>
      <c r="D109" s="37">
        <v>0.20588235294117646</v>
      </c>
      <c r="E109" s="37">
        <v>0.40557275541795668</v>
      </c>
      <c r="F109" s="37">
        <v>0.38854489164086686</v>
      </c>
      <c r="R109" s="59"/>
      <c r="S109" s="32"/>
    </row>
    <row r="110" spans="3:19" ht="27" customHeight="1">
      <c r="R110" s="59"/>
      <c r="S110" s="32"/>
    </row>
    <row r="111" spans="3:19" ht="23.25">
      <c r="C111" s="116" t="s">
        <v>77</v>
      </c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R111" s="59"/>
      <c r="S111" s="32"/>
    </row>
    <row r="112" spans="3:19" ht="17.25" customHeight="1">
      <c r="R112" s="59"/>
      <c r="S112" s="32"/>
    </row>
    <row r="113" spans="2:19" ht="23.25">
      <c r="B113" s="45" t="s">
        <v>17</v>
      </c>
      <c r="C113" s="118" t="s">
        <v>78</v>
      </c>
      <c r="D113" s="118"/>
      <c r="E113" s="118"/>
      <c r="F113" s="118"/>
      <c r="G113" s="118"/>
      <c r="H113" s="118"/>
      <c r="I113" s="118"/>
      <c r="J113" s="47">
        <v>1</v>
      </c>
      <c r="K113" s="47">
        <v>2</v>
      </c>
      <c r="L113" s="47">
        <v>3</v>
      </c>
      <c r="M113" s="47">
        <v>4</v>
      </c>
      <c r="N113" s="47">
        <v>5</v>
      </c>
      <c r="O113" s="47" t="s">
        <v>79</v>
      </c>
      <c r="R113" s="59"/>
      <c r="S113" s="32"/>
    </row>
    <row r="114" spans="2:19" ht="18.75">
      <c r="B114" s="30">
        <v>1</v>
      </c>
      <c r="C114" s="119" t="s">
        <v>141</v>
      </c>
      <c r="D114" s="119"/>
      <c r="E114" s="119"/>
      <c r="F114" s="119"/>
      <c r="G114" s="119"/>
      <c r="H114" s="119"/>
      <c r="I114" s="119"/>
      <c r="J114" s="37">
        <v>2.1075984470327231E-2</v>
      </c>
      <c r="K114" s="37">
        <v>1.6638935108153077E-2</v>
      </c>
      <c r="L114" s="37">
        <v>3.0504714364947311E-2</v>
      </c>
      <c r="M114" s="37">
        <v>0.5141430948419301</v>
      </c>
      <c r="N114" s="37">
        <v>0.41763727121464228</v>
      </c>
      <c r="O114" s="48">
        <v>4.2906267332224068</v>
      </c>
      <c r="R114" s="59"/>
      <c r="S114" s="32"/>
    </row>
    <row r="115" spans="2:19" ht="18.75">
      <c r="B115" s="30">
        <v>2</v>
      </c>
      <c r="C115" s="119" t="s">
        <v>142</v>
      </c>
      <c r="D115" s="119"/>
      <c r="E115" s="119"/>
      <c r="F115" s="119"/>
      <c r="G115" s="119"/>
      <c r="H115" s="119"/>
      <c r="I115" s="119"/>
      <c r="J115" s="37">
        <v>1.7748197448696618E-2</v>
      </c>
      <c r="K115" s="37">
        <v>2.4403771491957847E-2</v>
      </c>
      <c r="L115" s="37">
        <v>4.2706600110926231E-2</v>
      </c>
      <c r="M115" s="37">
        <v>0.48197448696616751</v>
      </c>
      <c r="N115" s="37">
        <v>0.43316694398225181</v>
      </c>
      <c r="O115" s="48">
        <v>4.2884082085413198</v>
      </c>
      <c r="R115" s="59"/>
      <c r="S115" s="32"/>
    </row>
    <row r="116" spans="2:19" ht="18.75">
      <c r="B116" s="30">
        <v>3</v>
      </c>
      <c r="C116" s="119" t="s">
        <v>143</v>
      </c>
      <c r="D116" s="119"/>
      <c r="E116" s="119"/>
      <c r="F116" s="119"/>
      <c r="G116" s="119"/>
      <c r="H116" s="119"/>
      <c r="I116" s="119"/>
      <c r="J116" s="37">
        <v>1.1092623405435386E-2</v>
      </c>
      <c r="K116" s="37">
        <v>2.2185246810870772E-2</v>
      </c>
      <c r="L116" s="37">
        <v>5.9345535219079315E-2</v>
      </c>
      <c r="M116" s="37">
        <v>0.56461453133666117</v>
      </c>
      <c r="N116" s="37">
        <v>0.34276206322795338</v>
      </c>
      <c r="O116" s="48">
        <v>4.2057681641708262</v>
      </c>
      <c r="R116" s="59"/>
      <c r="S116" s="32"/>
    </row>
    <row r="117" spans="2:19" ht="30.75" customHeight="1">
      <c r="B117" s="30">
        <v>4</v>
      </c>
      <c r="C117" s="119" t="s">
        <v>144</v>
      </c>
      <c r="D117" s="119"/>
      <c r="E117" s="119"/>
      <c r="F117" s="119"/>
      <c r="G117" s="119"/>
      <c r="H117" s="119"/>
      <c r="I117" s="119"/>
      <c r="J117" s="37">
        <v>2.9950083194675542E-2</v>
      </c>
      <c r="K117" s="37">
        <v>7.8757626178591236E-2</v>
      </c>
      <c r="L117" s="37">
        <v>9.6505823627287851E-2</v>
      </c>
      <c r="M117" s="37">
        <v>0.50859678313921242</v>
      </c>
      <c r="N117" s="37">
        <v>0.28618968386023297</v>
      </c>
      <c r="O117" s="48">
        <v>3.942318358291736</v>
      </c>
      <c r="R117" s="59"/>
      <c r="S117" s="32"/>
    </row>
    <row r="118" spans="2:19" ht="18.75">
      <c r="B118" s="30">
        <v>5</v>
      </c>
      <c r="C118" s="119" t="s">
        <v>145</v>
      </c>
      <c r="D118" s="119"/>
      <c r="E118" s="119"/>
      <c r="F118" s="119"/>
      <c r="G118" s="119"/>
      <c r="H118" s="119"/>
      <c r="I118" s="119"/>
      <c r="J118" s="37">
        <v>1.6084303937881309E-2</v>
      </c>
      <c r="K118" s="37">
        <v>1.3865779256794232E-2</v>
      </c>
      <c r="L118" s="37">
        <v>2.0521353300055462E-2</v>
      </c>
      <c r="M118" s="37">
        <v>0.36993899057127011</v>
      </c>
      <c r="N118" s="37">
        <v>0.57958957293399893</v>
      </c>
      <c r="O118" s="48">
        <v>4.4830837493067106</v>
      </c>
      <c r="R118" s="59"/>
      <c r="S118" s="32"/>
    </row>
    <row r="119" spans="2:19" ht="28.5" customHeight="1">
      <c r="B119" s="30">
        <v>6</v>
      </c>
      <c r="C119" s="119" t="s">
        <v>146</v>
      </c>
      <c r="D119" s="119"/>
      <c r="E119" s="119"/>
      <c r="F119" s="119"/>
      <c r="G119" s="119"/>
      <c r="H119" s="119"/>
      <c r="I119" s="119"/>
      <c r="J119" s="37">
        <v>1.6084303937881309E-2</v>
      </c>
      <c r="K119" s="37">
        <v>2.1630615640599003E-2</v>
      </c>
      <c r="L119" s="37">
        <v>2.2739877981142541E-2</v>
      </c>
      <c r="M119" s="37">
        <v>0.34109816971713808</v>
      </c>
      <c r="N119" s="37">
        <v>0.59844703272323907</v>
      </c>
      <c r="O119" s="48">
        <v>4.4841930116472541</v>
      </c>
      <c r="R119" s="59"/>
      <c r="S119" s="32"/>
    </row>
    <row r="120" spans="2:19" ht="18.75">
      <c r="B120" s="30">
        <v>7</v>
      </c>
      <c r="C120" s="119" t="s">
        <v>147</v>
      </c>
      <c r="D120" s="119"/>
      <c r="E120" s="119"/>
      <c r="F120" s="119"/>
      <c r="G120" s="119"/>
      <c r="H120" s="119"/>
      <c r="I120" s="119"/>
      <c r="J120" s="37">
        <v>1.552967276760954E-2</v>
      </c>
      <c r="K120" s="37">
        <v>1.3865779256794232E-2</v>
      </c>
      <c r="L120" s="37">
        <v>2.6622296173044926E-2</v>
      </c>
      <c r="M120" s="37">
        <v>0.43871325568496949</v>
      </c>
      <c r="N120" s="37">
        <v>0.5052689961175818</v>
      </c>
      <c r="O120" s="48">
        <v>4.4043261231281194</v>
      </c>
      <c r="R120" s="59"/>
      <c r="S120" s="32"/>
    </row>
    <row r="121" spans="2:19" ht="18.75">
      <c r="B121" s="30">
        <v>8</v>
      </c>
      <c r="C121" s="119" t="s">
        <v>148</v>
      </c>
      <c r="D121" s="119"/>
      <c r="E121" s="119"/>
      <c r="F121" s="119"/>
      <c r="G121" s="119"/>
      <c r="H121" s="119"/>
      <c r="I121" s="119"/>
      <c r="J121" s="37">
        <v>1.3311148086522463E-2</v>
      </c>
      <c r="K121" s="37">
        <v>3.4941763727121461E-2</v>
      </c>
      <c r="L121" s="37">
        <v>5.9345535219079315E-2</v>
      </c>
      <c r="M121" s="37">
        <v>0.46589018302828616</v>
      </c>
      <c r="N121" s="37">
        <v>0.42651136993899058</v>
      </c>
      <c r="O121" s="48">
        <v>4.2573488630061007</v>
      </c>
      <c r="R121" s="59"/>
      <c r="S121" s="32"/>
    </row>
    <row r="122" spans="2:19" ht="18.75">
      <c r="B122" s="30">
        <v>9</v>
      </c>
      <c r="C122" s="119" t="s">
        <v>149</v>
      </c>
      <c r="D122" s="119"/>
      <c r="E122" s="119"/>
      <c r="F122" s="119"/>
      <c r="G122" s="119"/>
      <c r="H122" s="119"/>
      <c r="I122" s="119"/>
      <c r="J122" s="37">
        <v>1.4420410427066E-2</v>
      </c>
      <c r="K122" s="37">
        <v>7.7648363838047699E-3</v>
      </c>
      <c r="L122" s="37">
        <v>1.7748197448696618E-2</v>
      </c>
      <c r="M122" s="37">
        <v>0.4137548530227399</v>
      </c>
      <c r="N122" s="37">
        <v>0.54631170271769269</v>
      </c>
      <c r="O122" s="48">
        <v>4.4697726012201882</v>
      </c>
      <c r="R122" s="59"/>
      <c r="S122" s="32"/>
    </row>
    <row r="123" spans="2:19" ht="18.75">
      <c r="B123" s="30">
        <v>10</v>
      </c>
      <c r="C123" s="119" t="s">
        <v>150</v>
      </c>
      <c r="D123" s="119"/>
      <c r="E123" s="119"/>
      <c r="F123" s="119"/>
      <c r="G123" s="119"/>
      <c r="H123" s="119"/>
      <c r="I123" s="119"/>
      <c r="J123" s="37">
        <v>1.8302828618968387E-2</v>
      </c>
      <c r="K123" s="37">
        <v>3.4941763727121461E-2</v>
      </c>
      <c r="L123" s="37">
        <v>5.8236272878535771E-2</v>
      </c>
      <c r="M123" s="37">
        <v>0.49694952856350527</v>
      </c>
      <c r="N123" s="37">
        <v>0.39156960621186909</v>
      </c>
      <c r="O123" s="48">
        <v>4.2085413200221851</v>
      </c>
      <c r="R123" s="59"/>
      <c r="S123" s="32"/>
    </row>
    <row r="124" spans="2:19" ht="18.75">
      <c r="B124" s="30">
        <v>11</v>
      </c>
      <c r="C124" s="119" t="s">
        <v>151</v>
      </c>
      <c r="D124" s="119"/>
      <c r="E124" s="119"/>
      <c r="F124" s="119"/>
      <c r="G124" s="119"/>
      <c r="H124" s="119"/>
      <c r="I124" s="119"/>
      <c r="J124" s="37">
        <v>1.6084303937881309E-2</v>
      </c>
      <c r="K124" s="37">
        <v>4.3261231281198007E-2</v>
      </c>
      <c r="L124" s="37">
        <v>5.3244592346089852E-2</v>
      </c>
      <c r="M124" s="37">
        <v>0.45424292845257902</v>
      </c>
      <c r="N124" s="37">
        <v>0.31503050471436495</v>
      </c>
      <c r="O124" s="48">
        <v>3.6544647809206876</v>
      </c>
      <c r="R124" s="59"/>
      <c r="S124" s="32"/>
    </row>
    <row r="125" spans="2:19" ht="18.75">
      <c r="B125" s="30">
        <v>12</v>
      </c>
      <c r="C125" s="119" t="s">
        <v>152</v>
      </c>
      <c r="D125" s="119"/>
      <c r="E125" s="119"/>
      <c r="F125" s="119"/>
      <c r="G125" s="119"/>
      <c r="H125" s="119"/>
      <c r="I125" s="119"/>
      <c r="J125" s="37">
        <v>1.4975041597337771E-2</v>
      </c>
      <c r="K125" s="37">
        <v>4.4370493621741546E-3</v>
      </c>
      <c r="L125" s="37">
        <v>1.2756516916250694E-2</v>
      </c>
      <c r="M125" s="37">
        <v>0.40321686078757624</v>
      </c>
      <c r="N125" s="37">
        <v>0.44647809206877426</v>
      </c>
      <c r="O125" s="48">
        <v>3.9073765945646146</v>
      </c>
      <c r="R125" s="59"/>
      <c r="S125" s="32"/>
    </row>
    <row r="126" spans="2:19" ht="18.75">
      <c r="B126" s="30">
        <v>13</v>
      </c>
      <c r="C126" s="119" t="s">
        <v>153</v>
      </c>
      <c r="D126" s="119"/>
      <c r="E126" s="119"/>
      <c r="F126" s="119"/>
      <c r="G126" s="119"/>
      <c r="H126" s="119"/>
      <c r="I126" s="119"/>
      <c r="J126" s="37">
        <v>1.3311148086522463E-2</v>
      </c>
      <c r="K126" s="37">
        <v>1.2201885745978924E-2</v>
      </c>
      <c r="L126" s="37">
        <v>2.8286189683860232E-2</v>
      </c>
      <c r="M126" s="37">
        <v>0.45368829728230725</v>
      </c>
      <c r="N126" s="37">
        <v>0.37437603993344426</v>
      </c>
      <c r="O126" s="48">
        <v>3.8092068774265115</v>
      </c>
      <c r="R126" s="59"/>
      <c r="S126" s="32"/>
    </row>
    <row r="127" spans="2:19" ht="18.75">
      <c r="B127" s="30">
        <v>14</v>
      </c>
      <c r="C127" s="119" t="s">
        <v>154</v>
      </c>
      <c r="D127" s="119"/>
      <c r="E127" s="119"/>
      <c r="F127" s="119"/>
      <c r="G127" s="119"/>
      <c r="H127" s="119"/>
      <c r="I127" s="119"/>
      <c r="J127" s="37">
        <v>1.7193566278424846E-2</v>
      </c>
      <c r="K127" s="37">
        <v>7.7648363838047699E-3</v>
      </c>
      <c r="L127" s="37">
        <v>1.1092623405435386E-2</v>
      </c>
      <c r="M127" s="37">
        <v>0.36383804769828065</v>
      </c>
      <c r="N127" s="37">
        <v>0.48197448696616751</v>
      </c>
      <c r="O127" s="48">
        <v>3.9312257348863007</v>
      </c>
      <c r="R127" s="59"/>
      <c r="S127" s="32"/>
    </row>
    <row r="128" spans="2:19" ht="18.75">
      <c r="B128" s="30">
        <v>15</v>
      </c>
      <c r="C128" s="119" t="s">
        <v>155</v>
      </c>
      <c r="D128" s="119"/>
      <c r="E128" s="119"/>
      <c r="F128" s="119"/>
      <c r="G128" s="119"/>
      <c r="H128" s="119"/>
      <c r="I128" s="119"/>
      <c r="J128" s="37">
        <v>1.6638935108153077E-2</v>
      </c>
      <c r="K128" s="37">
        <v>8.8740987243483092E-3</v>
      </c>
      <c r="L128" s="37">
        <v>1.0537992235163616E-2</v>
      </c>
      <c r="M128" s="37">
        <v>0.31170271769273433</v>
      </c>
      <c r="N128" s="37">
        <v>0.53410981697171378</v>
      </c>
      <c r="O128" s="48">
        <v>3.9833610648918469</v>
      </c>
      <c r="R128" s="59"/>
      <c r="S128" s="32"/>
    </row>
    <row r="129" spans="2:19" ht="18.75">
      <c r="B129" s="30">
        <v>16</v>
      </c>
      <c r="C129" s="119" t="s">
        <v>156</v>
      </c>
      <c r="D129" s="119"/>
      <c r="E129" s="119"/>
      <c r="F129" s="119"/>
      <c r="G129" s="119"/>
      <c r="H129" s="119"/>
      <c r="I129" s="119"/>
      <c r="J129" s="37">
        <v>2.7731558513588465E-3</v>
      </c>
      <c r="K129" s="37">
        <v>1.6638935108153077E-2</v>
      </c>
      <c r="L129" s="37">
        <v>1.2201885745978924E-2</v>
      </c>
      <c r="M129" s="37">
        <v>0.27343316694398223</v>
      </c>
      <c r="N129" s="37">
        <v>0.57681641708264009</v>
      </c>
      <c r="O129" s="48">
        <v>4.050471436494731</v>
      </c>
      <c r="R129" s="59"/>
      <c r="S129" s="32"/>
    </row>
    <row r="130" spans="2:19"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>
      <c r="R134" s="59"/>
      <c r="S134" s="32"/>
    </row>
    <row r="135" spans="2:19">
      <c r="R135" s="59"/>
      <c r="S135" s="32"/>
    </row>
    <row r="136" spans="2:19">
      <c r="R136" s="59"/>
      <c r="S136" s="32"/>
    </row>
    <row r="137" spans="2:19">
      <c r="R137" s="59"/>
      <c r="S137" s="32"/>
    </row>
    <row r="138" spans="2:19">
      <c r="R138" s="59"/>
      <c r="S138" s="32"/>
    </row>
    <row r="139" spans="2:19">
      <c r="R139" s="59"/>
      <c r="S139" s="32"/>
    </row>
    <row r="140" spans="2:19">
      <c r="R140" s="59"/>
      <c r="S140" s="32"/>
    </row>
    <row r="141" spans="2:19">
      <c r="R141" s="59"/>
      <c r="S141" s="32"/>
    </row>
    <row r="142" spans="2:19">
      <c r="R142" s="59"/>
      <c r="S142" s="32"/>
    </row>
    <row r="143" spans="2:19">
      <c r="R143" s="59"/>
      <c r="S143" s="32"/>
    </row>
    <row r="144" spans="2:19">
      <c r="R144" s="59"/>
      <c r="S144" s="32"/>
    </row>
    <row r="145" spans="2:19" ht="27.75" customHeight="1">
      <c r="R145" s="59"/>
      <c r="S145" s="32"/>
    </row>
    <row r="146" spans="2:19" ht="14.25" customHeight="1">
      <c r="R146" s="59"/>
      <c r="S146" s="32"/>
    </row>
    <row r="147" spans="2:19" ht="23.25">
      <c r="B147" s="45" t="s">
        <v>17</v>
      </c>
      <c r="C147" s="118" t="s">
        <v>157</v>
      </c>
      <c r="D147" s="118"/>
      <c r="E147" s="118"/>
      <c r="F147" s="118"/>
      <c r="G147" s="118"/>
      <c r="H147" s="118"/>
      <c r="I147" s="118"/>
      <c r="J147" s="47">
        <v>1</v>
      </c>
      <c r="K147" s="47">
        <v>2</v>
      </c>
      <c r="L147" s="47">
        <v>3</v>
      </c>
      <c r="M147" s="47">
        <v>4</v>
      </c>
      <c r="N147" s="47">
        <v>5</v>
      </c>
      <c r="O147" s="47" t="s">
        <v>79</v>
      </c>
      <c r="R147" s="59"/>
      <c r="S147" s="32"/>
    </row>
    <row r="148" spans="2:19" ht="17.25" customHeight="1">
      <c r="B148" s="30">
        <v>1</v>
      </c>
      <c r="C148" s="117" t="s">
        <v>158</v>
      </c>
      <c r="D148" s="117"/>
      <c r="E148" s="117"/>
      <c r="F148" s="117"/>
      <c r="G148" s="117"/>
      <c r="H148" s="117"/>
      <c r="I148" s="117"/>
      <c r="J148" s="37">
        <v>1.417004048582996E-2</v>
      </c>
      <c r="K148" s="37">
        <v>8.0971659919028341E-3</v>
      </c>
      <c r="L148" s="37">
        <v>0.15384615384615385</v>
      </c>
      <c r="M148" s="37">
        <v>0.47975708502024289</v>
      </c>
      <c r="N148" s="37">
        <v>0.34412955465587042</v>
      </c>
      <c r="O148" s="74">
        <v>4.1315789473684212</v>
      </c>
      <c r="R148" s="59"/>
      <c r="S148" s="32"/>
    </row>
    <row r="149" spans="2:19" ht="17.25" customHeight="1">
      <c r="B149" s="30">
        <v>2</v>
      </c>
      <c r="C149" s="117" t="s">
        <v>159</v>
      </c>
      <c r="D149" s="117"/>
      <c r="E149" s="117"/>
      <c r="F149" s="117"/>
      <c r="G149" s="117"/>
      <c r="H149" s="117"/>
      <c r="I149" s="117"/>
      <c r="J149" s="37">
        <v>2.4291497975708502E-2</v>
      </c>
      <c r="K149" s="37">
        <v>2.6315789473684209E-2</v>
      </c>
      <c r="L149" s="37">
        <v>0.20040485829959515</v>
      </c>
      <c r="M149" s="37">
        <v>0.50404858299595146</v>
      </c>
      <c r="N149" s="37">
        <v>0.24493927125506074</v>
      </c>
      <c r="O149" s="74">
        <v>3.9190283400809718</v>
      </c>
      <c r="R149" s="59"/>
      <c r="S149" s="32"/>
    </row>
    <row r="150" spans="2:19" ht="17.25" customHeight="1">
      <c r="B150" s="30">
        <v>3</v>
      </c>
      <c r="C150" s="117" t="s">
        <v>160</v>
      </c>
      <c r="D150" s="117"/>
      <c r="E150" s="117"/>
      <c r="F150" s="117"/>
      <c r="G150" s="117"/>
      <c r="H150" s="117"/>
      <c r="I150" s="117"/>
      <c r="J150" s="37">
        <v>1.2145748987854251E-2</v>
      </c>
      <c r="K150" s="37">
        <v>1.417004048582996E-2</v>
      </c>
      <c r="L150" s="37">
        <v>0.16194331983805668</v>
      </c>
      <c r="M150" s="37">
        <v>0.53643724696356276</v>
      </c>
      <c r="N150" s="37">
        <v>0.27530364372469635</v>
      </c>
      <c r="O150" s="74">
        <v>4.048582995951417</v>
      </c>
      <c r="R150" s="59"/>
      <c r="S150" s="32"/>
    </row>
    <row r="151" spans="2:19" ht="17.25" customHeight="1">
      <c r="B151" s="30">
        <v>4</v>
      </c>
      <c r="C151" s="117" t="s">
        <v>161</v>
      </c>
      <c r="D151" s="117"/>
      <c r="E151" s="117"/>
      <c r="F151" s="117"/>
      <c r="G151" s="117"/>
      <c r="H151" s="117"/>
      <c r="I151" s="117"/>
      <c r="J151" s="37">
        <v>1.2145748987854251E-2</v>
      </c>
      <c r="K151" s="37">
        <v>6.0728744939271256E-3</v>
      </c>
      <c r="L151" s="37">
        <v>5.0607287449392711E-2</v>
      </c>
      <c r="M151" s="37">
        <v>0.46963562753036436</v>
      </c>
      <c r="N151" s="37">
        <v>0.46153846153846156</v>
      </c>
      <c r="O151" s="74">
        <v>4.3623481781376521</v>
      </c>
      <c r="R151" s="59"/>
      <c r="S151" s="32"/>
    </row>
    <row r="152" spans="2:19" ht="17.25" customHeight="1">
      <c r="B152" s="30">
        <v>5</v>
      </c>
      <c r="C152" s="117" t="s">
        <v>162</v>
      </c>
      <c r="D152" s="117"/>
      <c r="E152" s="117"/>
      <c r="F152" s="117"/>
      <c r="G152" s="117"/>
      <c r="H152" s="117"/>
      <c r="I152" s="117"/>
      <c r="J152" s="37">
        <v>2.0242914979757085E-2</v>
      </c>
      <c r="K152" s="37">
        <v>8.0971659919028341E-3</v>
      </c>
      <c r="L152" s="37">
        <v>6.4777327935222673E-2</v>
      </c>
      <c r="M152" s="37">
        <v>0.41902834008097167</v>
      </c>
      <c r="N152" s="37">
        <v>0.48785425101214575</v>
      </c>
      <c r="O152" s="74">
        <v>4.3461538461538458</v>
      </c>
      <c r="R152" s="59"/>
      <c r="S152" s="32"/>
    </row>
    <row r="153" spans="2:19" ht="17.25" customHeight="1">
      <c r="B153" s="30">
        <v>6</v>
      </c>
      <c r="C153" s="117" t="s">
        <v>163</v>
      </c>
      <c r="D153" s="117"/>
      <c r="E153" s="117"/>
      <c r="F153" s="117"/>
      <c r="G153" s="117"/>
      <c r="H153" s="117"/>
      <c r="I153" s="117"/>
      <c r="J153" s="37">
        <v>1.2145748987854251E-2</v>
      </c>
      <c r="K153" s="37">
        <v>0</v>
      </c>
      <c r="L153" s="37">
        <v>2.8340080971659919E-2</v>
      </c>
      <c r="M153" s="37">
        <v>0.33400809716599189</v>
      </c>
      <c r="N153" s="37">
        <v>0.62550607287449389</v>
      </c>
      <c r="O153" s="74">
        <v>4.5607287449392713</v>
      </c>
      <c r="R153" s="59"/>
      <c r="S153" s="32"/>
    </row>
    <row r="154" spans="2:19" ht="17.25" customHeight="1">
      <c r="B154" s="30">
        <v>7</v>
      </c>
      <c r="C154" s="117" t="s">
        <v>164</v>
      </c>
      <c r="D154" s="117"/>
      <c r="E154" s="117"/>
      <c r="F154" s="117"/>
      <c r="G154" s="117"/>
      <c r="H154" s="117"/>
      <c r="I154" s="117"/>
      <c r="J154" s="37">
        <v>1.417004048582996E-2</v>
      </c>
      <c r="K154" s="37">
        <v>8.0971659919028341E-3</v>
      </c>
      <c r="L154" s="37">
        <v>4.048582995951417E-2</v>
      </c>
      <c r="M154" s="37">
        <v>0.46963562753036436</v>
      </c>
      <c r="N154" s="37">
        <v>0.46761133603238869</v>
      </c>
      <c r="O154" s="74">
        <v>4.3684210526315788</v>
      </c>
      <c r="R154" s="59"/>
      <c r="S154" s="32"/>
    </row>
    <row r="155" spans="2:19" ht="17.25" customHeight="1">
      <c r="B155" s="30">
        <v>8</v>
      </c>
      <c r="C155" s="117" t="s">
        <v>165</v>
      </c>
      <c r="D155" s="117"/>
      <c r="E155" s="117"/>
      <c r="F155" s="117"/>
      <c r="G155" s="117"/>
      <c r="H155" s="117"/>
      <c r="I155" s="117"/>
      <c r="J155" s="37">
        <v>1.417004048582996E-2</v>
      </c>
      <c r="K155" s="37">
        <v>2.0242914979757085E-2</v>
      </c>
      <c r="L155" s="37">
        <v>8.9068825910931168E-2</v>
      </c>
      <c r="M155" s="37">
        <v>0.48987854251012147</v>
      </c>
      <c r="N155" s="37">
        <v>0.38663967611336031</v>
      </c>
      <c r="O155" s="74">
        <v>4.2145748987854255</v>
      </c>
      <c r="R155" s="59"/>
      <c r="S155" s="32"/>
    </row>
    <row r="156" spans="2:19" ht="15.75" customHeight="1">
      <c r="C156" s="60"/>
      <c r="D156" s="60"/>
      <c r="E156" s="60"/>
      <c r="F156" s="60"/>
      <c r="G156" s="60"/>
      <c r="H156" s="60"/>
      <c r="I156" s="60"/>
      <c r="J156" s="61"/>
      <c r="K156" s="61"/>
      <c r="L156" s="61"/>
      <c r="M156" s="61"/>
      <c r="N156" s="61"/>
      <c r="R156" s="59"/>
      <c r="S156" s="32"/>
    </row>
    <row r="157" spans="2:19" ht="15.75" customHeight="1">
      <c r="C157" s="60"/>
      <c r="D157" s="60"/>
      <c r="E157" s="60"/>
      <c r="F157" s="60"/>
      <c r="G157" s="60"/>
      <c r="H157" s="60"/>
      <c r="I157" s="60"/>
      <c r="J157" s="61"/>
      <c r="K157" s="61"/>
      <c r="L157" s="61"/>
      <c r="M157" s="61"/>
      <c r="N157" s="61"/>
      <c r="R157" s="59"/>
      <c r="S157" s="32"/>
    </row>
    <row r="158" spans="2:19" ht="15.75" customHeight="1">
      <c r="C158" s="60"/>
      <c r="D158" s="60"/>
      <c r="E158" s="60"/>
      <c r="F158" s="60"/>
      <c r="G158" s="60"/>
      <c r="H158" s="60"/>
      <c r="I158" s="60"/>
      <c r="J158" s="61"/>
      <c r="K158" s="61"/>
      <c r="L158" s="61"/>
      <c r="M158" s="61"/>
      <c r="N158" s="61"/>
      <c r="R158" s="59"/>
      <c r="S158" s="32"/>
    </row>
    <row r="159" spans="2:19" ht="15.75" customHeight="1">
      <c r="C159" s="60"/>
      <c r="D159" s="60"/>
      <c r="E159" s="60"/>
      <c r="F159" s="60"/>
      <c r="G159" s="60"/>
      <c r="H159" s="60"/>
      <c r="I159" s="60"/>
      <c r="J159" s="61"/>
      <c r="K159" s="61"/>
      <c r="L159" s="61"/>
      <c r="M159" s="61"/>
      <c r="N159" s="61"/>
      <c r="R159" s="59"/>
      <c r="S159" s="32"/>
    </row>
    <row r="160" spans="2:19" ht="15.75" customHeight="1">
      <c r="C160" s="60"/>
      <c r="D160" s="60"/>
      <c r="E160" s="60"/>
      <c r="F160" s="60"/>
      <c r="G160" s="60"/>
      <c r="H160" s="60"/>
      <c r="I160" s="60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15.75" customHeight="1">
      <c r="C162" s="60"/>
      <c r="D162" s="60"/>
      <c r="E162" s="60"/>
      <c r="F162" s="60"/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15.75" customHeight="1">
      <c r="C163" s="60"/>
      <c r="D163" s="60"/>
      <c r="E163" s="60"/>
      <c r="F163" s="60"/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99" customHeight="1">
      <c r="C164" s="60"/>
      <c r="D164" s="60"/>
      <c r="E164" s="60"/>
      <c r="F164" s="60"/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44.25" customHeight="1">
      <c r="C165" s="115" t="s">
        <v>80</v>
      </c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R165" s="59"/>
      <c r="S165" s="32"/>
    </row>
    <row r="166" spans="3:19" ht="20.25" customHeight="1">
      <c r="C166" s="60"/>
      <c r="D166" s="60"/>
      <c r="E166" s="60"/>
      <c r="F166" s="60"/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57.75" customHeight="1">
      <c r="C167" s="113" t="s">
        <v>166</v>
      </c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R167" s="59"/>
      <c r="S167" s="32"/>
    </row>
    <row r="168" spans="3:19" ht="15.75" customHeight="1">
      <c r="C168" s="60"/>
      <c r="D168" s="60"/>
      <c r="E168" s="60"/>
      <c r="F168" s="60"/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23.25">
      <c r="C169" s="99" t="s">
        <v>167</v>
      </c>
      <c r="D169" s="33" t="s">
        <v>59</v>
      </c>
      <c r="E169" s="33" t="s">
        <v>60</v>
      </c>
      <c r="F169" s="33" t="s">
        <v>56</v>
      </c>
      <c r="G169" s="61"/>
      <c r="H169" s="61"/>
      <c r="I169" s="61"/>
      <c r="J169" s="61"/>
      <c r="K169" s="61"/>
      <c r="L169" s="61"/>
      <c r="M169" s="61"/>
      <c r="N169" s="61"/>
      <c r="R169" s="59"/>
      <c r="S169" s="32"/>
    </row>
    <row r="170" spans="3:19" ht="21">
      <c r="C170" s="40" t="s">
        <v>137</v>
      </c>
      <c r="D170" s="35">
        <v>551</v>
      </c>
      <c r="E170" s="35">
        <v>80</v>
      </c>
      <c r="F170" s="35">
        <v>631</v>
      </c>
      <c r="G170" s="61"/>
      <c r="H170" s="61"/>
      <c r="I170" s="61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168</v>
      </c>
      <c r="D171" s="35">
        <v>228</v>
      </c>
      <c r="E171" s="35">
        <v>25</v>
      </c>
      <c r="F171" s="35">
        <v>253</v>
      </c>
      <c r="G171" s="61"/>
      <c r="H171" s="61"/>
      <c r="I171" s="61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139</v>
      </c>
      <c r="D172" s="35">
        <v>42</v>
      </c>
      <c r="E172" s="35">
        <v>6</v>
      </c>
      <c r="F172" s="35">
        <v>48</v>
      </c>
      <c r="G172" s="61"/>
      <c r="H172" s="61"/>
      <c r="I172" s="61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169</v>
      </c>
      <c r="D173" s="35">
        <v>7</v>
      </c>
      <c r="E173" s="35">
        <v>1</v>
      </c>
      <c r="F173" s="35">
        <v>8</v>
      </c>
      <c r="G173" s="61"/>
      <c r="H173" s="61"/>
      <c r="I173" s="61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8</v>
      </c>
      <c r="E174" s="35">
        <v>2</v>
      </c>
      <c r="F174" s="35">
        <v>10</v>
      </c>
      <c r="G174" s="61"/>
      <c r="H174" s="61"/>
      <c r="I174" s="61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1194</v>
      </c>
      <c r="E175" s="35">
        <v>238</v>
      </c>
      <c r="F175" s="35">
        <v>1432</v>
      </c>
      <c r="G175" s="61"/>
      <c r="H175" s="61"/>
      <c r="I175" s="61"/>
      <c r="J175" s="61"/>
      <c r="K175" s="61"/>
      <c r="L175" s="61"/>
      <c r="M175" s="61"/>
      <c r="N175" s="61"/>
      <c r="R175" s="59"/>
      <c r="S175" s="32"/>
    </row>
    <row r="176" spans="3:19" ht="15.75" customHeight="1">
      <c r="C176" s="60"/>
      <c r="D176" s="60"/>
      <c r="E176" s="60"/>
      <c r="F176" s="60"/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23.25">
      <c r="C177" s="99" t="s">
        <v>172</v>
      </c>
      <c r="D177" s="33" t="s">
        <v>59</v>
      </c>
      <c r="E177" s="33" t="s">
        <v>60</v>
      </c>
      <c r="F177" s="33" t="s">
        <v>56</v>
      </c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21">
      <c r="C178" s="40" t="s">
        <v>137</v>
      </c>
      <c r="D178" s="37">
        <v>0.26554216867469882</v>
      </c>
      <c r="E178" s="37">
        <v>0.22727272727272727</v>
      </c>
      <c r="F178" s="37">
        <v>0.25999175937371238</v>
      </c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1">
      <c r="C179" s="40" t="s">
        <v>168</v>
      </c>
      <c r="D179" s="37">
        <v>0.10987951807228916</v>
      </c>
      <c r="E179" s="37">
        <v>7.1022727272727279E-2</v>
      </c>
      <c r="F179" s="37">
        <v>0.10424392253811289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139</v>
      </c>
      <c r="D180" s="37">
        <v>2.0240963855421686E-2</v>
      </c>
      <c r="E180" s="37">
        <v>1.7045454545454544E-2</v>
      </c>
      <c r="F180" s="37">
        <v>1.9777503090234856E-2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3.3734939759036144E-3</v>
      </c>
      <c r="E181" s="37">
        <v>2.840909090909091E-3</v>
      </c>
      <c r="F181" s="37">
        <v>3.296250515039143E-3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170</v>
      </c>
      <c r="D182" s="37">
        <v>3.8554216867469878E-3</v>
      </c>
      <c r="E182" s="37">
        <v>5.681818181818182E-3</v>
      </c>
      <c r="F182" s="37">
        <v>4.1203131437989289E-3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171</v>
      </c>
      <c r="D183" s="37">
        <v>0.5754216867469879</v>
      </c>
      <c r="E183" s="37">
        <v>0.67613636363636365</v>
      </c>
      <c r="F183" s="37">
        <v>0.59002884219200658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15.75" customHeight="1">
      <c r="C184" s="60"/>
      <c r="D184" s="60"/>
      <c r="E184" s="60"/>
      <c r="F184" s="60"/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3.25">
      <c r="C185" s="99" t="s">
        <v>173</v>
      </c>
      <c r="D185" s="33" t="s">
        <v>59</v>
      </c>
      <c r="E185" s="33" t="s">
        <v>60</v>
      </c>
      <c r="F185" s="33" t="s">
        <v>56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40" t="s">
        <v>137</v>
      </c>
      <c r="D186" s="35">
        <v>283</v>
      </c>
      <c r="E186" s="35">
        <v>32</v>
      </c>
      <c r="F186" s="35">
        <v>315</v>
      </c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1">
      <c r="C187" s="40" t="s">
        <v>168</v>
      </c>
      <c r="D187" s="35">
        <v>388</v>
      </c>
      <c r="E187" s="35">
        <v>29</v>
      </c>
      <c r="F187" s="35">
        <v>417</v>
      </c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1">
      <c r="C188" s="40" t="s">
        <v>139</v>
      </c>
      <c r="D188" s="35">
        <v>298</v>
      </c>
      <c r="E188" s="35">
        <v>33</v>
      </c>
      <c r="F188" s="35">
        <v>331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169</v>
      </c>
      <c r="D189" s="35">
        <v>136</v>
      </c>
      <c r="E189" s="35">
        <v>18</v>
      </c>
      <c r="F189" s="35">
        <v>154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170</v>
      </c>
      <c r="D190" s="35">
        <v>10</v>
      </c>
      <c r="E190" s="35">
        <v>2</v>
      </c>
      <c r="F190" s="35">
        <v>12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171</v>
      </c>
      <c r="D191" s="35">
        <v>960</v>
      </c>
      <c r="E191" s="35">
        <v>238</v>
      </c>
      <c r="F191" s="35">
        <v>1198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18.75">
      <c r="C192" s="60"/>
      <c r="D192" s="60"/>
      <c r="E192" s="60"/>
      <c r="F192" s="60"/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18.75">
      <c r="C193" s="60"/>
      <c r="D193" s="60"/>
      <c r="E193" s="60"/>
      <c r="F193" s="60"/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3.25">
      <c r="C194" s="99" t="s">
        <v>174</v>
      </c>
      <c r="D194" s="33" t="s">
        <v>59</v>
      </c>
      <c r="E194" s="33" t="s">
        <v>60</v>
      </c>
      <c r="F194" s="33" t="s">
        <v>56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21">
      <c r="C195" s="40" t="s">
        <v>137</v>
      </c>
      <c r="D195" s="37">
        <v>0.13638554216867471</v>
      </c>
      <c r="E195" s="37">
        <v>9.0909090909090912E-2</v>
      </c>
      <c r="F195" s="37">
        <v>0.12978986402966625</v>
      </c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1">
      <c r="C196" s="40" t="s">
        <v>168</v>
      </c>
      <c r="D196" s="37">
        <v>0.18698795180722891</v>
      </c>
      <c r="E196" s="37">
        <v>8.2386363636363633E-2</v>
      </c>
      <c r="F196" s="37">
        <v>0.17181705809641531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139</v>
      </c>
      <c r="D197" s="37">
        <v>0.14361445783132532</v>
      </c>
      <c r="E197" s="37">
        <v>9.375E-2</v>
      </c>
      <c r="F197" s="37">
        <v>0.13638236505974455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6.5542168674698795E-2</v>
      </c>
      <c r="E198" s="37">
        <v>5.113636363636364E-2</v>
      </c>
      <c r="F198" s="37">
        <v>6.3452822414503507E-2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170</v>
      </c>
      <c r="D199" s="37">
        <v>4.8192771084337354E-3</v>
      </c>
      <c r="E199" s="37">
        <v>5.681818181818182E-3</v>
      </c>
      <c r="F199" s="37">
        <v>4.944375772558714E-3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171</v>
      </c>
      <c r="D200" s="37">
        <v>0.46265060240963857</v>
      </c>
      <c r="E200" s="37">
        <v>0.67613636363636365</v>
      </c>
      <c r="F200" s="37">
        <v>0.49361351462711167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75"/>
      <c r="D201" s="61"/>
      <c r="E201" s="61"/>
      <c r="F201" s="61"/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7.75" customHeight="1">
      <c r="C202" s="60"/>
      <c r="D202" s="60"/>
      <c r="E202" s="60"/>
      <c r="F202" s="60"/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23.25">
      <c r="C203" s="99" t="s">
        <v>175</v>
      </c>
      <c r="D203" s="33" t="s">
        <v>59</v>
      </c>
      <c r="E203" s="33" t="s">
        <v>60</v>
      </c>
      <c r="F203" s="33" t="s">
        <v>56</v>
      </c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1">
      <c r="C204" s="40" t="s">
        <v>137</v>
      </c>
      <c r="D204" s="35">
        <v>379</v>
      </c>
      <c r="E204" s="35">
        <v>70</v>
      </c>
      <c r="F204" s="35">
        <v>449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168</v>
      </c>
      <c r="D205" s="35">
        <v>177</v>
      </c>
      <c r="E205" s="35">
        <v>39</v>
      </c>
      <c r="F205" s="35">
        <v>216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139</v>
      </c>
      <c r="D206" s="35">
        <v>12</v>
      </c>
      <c r="E206" s="35">
        <v>2</v>
      </c>
      <c r="F206" s="35">
        <v>14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169</v>
      </c>
      <c r="D207" s="35">
        <v>1</v>
      </c>
      <c r="E207" s="35">
        <v>0</v>
      </c>
      <c r="F207" s="35">
        <v>1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19</v>
      </c>
      <c r="E208" s="35">
        <v>3</v>
      </c>
      <c r="F208" s="35">
        <v>22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1442</v>
      </c>
      <c r="E209" s="35">
        <v>238</v>
      </c>
      <c r="F209" s="35">
        <v>1680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18.75">
      <c r="C210" s="60"/>
      <c r="D210" s="60"/>
      <c r="E210" s="60"/>
      <c r="F210" s="60"/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23.25">
      <c r="C211" s="99" t="s">
        <v>176</v>
      </c>
      <c r="D211" s="33" t="s">
        <v>59</v>
      </c>
      <c r="E211" s="33" t="s">
        <v>60</v>
      </c>
      <c r="F211" s="33" t="s">
        <v>56</v>
      </c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21">
      <c r="C212" s="40" t="s">
        <v>137</v>
      </c>
      <c r="D212" s="37">
        <v>0.18265060240963854</v>
      </c>
      <c r="E212" s="37">
        <v>0.19886363636363635</v>
      </c>
      <c r="F212" s="37">
        <v>0.18500206015657189</v>
      </c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21">
      <c r="C213" s="40" t="s">
        <v>168</v>
      </c>
      <c r="D213" s="37">
        <v>8.530120481927711E-2</v>
      </c>
      <c r="E213" s="37">
        <v>0.11079545454545454</v>
      </c>
      <c r="F213" s="37">
        <v>8.8998763906056863E-2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1">
      <c r="C214" s="40" t="s">
        <v>139</v>
      </c>
      <c r="D214" s="37">
        <v>5.7831325301204821E-3</v>
      </c>
      <c r="E214" s="37">
        <v>5.681818181818182E-3</v>
      </c>
      <c r="F214" s="37">
        <v>5.7684384013185E-3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1">
      <c r="C215" s="40" t="s">
        <v>169</v>
      </c>
      <c r="D215" s="37">
        <v>4.8192771084337347E-4</v>
      </c>
      <c r="E215" s="37">
        <v>0</v>
      </c>
      <c r="F215" s="37">
        <v>4.1203131437989287E-4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1">
      <c r="C216" s="40" t="s">
        <v>170</v>
      </c>
      <c r="D216" s="37">
        <v>9.1566265060240969E-3</v>
      </c>
      <c r="E216" s="37">
        <v>8.5227272727272721E-3</v>
      </c>
      <c r="F216" s="37">
        <v>9.0646889163576438E-3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1">
      <c r="C217" s="40" t="s">
        <v>171</v>
      </c>
      <c r="D217" s="37">
        <v>0.69493975903614458</v>
      </c>
      <c r="E217" s="37">
        <v>0.67613636363636365</v>
      </c>
      <c r="F217" s="37">
        <v>0.69221260815822006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15.75" customHeight="1">
      <c r="C218" s="60"/>
      <c r="D218" s="60"/>
      <c r="E218" s="60"/>
      <c r="F218" s="60"/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23.25">
      <c r="C219" s="99" t="s">
        <v>177</v>
      </c>
      <c r="D219" s="33" t="s">
        <v>59</v>
      </c>
      <c r="E219" s="33" t="s">
        <v>60</v>
      </c>
      <c r="F219" s="33" t="s">
        <v>56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21">
      <c r="C220" s="40" t="s">
        <v>137</v>
      </c>
      <c r="D220" s="35">
        <v>427</v>
      </c>
      <c r="E220" s="35">
        <v>38</v>
      </c>
      <c r="F220" s="35">
        <v>465</v>
      </c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1">
      <c r="C221" s="40" t="s">
        <v>168</v>
      </c>
      <c r="D221" s="35">
        <v>465</v>
      </c>
      <c r="E221" s="35">
        <v>46</v>
      </c>
      <c r="F221" s="35">
        <v>511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139</v>
      </c>
      <c r="D222" s="35">
        <v>171</v>
      </c>
      <c r="E222" s="35">
        <v>22</v>
      </c>
      <c r="F222" s="35">
        <v>193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48</v>
      </c>
      <c r="E223" s="35">
        <v>6</v>
      </c>
      <c r="F223" s="35">
        <v>54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170</v>
      </c>
      <c r="D224" s="35">
        <v>4</v>
      </c>
      <c r="E224" s="35">
        <v>2</v>
      </c>
      <c r="F224" s="35">
        <v>6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171</v>
      </c>
      <c r="D225" s="35">
        <v>960</v>
      </c>
      <c r="E225" s="35">
        <v>238</v>
      </c>
      <c r="F225" s="35">
        <v>1198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18.75">
      <c r="C226" s="60"/>
      <c r="D226" s="60"/>
      <c r="E226" s="60"/>
      <c r="F226" s="60"/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18.75">
      <c r="C227" s="60"/>
      <c r="D227" s="60"/>
      <c r="E227" s="60"/>
      <c r="F227" s="60"/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34.5" customHeight="1">
      <c r="C228" s="99" t="s">
        <v>178</v>
      </c>
      <c r="D228" s="33" t="s">
        <v>59</v>
      </c>
      <c r="E228" s="33" t="s">
        <v>60</v>
      </c>
      <c r="F228" s="33" t="s">
        <v>56</v>
      </c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2.5" customHeight="1">
      <c r="C229" s="40" t="s">
        <v>137</v>
      </c>
      <c r="D229" s="37">
        <v>0.20578313253012048</v>
      </c>
      <c r="E229" s="37">
        <v>0.10795454545454546</v>
      </c>
      <c r="F229" s="37">
        <v>0.19159456118665019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2.5" customHeight="1">
      <c r="C230" s="40" t="s">
        <v>168</v>
      </c>
      <c r="D230" s="37">
        <v>0.22409638554216868</v>
      </c>
      <c r="E230" s="37">
        <v>0.13068181818181818</v>
      </c>
      <c r="F230" s="37">
        <v>0.21054800164812526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2.5" customHeight="1">
      <c r="C231" s="40" t="s">
        <v>139</v>
      </c>
      <c r="D231" s="37">
        <v>8.2409638554216874E-2</v>
      </c>
      <c r="E231" s="37">
        <v>6.25E-2</v>
      </c>
      <c r="F231" s="37">
        <v>7.9522043675319329E-2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2.5" customHeight="1">
      <c r="C232" s="40" t="s">
        <v>169</v>
      </c>
      <c r="D232" s="37">
        <v>2.3132530120481928E-2</v>
      </c>
      <c r="E232" s="37">
        <v>1.7045454545454544E-2</v>
      </c>
      <c r="F232" s="37">
        <v>2.2249690976514216E-2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2.5" customHeight="1">
      <c r="C233" s="40" t="s">
        <v>170</v>
      </c>
      <c r="D233" s="37">
        <v>1.9277108433734939E-3</v>
      </c>
      <c r="E233" s="37">
        <v>5.681818181818182E-3</v>
      </c>
      <c r="F233" s="37">
        <v>2.472187886279357E-3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30.75" customHeight="1">
      <c r="C234" s="40" t="s">
        <v>171</v>
      </c>
      <c r="D234" s="37">
        <v>0.46265060240963857</v>
      </c>
      <c r="E234" s="37">
        <v>0.67613636363636365</v>
      </c>
      <c r="F234" s="37">
        <v>0.49361351462711167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34.5" customHeight="1">
      <c r="C235" s="60"/>
      <c r="D235" s="60"/>
      <c r="E235" s="60"/>
      <c r="F235" s="60"/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23.25">
      <c r="C236" s="99" t="s">
        <v>179</v>
      </c>
      <c r="D236" s="33" t="s">
        <v>59</v>
      </c>
      <c r="E236" s="33" t="s">
        <v>60</v>
      </c>
      <c r="F236" s="33" t="s">
        <v>56</v>
      </c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1">
      <c r="C237" s="40" t="s">
        <v>137</v>
      </c>
      <c r="D237" s="35">
        <v>828</v>
      </c>
      <c r="E237" s="35">
        <v>67</v>
      </c>
      <c r="F237" s="35">
        <v>895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168</v>
      </c>
      <c r="D238" s="35">
        <v>265</v>
      </c>
      <c r="E238" s="35">
        <v>38</v>
      </c>
      <c r="F238" s="35">
        <v>303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139</v>
      </c>
      <c r="D239" s="35">
        <v>20</v>
      </c>
      <c r="E239" s="35">
        <v>7</v>
      </c>
      <c r="F239" s="35">
        <v>27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169</v>
      </c>
      <c r="D240" s="35">
        <v>2</v>
      </c>
      <c r="E240" s="35">
        <v>0</v>
      </c>
      <c r="F240" s="35">
        <v>2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0</v>
      </c>
      <c r="E241" s="35">
        <v>2</v>
      </c>
      <c r="F241" s="35">
        <v>2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960</v>
      </c>
      <c r="E242" s="35">
        <v>238</v>
      </c>
      <c r="F242" s="35">
        <v>1198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18.75">
      <c r="C243" s="60"/>
      <c r="D243" s="60"/>
      <c r="E243" s="60"/>
      <c r="F243" s="60"/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23.25">
      <c r="C244" s="99" t="s">
        <v>180</v>
      </c>
      <c r="D244" s="33" t="s">
        <v>59</v>
      </c>
      <c r="E244" s="33" t="s">
        <v>60</v>
      </c>
      <c r="F244" s="33" t="s">
        <v>56</v>
      </c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1">
      <c r="C245" s="40" t="s">
        <v>137</v>
      </c>
      <c r="D245" s="37">
        <v>0.39903614457831327</v>
      </c>
      <c r="E245" s="37">
        <v>0.19034090909090909</v>
      </c>
      <c r="F245" s="37">
        <v>0.36876802637000411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168</v>
      </c>
      <c r="D246" s="37">
        <v>0.12771084337349398</v>
      </c>
      <c r="E246" s="37">
        <v>0.10795454545454546</v>
      </c>
      <c r="F246" s="37">
        <v>0.12484548825710753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139</v>
      </c>
      <c r="D247" s="37">
        <v>9.6385542168674707E-3</v>
      </c>
      <c r="E247" s="37">
        <v>1.9886363636363636E-2</v>
      </c>
      <c r="F247" s="37">
        <v>1.1124845488257108E-2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169</v>
      </c>
      <c r="D248" s="37">
        <v>9.6385542168674694E-4</v>
      </c>
      <c r="E248" s="37">
        <v>0</v>
      </c>
      <c r="F248" s="37">
        <v>8.2406262875978574E-4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</v>
      </c>
      <c r="E249" s="37">
        <v>5.681818181818182E-3</v>
      </c>
      <c r="F249" s="37">
        <v>8.2406262875978574E-4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0.46265060240963857</v>
      </c>
      <c r="E250" s="37">
        <v>0.67613636363636365</v>
      </c>
      <c r="F250" s="37">
        <v>0.49361351462711167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16.5" customHeight="1">
      <c r="C251" s="75"/>
      <c r="D251" s="61"/>
      <c r="E251" s="61"/>
      <c r="F251" s="61"/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3.25">
      <c r="C252" s="99" t="s">
        <v>181</v>
      </c>
      <c r="D252" s="33" t="s">
        <v>59</v>
      </c>
      <c r="E252" s="33" t="s">
        <v>60</v>
      </c>
      <c r="F252" s="33" t="s">
        <v>56</v>
      </c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40" t="s">
        <v>137</v>
      </c>
      <c r="D253" s="35">
        <v>453</v>
      </c>
      <c r="E253" s="35">
        <v>38</v>
      </c>
      <c r="F253" s="35">
        <v>491</v>
      </c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40" t="s">
        <v>168</v>
      </c>
      <c r="D254" s="35">
        <v>464</v>
      </c>
      <c r="E254" s="35">
        <v>43</v>
      </c>
      <c r="F254" s="35">
        <v>507</v>
      </c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1">
      <c r="C255" s="40" t="s">
        <v>139</v>
      </c>
      <c r="D255" s="35">
        <v>140</v>
      </c>
      <c r="E255" s="35">
        <v>17</v>
      </c>
      <c r="F255" s="35">
        <v>157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169</v>
      </c>
      <c r="D256" s="35">
        <v>44</v>
      </c>
      <c r="E256" s="35">
        <v>13</v>
      </c>
      <c r="F256" s="35">
        <v>57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170</v>
      </c>
      <c r="D257" s="35">
        <v>14</v>
      </c>
      <c r="E257" s="35">
        <v>3</v>
      </c>
      <c r="F257" s="35">
        <v>17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171</v>
      </c>
      <c r="D258" s="35">
        <v>960</v>
      </c>
      <c r="E258" s="35">
        <v>238</v>
      </c>
      <c r="F258" s="35">
        <v>1198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18.75">
      <c r="C259" s="60"/>
      <c r="D259" s="60"/>
      <c r="E259" s="60"/>
      <c r="F259" s="60"/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3.25">
      <c r="C260" s="99" t="s">
        <v>182</v>
      </c>
      <c r="D260" s="33" t="s">
        <v>59</v>
      </c>
      <c r="E260" s="33" t="s">
        <v>60</v>
      </c>
      <c r="F260" s="33" t="s">
        <v>56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137</v>
      </c>
      <c r="D261" s="37">
        <v>0.21831325301204818</v>
      </c>
      <c r="E261" s="37">
        <v>0.10795454545454546</v>
      </c>
      <c r="F261" s="37">
        <v>0.2023073753605274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21">
      <c r="C262" s="40" t="s">
        <v>168</v>
      </c>
      <c r="D262" s="37">
        <v>0.2236144578313253</v>
      </c>
      <c r="E262" s="37">
        <v>0.12215909090909091</v>
      </c>
      <c r="F262" s="37">
        <v>0.2088998763906057</v>
      </c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1">
      <c r="C263" s="40" t="s">
        <v>139</v>
      </c>
      <c r="D263" s="37">
        <v>6.746987951807229E-2</v>
      </c>
      <c r="E263" s="37">
        <v>4.8295454545454544E-2</v>
      </c>
      <c r="F263" s="37">
        <v>6.4688916357643178E-2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169</v>
      </c>
      <c r="D264" s="37">
        <v>2.1204819277108433E-2</v>
      </c>
      <c r="E264" s="37">
        <v>3.6931818181818184E-2</v>
      </c>
      <c r="F264" s="37">
        <v>2.3485784919653894E-2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170</v>
      </c>
      <c r="D265" s="37">
        <v>6.7469879518072288E-3</v>
      </c>
      <c r="E265" s="37">
        <v>8.5227272727272721E-3</v>
      </c>
      <c r="F265" s="37">
        <v>7.0045323444581789E-3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171</v>
      </c>
      <c r="D266" s="37">
        <v>0.46265060240963857</v>
      </c>
      <c r="E266" s="37">
        <v>0.67613636363636365</v>
      </c>
      <c r="F266" s="37">
        <v>0.49361351462711167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75"/>
      <c r="D267" s="61"/>
      <c r="E267" s="61"/>
      <c r="F267" s="61"/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75"/>
      <c r="D268" s="61"/>
      <c r="E268" s="61"/>
      <c r="F268" s="61"/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75"/>
      <c r="D269" s="61"/>
      <c r="E269" s="61"/>
      <c r="F269" s="61"/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3.25">
      <c r="C270" s="99" t="s">
        <v>183</v>
      </c>
      <c r="D270" s="33" t="s">
        <v>59</v>
      </c>
      <c r="E270" s="33" t="s">
        <v>60</v>
      </c>
      <c r="F270" s="33" t="s">
        <v>56</v>
      </c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1">
      <c r="C271" s="40" t="s">
        <v>137</v>
      </c>
      <c r="D271" s="35">
        <v>446</v>
      </c>
      <c r="E271" s="35">
        <v>38</v>
      </c>
      <c r="F271" s="35">
        <v>484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168</v>
      </c>
      <c r="D272" s="35">
        <v>457</v>
      </c>
      <c r="E272" s="35">
        <v>39</v>
      </c>
      <c r="F272" s="35">
        <v>496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139</v>
      </c>
      <c r="D273" s="35">
        <v>147</v>
      </c>
      <c r="E273" s="35">
        <v>22</v>
      </c>
      <c r="F273" s="35">
        <v>169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169</v>
      </c>
      <c r="D274" s="35">
        <v>55</v>
      </c>
      <c r="E274" s="35">
        <v>11</v>
      </c>
      <c r="F274" s="35">
        <v>66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10</v>
      </c>
      <c r="E275" s="35">
        <v>4</v>
      </c>
      <c r="F275" s="35">
        <v>14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960</v>
      </c>
      <c r="E276" s="35">
        <v>238</v>
      </c>
      <c r="F276" s="35">
        <v>1198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18.75">
      <c r="C277" s="60"/>
      <c r="D277" s="60"/>
      <c r="E277" s="60"/>
      <c r="F277" s="60"/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23.25">
      <c r="C278" s="99" t="s">
        <v>184</v>
      </c>
      <c r="D278" s="33" t="s">
        <v>59</v>
      </c>
      <c r="E278" s="33" t="s">
        <v>60</v>
      </c>
      <c r="F278" s="33" t="s">
        <v>56</v>
      </c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1">
      <c r="C279" s="40" t="s">
        <v>137</v>
      </c>
      <c r="D279" s="37">
        <v>0.21493975903614457</v>
      </c>
      <c r="E279" s="37">
        <v>0.10795454545454546</v>
      </c>
      <c r="F279" s="37">
        <v>0.19942315615986814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168</v>
      </c>
      <c r="D280" s="37">
        <v>0.22024096385542169</v>
      </c>
      <c r="E280" s="37">
        <v>0.12784090909090909</v>
      </c>
      <c r="F280" s="37">
        <v>0.20436753193242688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139</v>
      </c>
      <c r="D281" s="37">
        <v>7.0843373493975903E-2</v>
      </c>
      <c r="E281" s="37">
        <v>7.6704545454545456E-2</v>
      </c>
      <c r="F281" s="37">
        <v>6.963329213020189E-2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169</v>
      </c>
      <c r="D282" s="37">
        <v>2.6506024096385541E-2</v>
      </c>
      <c r="E282" s="37">
        <v>5.681818181818182E-3</v>
      </c>
      <c r="F282" s="37">
        <v>2.7194066749072928E-2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4.8192771084337354E-3</v>
      </c>
      <c r="E283" s="37">
        <v>5.681818181818182E-3</v>
      </c>
      <c r="F283" s="37">
        <v>5.7684384013185E-3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0.46265060240963857</v>
      </c>
      <c r="E284" s="37">
        <v>0.67613636363636365</v>
      </c>
      <c r="F284" s="37">
        <v>0.49361351462711167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1">
      <c r="C285" s="75"/>
      <c r="D285" s="61"/>
      <c r="E285" s="61"/>
      <c r="F285" s="61"/>
      <c r="G285" s="60"/>
      <c r="H285" s="60"/>
      <c r="I285" s="60"/>
      <c r="J285" s="61"/>
      <c r="K285" s="61"/>
      <c r="L285" s="61"/>
      <c r="M285" s="61"/>
      <c r="N285" s="61"/>
      <c r="R285" s="59"/>
      <c r="S285" s="32"/>
    </row>
    <row r="286" spans="3:19" ht="23.25">
      <c r="C286" s="99" t="s">
        <v>185</v>
      </c>
      <c r="D286" s="33" t="s">
        <v>59</v>
      </c>
      <c r="E286" s="33" t="s">
        <v>60</v>
      </c>
      <c r="F286" s="33" t="s">
        <v>56</v>
      </c>
      <c r="G286" s="60"/>
      <c r="H286" s="60"/>
      <c r="I286" s="60"/>
      <c r="J286" s="61"/>
      <c r="K286" s="61"/>
      <c r="L286" s="61"/>
      <c r="M286" s="61"/>
      <c r="N286" s="61"/>
      <c r="R286" s="59"/>
      <c r="S286" s="32"/>
    </row>
    <row r="287" spans="3:19" ht="21">
      <c r="C287" s="40" t="s">
        <v>137</v>
      </c>
      <c r="D287" s="35">
        <v>494</v>
      </c>
      <c r="E287" s="35">
        <v>38</v>
      </c>
      <c r="F287" s="35">
        <v>532</v>
      </c>
      <c r="G287" s="60"/>
      <c r="H287" s="60"/>
      <c r="I287" s="60"/>
      <c r="J287" s="61"/>
      <c r="K287" s="61"/>
      <c r="L287" s="61"/>
      <c r="M287" s="61"/>
      <c r="N287" s="61"/>
      <c r="R287" s="59"/>
      <c r="S287" s="32"/>
    </row>
    <row r="288" spans="3:19" ht="21">
      <c r="C288" s="40" t="s">
        <v>168</v>
      </c>
      <c r="D288" s="35">
        <v>484</v>
      </c>
      <c r="E288" s="35">
        <v>45</v>
      </c>
      <c r="F288" s="35">
        <v>529</v>
      </c>
      <c r="G288" s="60"/>
      <c r="H288" s="60"/>
      <c r="I288" s="60"/>
      <c r="J288" s="61"/>
      <c r="K288" s="61"/>
      <c r="L288" s="61"/>
      <c r="M288" s="61"/>
      <c r="N288" s="61"/>
      <c r="R288" s="59"/>
      <c r="S288" s="32"/>
    </row>
    <row r="289" spans="3:19" ht="21">
      <c r="C289" s="40" t="s">
        <v>139</v>
      </c>
      <c r="D289" s="35">
        <v>111</v>
      </c>
      <c r="E289" s="35">
        <v>27</v>
      </c>
      <c r="F289" s="35">
        <v>138</v>
      </c>
      <c r="G289" s="60"/>
      <c r="H289" s="60"/>
      <c r="I289" s="60"/>
      <c r="J289" s="61"/>
      <c r="K289" s="61"/>
      <c r="L289" s="61"/>
      <c r="M289" s="61"/>
      <c r="N289" s="61"/>
      <c r="R289" s="59"/>
      <c r="S289" s="32"/>
    </row>
    <row r="290" spans="3:19" ht="21">
      <c r="C290" s="40" t="s">
        <v>169</v>
      </c>
      <c r="D290" s="35">
        <v>25</v>
      </c>
      <c r="E290" s="35">
        <v>2</v>
      </c>
      <c r="F290" s="35">
        <v>27</v>
      </c>
      <c r="G290" s="60"/>
      <c r="H290" s="60"/>
      <c r="I290" s="60"/>
      <c r="J290" s="61"/>
      <c r="K290" s="61"/>
      <c r="L290" s="61"/>
      <c r="M290" s="61"/>
      <c r="N290" s="61"/>
      <c r="R290" s="59"/>
      <c r="S290" s="32"/>
    </row>
    <row r="291" spans="3:19" ht="21">
      <c r="C291" s="40" t="s">
        <v>170</v>
      </c>
      <c r="D291" s="35">
        <v>1</v>
      </c>
      <c r="E291" s="35">
        <v>2</v>
      </c>
      <c r="F291" s="35">
        <v>3</v>
      </c>
      <c r="G291" s="60"/>
      <c r="H291" s="60"/>
      <c r="I291" s="60"/>
      <c r="J291" s="61"/>
      <c r="K291" s="61"/>
      <c r="L291" s="61"/>
      <c r="M291" s="61"/>
      <c r="N291" s="61"/>
      <c r="R291" s="59"/>
      <c r="S291" s="32"/>
    </row>
    <row r="292" spans="3:19" ht="21">
      <c r="C292" s="40" t="s">
        <v>171</v>
      </c>
      <c r="D292" s="35">
        <v>960</v>
      </c>
      <c r="E292" s="35">
        <v>238</v>
      </c>
      <c r="F292" s="35">
        <v>1198</v>
      </c>
      <c r="G292" s="60"/>
      <c r="H292" s="60"/>
      <c r="I292" s="60"/>
      <c r="J292" s="61"/>
      <c r="K292" s="61"/>
      <c r="L292" s="61"/>
      <c r="M292" s="61"/>
      <c r="N292" s="61"/>
      <c r="R292" s="59"/>
      <c r="S292" s="32"/>
    </row>
    <row r="293" spans="3:19" ht="18.75">
      <c r="C293" s="60"/>
      <c r="D293" s="60"/>
      <c r="E293" s="60"/>
      <c r="F293" s="60"/>
      <c r="G293" s="60"/>
      <c r="H293" s="60"/>
      <c r="I293" s="60"/>
      <c r="J293" s="61"/>
      <c r="K293" s="61"/>
      <c r="L293" s="61"/>
      <c r="M293" s="61"/>
      <c r="N293" s="61"/>
      <c r="R293" s="59"/>
      <c r="S293" s="32"/>
    </row>
    <row r="294" spans="3:19" ht="23.25">
      <c r="C294" s="99" t="s">
        <v>186</v>
      </c>
      <c r="D294" s="33" t="s">
        <v>59</v>
      </c>
      <c r="E294" s="33" t="s">
        <v>60</v>
      </c>
      <c r="F294" s="33" t="s">
        <v>56</v>
      </c>
      <c r="G294" s="60"/>
      <c r="H294" s="60"/>
      <c r="I294" s="60"/>
      <c r="J294" s="61"/>
      <c r="K294" s="61"/>
      <c r="L294" s="61"/>
      <c r="M294" s="61"/>
      <c r="N294" s="61"/>
      <c r="R294" s="59"/>
      <c r="S294" s="32"/>
    </row>
    <row r="295" spans="3:19" ht="21">
      <c r="C295" s="40" t="s">
        <v>137</v>
      </c>
      <c r="D295" s="37">
        <v>0.23807228915662651</v>
      </c>
      <c r="E295" s="37">
        <v>0.10795454545454546</v>
      </c>
      <c r="F295" s="37">
        <v>0.21920065925010301</v>
      </c>
      <c r="G295" s="60"/>
      <c r="H295" s="60"/>
      <c r="I295" s="60"/>
      <c r="J295" s="61"/>
      <c r="K295" s="61"/>
      <c r="L295" s="61"/>
      <c r="M295" s="61"/>
      <c r="N295" s="61"/>
      <c r="R295" s="59"/>
      <c r="S295" s="32"/>
    </row>
    <row r="296" spans="3:19" ht="21">
      <c r="C296" s="40" t="s">
        <v>168</v>
      </c>
      <c r="D296" s="37">
        <v>0.23325301204819276</v>
      </c>
      <c r="E296" s="37">
        <v>0.12784090909090909</v>
      </c>
      <c r="F296" s="37">
        <v>0.21796456530696334</v>
      </c>
      <c r="G296" s="60"/>
      <c r="H296" s="60"/>
      <c r="I296" s="60"/>
      <c r="J296" s="61"/>
      <c r="K296" s="61"/>
      <c r="L296" s="61"/>
      <c r="M296" s="61"/>
      <c r="N296" s="61"/>
      <c r="R296" s="59"/>
      <c r="S296" s="32"/>
    </row>
    <row r="297" spans="3:19" ht="21">
      <c r="C297" s="40" t="s">
        <v>139</v>
      </c>
      <c r="D297" s="37">
        <v>5.349397590361446E-2</v>
      </c>
      <c r="E297" s="37">
        <v>7.6704545454545456E-2</v>
      </c>
      <c r="F297" s="37">
        <v>5.6860321384425219E-2</v>
      </c>
      <c r="G297" s="60"/>
      <c r="H297" s="60"/>
      <c r="I297" s="60"/>
      <c r="J297" s="61"/>
      <c r="K297" s="61"/>
      <c r="L297" s="61"/>
      <c r="M297" s="61"/>
      <c r="N297" s="61"/>
      <c r="R297" s="59"/>
      <c r="S297" s="32"/>
    </row>
    <row r="298" spans="3:19" ht="21">
      <c r="C298" s="40" t="s">
        <v>169</v>
      </c>
      <c r="D298" s="37">
        <v>1.2048192771084338E-2</v>
      </c>
      <c r="E298" s="37">
        <v>5.681818181818182E-3</v>
      </c>
      <c r="F298" s="37">
        <v>1.1124845488257108E-2</v>
      </c>
      <c r="G298" s="60"/>
      <c r="H298" s="60"/>
      <c r="I298" s="60"/>
      <c r="J298" s="61"/>
      <c r="K298" s="61"/>
      <c r="L298" s="61"/>
      <c r="M298" s="61"/>
      <c r="N298" s="61"/>
      <c r="R298" s="59"/>
      <c r="S298" s="32"/>
    </row>
    <row r="299" spans="3:19" ht="21">
      <c r="C299" s="40" t="s">
        <v>170</v>
      </c>
      <c r="D299" s="37">
        <v>4.8192771084337347E-4</v>
      </c>
      <c r="E299" s="37">
        <v>5.681818181818182E-3</v>
      </c>
      <c r="F299" s="37">
        <v>1.2360939431396785E-3</v>
      </c>
      <c r="G299" s="60"/>
      <c r="H299" s="60"/>
      <c r="I299" s="60"/>
      <c r="J299" s="61"/>
      <c r="K299" s="61"/>
      <c r="L299" s="61"/>
      <c r="M299" s="61"/>
      <c r="N299" s="61"/>
      <c r="R299" s="59"/>
      <c r="S299" s="32"/>
    </row>
    <row r="300" spans="3:19" ht="26.25" customHeight="1">
      <c r="C300" s="40" t="s">
        <v>171</v>
      </c>
      <c r="D300" s="37">
        <v>0.46265060240963857</v>
      </c>
      <c r="E300" s="37">
        <v>0.67613636363636365</v>
      </c>
      <c r="F300" s="37">
        <v>0.49361351462711167</v>
      </c>
      <c r="R300" s="59"/>
      <c r="S300" s="32"/>
    </row>
    <row r="301" spans="3:19" ht="15.75" customHeight="1">
      <c r="R301" s="59"/>
      <c r="S301" s="32"/>
    </row>
    <row r="302" spans="3:19" ht="15.75" customHeight="1">
      <c r="R302" s="59"/>
      <c r="S302" s="32"/>
    </row>
    <row r="303" spans="3:19" ht="17.25" customHeight="1">
      <c r="R303" s="59"/>
      <c r="S303" s="32"/>
    </row>
    <row r="304" spans="3:19" ht="17.25" customHeight="1">
      <c r="R304" s="59"/>
      <c r="S304" s="32"/>
    </row>
    <row r="305" spans="3:19" ht="23.25">
      <c r="C305" s="115" t="s">
        <v>81</v>
      </c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R305" s="59"/>
      <c r="S305" s="32"/>
    </row>
    <row r="307" spans="3:19" ht="23.25">
      <c r="C307" s="116" t="s">
        <v>187</v>
      </c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</row>
    <row r="308" spans="3:19" ht="21.75" customHeight="1"/>
    <row r="309" spans="3:19" ht="23.25">
      <c r="C309" s="99" t="s">
        <v>188</v>
      </c>
      <c r="D309" s="33" t="s">
        <v>60</v>
      </c>
    </row>
    <row r="310" spans="3:19" ht="42">
      <c r="C310" s="34" t="s">
        <v>189</v>
      </c>
      <c r="D310" s="37">
        <v>5.681818181818182E-3</v>
      </c>
    </row>
    <row r="311" spans="3:19" ht="42">
      <c r="C311" s="34" t="s">
        <v>190</v>
      </c>
      <c r="D311" s="37">
        <v>2.840909090909091E-3</v>
      </c>
    </row>
    <row r="312" spans="3:19" ht="21">
      <c r="C312" s="34" t="s">
        <v>68</v>
      </c>
      <c r="D312" s="37">
        <v>3.4090909090909088E-2</v>
      </c>
    </row>
    <row r="313" spans="3:19" ht="42">
      <c r="C313" s="34" t="s">
        <v>191</v>
      </c>
      <c r="D313" s="37">
        <v>9.0909090909090912E-2</v>
      </c>
    </row>
    <row r="314" spans="3:19" ht="21">
      <c r="C314" s="34" t="s">
        <v>192</v>
      </c>
      <c r="D314" s="37">
        <v>0.17897727272727273</v>
      </c>
    </row>
    <row r="315" spans="3:19" ht="21">
      <c r="C315" s="34" t="s">
        <v>193</v>
      </c>
      <c r="D315" s="37">
        <v>0.33522727272727271</v>
      </c>
    </row>
    <row r="316" spans="3:19" ht="42">
      <c r="C316" s="34" t="s">
        <v>194</v>
      </c>
      <c r="D316" s="37">
        <v>0.24715909090909091</v>
      </c>
    </row>
    <row r="317" spans="3:19" ht="42">
      <c r="C317" s="34" t="s">
        <v>195</v>
      </c>
      <c r="D317" s="37">
        <v>0.48295454545454547</v>
      </c>
    </row>
    <row r="318" spans="3:19" ht="21">
      <c r="C318" s="34" t="s">
        <v>196</v>
      </c>
      <c r="D318" s="37">
        <v>0.44318181818181818</v>
      </c>
    </row>
    <row r="319" spans="3:19" ht="22.5" customHeight="1"/>
    <row r="320" spans="3:19" ht="22.5" customHeight="1"/>
    <row r="321" spans="3:16" ht="22.5" customHeight="1"/>
    <row r="322" spans="3:16" ht="22.5" customHeight="1"/>
    <row r="323" spans="3:16" ht="23.25">
      <c r="C323" s="116" t="s">
        <v>197</v>
      </c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</row>
    <row r="324" spans="3:16" ht="39.75" customHeight="1"/>
    <row r="325" spans="3:16" ht="23.25">
      <c r="C325" s="33" t="s">
        <v>54</v>
      </c>
      <c r="D325" s="49" t="s">
        <v>61</v>
      </c>
      <c r="E325" s="49" t="s">
        <v>62</v>
      </c>
      <c r="F325" s="49" t="s">
        <v>56</v>
      </c>
    </row>
    <row r="326" spans="3:16" ht="21">
      <c r="C326" s="40" t="s">
        <v>18</v>
      </c>
      <c r="D326" s="35">
        <v>112</v>
      </c>
      <c r="E326" s="35">
        <v>44</v>
      </c>
      <c r="F326" s="35">
        <v>156</v>
      </c>
    </row>
    <row r="327" spans="3:16" ht="21">
      <c r="C327" s="40" t="s">
        <v>17</v>
      </c>
      <c r="D327" s="35">
        <v>37</v>
      </c>
      <c r="E327" s="35">
        <v>11</v>
      </c>
      <c r="F327" s="35">
        <v>48</v>
      </c>
    </row>
    <row r="328" spans="3:16" ht="21">
      <c r="C328" s="40" t="s">
        <v>198</v>
      </c>
      <c r="D328" s="35">
        <v>8</v>
      </c>
      <c r="E328" s="35">
        <v>8</v>
      </c>
      <c r="F328" s="35">
        <v>16</v>
      </c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40" t="s">
        <v>18</v>
      </c>
      <c r="D331" s="37">
        <v>0.7133757961783439</v>
      </c>
      <c r="E331" s="37">
        <v>0.69841269841269837</v>
      </c>
      <c r="F331" s="37">
        <v>0.70909090909090911</v>
      </c>
    </row>
    <row r="332" spans="3:16" ht="21">
      <c r="C332" s="40" t="s">
        <v>17</v>
      </c>
      <c r="D332" s="37">
        <v>0.2356687898089172</v>
      </c>
      <c r="E332" s="37">
        <v>0.17460317460317459</v>
      </c>
      <c r="F332" s="37">
        <v>0.21818181818181817</v>
      </c>
    </row>
    <row r="333" spans="3:16" ht="24" customHeight="1">
      <c r="C333" s="40" t="s">
        <v>198</v>
      </c>
      <c r="D333" s="37">
        <v>5.0955414012738856E-2</v>
      </c>
      <c r="E333" s="37">
        <v>0.12698412698412698</v>
      </c>
      <c r="F333" s="37">
        <v>7.2727272727272724E-2</v>
      </c>
    </row>
    <row r="334" spans="3:16" ht="25.5" customHeight="1">
      <c r="C334" s="39"/>
      <c r="D334" s="61"/>
      <c r="E334" s="61"/>
    </row>
    <row r="335" spans="3:16" ht="11.25" customHeight="1">
      <c r="C335" s="39"/>
      <c r="D335" s="61"/>
      <c r="E335" s="61"/>
    </row>
    <row r="336" spans="3:16" ht="11.25" customHeight="1">
      <c r="C336" s="39"/>
      <c r="D336" s="61"/>
      <c r="E336" s="61"/>
    </row>
    <row r="337" spans="3:16" ht="23.25">
      <c r="C337" s="116" t="s">
        <v>199</v>
      </c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</row>
    <row r="338" spans="3:16" ht="43.5" customHeight="1"/>
    <row r="339" spans="3:16" ht="43.5" customHeight="1">
      <c r="C339" s="33" t="s">
        <v>54</v>
      </c>
      <c r="D339" s="49" t="s">
        <v>61</v>
      </c>
      <c r="E339" s="49" t="s">
        <v>62</v>
      </c>
      <c r="F339" s="49" t="s">
        <v>56</v>
      </c>
    </row>
    <row r="340" spans="3:16" ht="21">
      <c r="C340" s="34" t="s">
        <v>82</v>
      </c>
      <c r="D340" s="35">
        <v>71</v>
      </c>
      <c r="E340" s="35">
        <v>0</v>
      </c>
      <c r="F340" s="35">
        <v>71</v>
      </c>
    </row>
    <row r="341" spans="3:16" ht="21">
      <c r="C341" s="34" t="s">
        <v>83</v>
      </c>
      <c r="D341" s="35">
        <v>73</v>
      </c>
      <c r="E341" s="35">
        <v>0</v>
      </c>
      <c r="F341" s="35">
        <v>73</v>
      </c>
    </row>
    <row r="342" spans="3:16" ht="21">
      <c r="C342" s="50" t="s">
        <v>84</v>
      </c>
      <c r="D342" s="76">
        <v>15</v>
      </c>
      <c r="E342" s="76">
        <v>0</v>
      </c>
      <c r="F342" s="76">
        <v>15</v>
      </c>
    </row>
    <row r="343" spans="3:16" ht="21">
      <c r="C343" s="51"/>
      <c r="D343" s="52"/>
      <c r="E343" s="52"/>
      <c r="F343" s="52"/>
    </row>
    <row r="345" spans="3:16" ht="23.25">
      <c r="C345" s="33" t="s">
        <v>55</v>
      </c>
      <c r="D345" s="49" t="s">
        <v>61</v>
      </c>
      <c r="E345" s="49" t="s">
        <v>62</v>
      </c>
      <c r="F345" s="49" t="s">
        <v>56</v>
      </c>
    </row>
    <row r="346" spans="3:16" ht="21">
      <c r="C346" s="34" t="s">
        <v>82</v>
      </c>
      <c r="D346" s="37">
        <v>0.6339285714285714</v>
      </c>
      <c r="E346" s="37">
        <v>0</v>
      </c>
      <c r="F346" s="37">
        <v>0.45512820512820512</v>
      </c>
    </row>
    <row r="347" spans="3:16" ht="21">
      <c r="C347" s="34" t="s">
        <v>83</v>
      </c>
      <c r="D347" s="37">
        <v>0.6517857142857143</v>
      </c>
      <c r="E347" s="37">
        <v>0</v>
      </c>
      <c r="F347" s="37">
        <v>0.46794871794871795</v>
      </c>
    </row>
    <row r="348" spans="3:16" ht="21">
      <c r="C348" s="50" t="s">
        <v>84</v>
      </c>
      <c r="D348" s="92">
        <v>0.13392857142857142</v>
      </c>
      <c r="E348" s="92">
        <v>0</v>
      </c>
      <c r="F348" s="92">
        <v>9.6153846153846159E-2</v>
      </c>
    </row>
    <row r="349" spans="3:16" ht="26.25" customHeight="1">
      <c r="C349" s="51"/>
      <c r="D349" s="53"/>
      <c r="E349" s="53"/>
      <c r="F349" s="53"/>
    </row>
    <row r="350" spans="3:16" ht="76.5" customHeight="1"/>
    <row r="351" spans="3:16" ht="76.5" customHeight="1"/>
    <row r="352" spans="3:16" ht="76.5" customHeight="1"/>
    <row r="353" spans="3:16" ht="76.5" customHeight="1"/>
    <row r="354" spans="3:16" ht="33.75" customHeight="1"/>
    <row r="355" spans="3:16" ht="23.25">
      <c r="C355" s="116" t="s">
        <v>200</v>
      </c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</row>
    <row r="356" spans="3:16" ht="63" customHeight="1"/>
    <row r="357" spans="3:16" ht="23.25">
      <c r="C357" s="49" t="s">
        <v>54</v>
      </c>
      <c r="D357" s="49" t="s">
        <v>59</v>
      </c>
    </row>
    <row r="358" spans="3:16" ht="21">
      <c r="C358" s="40" t="s">
        <v>18</v>
      </c>
      <c r="D358" s="77">
        <v>1299</v>
      </c>
    </row>
    <row r="359" spans="3:16" ht="21">
      <c r="C359" s="40" t="s">
        <v>17</v>
      </c>
      <c r="D359" s="77">
        <v>88</v>
      </c>
    </row>
    <row r="360" spans="3:16" ht="21">
      <c r="C360" s="40" t="s">
        <v>171</v>
      </c>
      <c r="D360" s="77">
        <v>688</v>
      </c>
    </row>
    <row r="361" spans="3:16" ht="21">
      <c r="C361" s="62"/>
      <c r="D361" s="61"/>
    </row>
    <row r="362" spans="3:16" ht="23.25">
      <c r="C362" s="49" t="s">
        <v>55</v>
      </c>
      <c r="D362" s="49" t="s">
        <v>59</v>
      </c>
    </row>
    <row r="363" spans="3:16" ht="21">
      <c r="C363" s="40" t="s">
        <v>18</v>
      </c>
      <c r="D363" s="37">
        <v>0.62602409638554213</v>
      </c>
    </row>
    <row r="364" spans="3:16" ht="21">
      <c r="C364" s="40" t="s">
        <v>17</v>
      </c>
      <c r="D364" s="37">
        <v>4.2409638554216866E-2</v>
      </c>
    </row>
    <row r="365" spans="3:16" ht="21">
      <c r="C365" s="40" t="s">
        <v>171</v>
      </c>
      <c r="D365" s="37">
        <v>0.33156626506024095</v>
      </c>
    </row>
    <row r="366" spans="3:16" ht="54" customHeight="1"/>
    <row r="367" spans="3:16" ht="23.25">
      <c r="C367" s="116" t="s">
        <v>201</v>
      </c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</row>
    <row r="368" spans="3:16" ht="23.25" customHeight="1"/>
    <row r="369" spans="3:4" ht="23.25" customHeight="1">
      <c r="C369" s="49" t="s">
        <v>54</v>
      </c>
      <c r="D369" s="49" t="s">
        <v>59</v>
      </c>
    </row>
    <row r="370" spans="3:4" ht="23.25" customHeight="1">
      <c r="C370" s="34" t="s">
        <v>82</v>
      </c>
      <c r="D370" s="77">
        <v>393</v>
      </c>
    </row>
    <row r="371" spans="3:4" ht="23.25" customHeight="1">
      <c r="C371" s="34" t="s">
        <v>83</v>
      </c>
      <c r="D371" s="77">
        <v>688</v>
      </c>
    </row>
    <row r="372" spans="3:4" ht="23.25" customHeight="1">
      <c r="C372" s="34" t="s">
        <v>202</v>
      </c>
      <c r="D372" s="77">
        <v>66</v>
      </c>
    </row>
    <row r="373" spans="3:4" ht="23.25" customHeight="1">
      <c r="C373" s="34" t="s">
        <v>203</v>
      </c>
      <c r="D373" s="77">
        <v>1</v>
      </c>
    </row>
    <row r="374" spans="3:4" ht="23.25" customHeight="1">
      <c r="C374" s="34" t="s">
        <v>204</v>
      </c>
      <c r="D374" s="77">
        <v>1</v>
      </c>
    </row>
    <row r="375" spans="3:4" ht="23.25" customHeight="1">
      <c r="C375" s="34" t="s">
        <v>84</v>
      </c>
      <c r="D375" s="77">
        <v>16</v>
      </c>
    </row>
    <row r="376" spans="3:4" ht="23.25" customHeight="1">
      <c r="C376" s="34" t="s">
        <v>205</v>
      </c>
      <c r="D376" s="77">
        <v>3</v>
      </c>
    </row>
    <row r="377" spans="3:4" ht="23.25" customHeight="1">
      <c r="C377" s="34" t="s">
        <v>206</v>
      </c>
      <c r="D377" s="77">
        <v>15</v>
      </c>
    </row>
    <row r="378" spans="3:4" ht="23.25" customHeight="1">
      <c r="C378" s="34" t="s">
        <v>171</v>
      </c>
      <c r="D378" s="77">
        <v>111</v>
      </c>
    </row>
    <row r="379" spans="3:4" ht="23.25" customHeight="1"/>
    <row r="380" spans="3:4" ht="37.5" customHeight="1">
      <c r="C380" s="49" t="s">
        <v>55</v>
      </c>
      <c r="D380" s="49" t="s">
        <v>59</v>
      </c>
    </row>
    <row r="381" spans="3:4" ht="21">
      <c r="C381" s="34" t="s">
        <v>82</v>
      </c>
      <c r="D381" s="37">
        <v>0.302540415704388</v>
      </c>
    </row>
    <row r="382" spans="3:4" ht="21">
      <c r="C382" s="34" t="s">
        <v>83</v>
      </c>
      <c r="D382" s="37">
        <v>0.52963818321785994</v>
      </c>
    </row>
    <row r="383" spans="3:4" ht="21">
      <c r="C383" s="34" t="s">
        <v>202</v>
      </c>
      <c r="D383" s="37">
        <v>5.0808314087759814E-2</v>
      </c>
    </row>
    <row r="384" spans="3:4" ht="21">
      <c r="C384" s="34" t="s">
        <v>203</v>
      </c>
      <c r="D384" s="37">
        <v>7.6982294072363352E-4</v>
      </c>
    </row>
    <row r="385" spans="3:16" ht="21">
      <c r="C385" s="34" t="s">
        <v>204</v>
      </c>
      <c r="D385" s="37">
        <v>7.6982294072363352E-4</v>
      </c>
    </row>
    <row r="386" spans="3:16" ht="21">
      <c r="C386" s="34" t="s">
        <v>84</v>
      </c>
      <c r="D386" s="37">
        <v>1.2317167051578136E-2</v>
      </c>
    </row>
    <row r="387" spans="3:16" ht="21">
      <c r="C387" s="34" t="s">
        <v>205</v>
      </c>
      <c r="D387" s="37">
        <v>2.3094688221709007E-3</v>
      </c>
    </row>
    <row r="388" spans="3:16" ht="21">
      <c r="C388" s="34" t="s">
        <v>206</v>
      </c>
      <c r="D388" s="37">
        <v>1.1547344110854504E-2</v>
      </c>
    </row>
    <row r="389" spans="3:16" ht="21">
      <c r="C389" s="34" t="s">
        <v>171</v>
      </c>
      <c r="D389" s="37">
        <v>8.5450346420323328E-2</v>
      </c>
    </row>
    <row r="390" spans="3:16" ht="50.25" customHeight="1"/>
    <row r="391" spans="3:16" ht="23.25">
      <c r="C391" s="116" t="s">
        <v>207</v>
      </c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</row>
    <row r="392" spans="3:16" ht="60.75" customHeight="1"/>
    <row r="393" spans="3:16" ht="23.25">
      <c r="C393" s="49" t="s">
        <v>55</v>
      </c>
      <c r="D393" s="49" t="s">
        <v>61</v>
      </c>
      <c r="E393" s="49" t="s">
        <v>62</v>
      </c>
    </row>
    <row r="394" spans="3:16" ht="21">
      <c r="C394" s="34" t="s">
        <v>208</v>
      </c>
      <c r="D394" s="37">
        <v>0.47305389221556887</v>
      </c>
      <c r="E394" s="37">
        <v>0</v>
      </c>
    </row>
    <row r="395" spans="3:16" ht="21">
      <c r="C395" s="34" t="s">
        <v>209</v>
      </c>
      <c r="D395" s="37">
        <v>0.25149700598802394</v>
      </c>
      <c r="E395" s="37">
        <v>0</v>
      </c>
    </row>
    <row r="396" spans="3:16" ht="21">
      <c r="C396" s="34" t="s">
        <v>210</v>
      </c>
      <c r="D396" s="37">
        <v>0.1317365269461078</v>
      </c>
      <c r="E396" s="37">
        <v>0</v>
      </c>
    </row>
    <row r="397" spans="3:16" ht="21">
      <c r="C397" s="34" t="s">
        <v>211</v>
      </c>
      <c r="D397" s="37">
        <v>1.7964071856287425E-2</v>
      </c>
      <c r="E397" s="37">
        <v>0</v>
      </c>
    </row>
    <row r="398" spans="3:16" ht="21">
      <c r="C398" s="34" t="s">
        <v>68</v>
      </c>
      <c r="D398" s="37">
        <v>2.9940119760479042E-2</v>
      </c>
      <c r="E398" s="37">
        <v>0</v>
      </c>
    </row>
    <row r="399" spans="3:16" ht="21">
      <c r="C399" s="62"/>
      <c r="D399" s="61"/>
      <c r="E399" s="61"/>
    </row>
    <row r="400" spans="3:16" ht="46.5" customHeight="1"/>
    <row r="401" spans="3:16" ht="54.75" customHeight="1">
      <c r="C401" s="112" t="s">
        <v>212</v>
      </c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</row>
    <row r="402" spans="3:16" ht="29.25" customHeight="1"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</row>
    <row r="403" spans="3:16" ht="75.75" customHeight="1">
      <c r="D403" s="49" t="s">
        <v>59</v>
      </c>
      <c r="E403" s="49" t="s">
        <v>60</v>
      </c>
      <c r="F403" s="49" t="s">
        <v>61</v>
      </c>
      <c r="G403" s="49" t="s">
        <v>62</v>
      </c>
    </row>
    <row r="404" spans="3:16" ht="42">
      <c r="C404" s="34" t="s">
        <v>85</v>
      </c>
      <c r="D404" s="37">
        <v>7.2289156626506026E-3</v>
      </c>
      <c r="E404" s="37">
        <v>5.681818181818182E-3</v>
      </c>
      <c r="F404" s="37">
        <v>5.9880239520958087E-3</v>
      </c>
      <c r="G404" s="37">
        <v>0</v>
      </c>
    </row>
    <row r="405" spans="3:16" ht="21">
      <c r="C405" s="34" t="s">
        <v>86</v>
      </c>
      <c r="D405" s="37">
        <v>6.7469879518072288E-3</v>
      </c>
      <c r="E405" s="37">
        <v>2.556818181818182E-2</v>
      </c>
      <c r="F405" s="37">
        <v>2.9940119760479042E-2</v>
      </c>
      <c r="G405" s="37">
        <v>0</v>
      </c>
    </row>
    <row r="406" spans="3:16" ht="63">
      <c r="C406" s="34" t="s">
        <v>87</v>
      </c>
      <c r="D406" s="37">
        <v>2.0240963855421686E-2</v>
      </c>
      <c r="E406" s="37">
        <v>7.1022727272727279E-2</v>
      </c>
      <c r="F406" s="37">
        <v>4.790419161676647E-2</v>
      </c>
      <c r="G406" s="37">
        <v>0</v>
      </c>
    </row>
    <row r="407" spans="3:16" ht="21">
      <c r="C407" s="34" t="s">
        <v>213</v>
      </c>
      <c r="D407" s="37">
        <v>5.7831325301204821E-3</v>
      </c>
      <c r="E407" s="37">
        <v>5.681818181818182E-3</v>
      </c>
      <c r="F407" s="37">
        <v>1.1976047904191617E-2</v>
      </c>
      <c r="G407" s="37">
        <v>0</v>
      </c>
    </row>
    <row r="408" spans="3:16" ht="21">
      <c r="C408" s="34" t="s">
        <v>214</v>
      </c>
      <c r="D408" s="37">
        <v>1.4457831325301205E-2</v>
      </c>
      <c r="E408" s="37">
        <v>1.1363636363636364E-2</v>
      </c>
      <c r="F408" s="37">
        <v>1.1976047904191617E-2</v>
      </c>
      <c r="G408" s="37">
        <v>0</v>
      </c>
    </row>
    <row r="409" spans="3:16" ht="21">
      <c r="C409" s="34" t="s">
        <v>215</v>
      </c>
      <c r="D409" s="37">
        <v>8.6746987951807231E-3</v>
      </c>
      <c r="E409" s="37">
        <v>1.1363636363636364E-2</v>
      </c>
      <c r="F409" s="37">
        <v>1.7964071856287425E-2</v>
      </c>
      <c r="G409" s="37">
        <v>0</v>
      </c>
    </row>
    <row r="410" spans="3:16" ht="21">
      <c r="C410" s="34" t="s">
        <v>88</v>
      </c>
      <c r="D410" s="37">
        <v>1.3012048192771084E-2</v>
      </c>
      <c r="E410" s="37">
        <v>1.9886363636363636E-2</v>
      </c>
      <c r="F410" s="37">
        <v>9.580838323353294E-2</v>
      </c>
      <c r="G410" s="37">
        <v>0</v>
      </c>
    </row>
    <row r="411" spans="3:16" ht="21">
      <c r="C411" s="34" t="s">
        <v>89</v>
      </c>
      <c r="D411" s="37">
        <v>0.31518072289156629</v>
      </c>
      <c r="E411" s="37">
        <v>0.53977272727272729</v>
      </c>
      <c r="F411" s="37">
        <v>0.3592814371257485</v>
      </c>
      <c r="G411" s="37">
        <v>0</v>
      </c>
    </row>
    <row r="412" spans="3:16" ht="21">
      <c r="C412" s="62"/>
      <c r="D412" s="61"/>
      <c r="E412" s="61"/>
      <c r="F412" s="61"/>
      <c r="G412" s="61"/>
    </row>
    <row r="413" spans="3:16" ht="21">
      <c r="C413" s="62"/>
      <c r="D413" s="61"/>
      <c r="E413" s="61"/>
      <c r="F413" s="61"/>
      <c r="G413" s="61"/>
    </row>
    <row r="414" spans="3:16" ht="21">
      <c r="C414" s="62"/>
      <c r="D414" s="61"/>
      <c r="E414" s="61"/>
      <c r="F414" s="61"/>
      <c r="G414" s="61"/>
    </row>
    <row r="415" spans="3:16" ht="21">
      <c r="C415" s="62"/>
      <c r="D415" s="61"/>
      <c r="E415" s="61"/>
      <c r="F415" s="61"/>
      <c r="G415" s="61"/>
    </row>
    <row r="416" spans="3:16" ht="21">
      <c r="C416" s="62"/>
      <c r="D416" s="61"/>
      <c r="E416" s="61"/>
      <c r="F416" s="61"/>
      <c r="G416" s="61"/>
    </row>
    <row r="417" spans="3:16" ht="21">
      <c r="C417" s="62"/>
      <c r="D417" s="61"/>
      <c r="E417" s="61"/>
      <c r="F417" s="61"/>
      <c r="G417" s="61"/>
    </row>
    <row r="418" spans="3:16" ht="21">
      <c r="C418" s="62"/>
      <c r="D418" s="61"/>
      <c r="E418" s="61"/>
      <c r="F418" s="61"/>
      <c r="G418" s="61"/>
    </row>
    <row r="419" spans="3:16" ht="21">
      <c r="C419" s="62"/>
      <c r="D419" s="61"/>
      <c r="E419" s="61"/>
      <c r="F419" s="61"/>
      <c r="G419" s="61"/>
    </row>
    <row r="420" spans="3:16" ht="21">
      <c r="C420" s="62"/>
      <c r="D420" s="61"/>
      <c r="E420" s="61"/>
      <c r="F420" s="61"/>
      <c r="G420" s="61"/>
    </row>
    <row r="421" spans="3:16" ht="21">
      <c r="C421" s="62"/>
      <c r="D421" s="61"/>
      <c r="E421" s="61"/>
      <c r="F421" s="61"/>
      <c r="G421" s="61"/>
    </row>
    <row r="422" spans="3:16" ht="21">
      <c r="C422" s="62"/>
      <c r="D422" s="61"/>
      <c r="E422" s="61"/>
      <c r="F422" s="61"/>
      <c r="G422" s="61"/>
    </row>
    <row r="423" spans="3:16" ht="21">
      <c r="C423" s="62"/>
      <c r="D423" s="61"/>
      <c r="E423" s="61"/>
      <c r="F423" s="61"/>
      <c r="G423" s="61"/>
    </row>
    <row r="424" spans="3:16" ht="21">
      <c r="C424" s="62"/>
      <c r="D424" s="61"/>
      <c r="E424" s="61"/>
      <c r="F424" s="61"/>
      <c r="G424" s="61"/>
    </row>
    <row r="425" spans="3:16" ht="21">
      <c r="C425" s="62"/>
      <c r="D425" s="61"/>
      <c r="E425" s="61"/>
      <c r="F425" s="61"/>
      <c r="G425" s="61"/>
    </row>
    <row r="426" spans="3:16" ht="25.5" customHeight="1"/>
    <row r="427" spans="3:16" ht="25.5" customHeight="1"/>
    <row r="428" spans="3:16" ht="25.5" customHeight="1"/>
    <row r="429" spans="3:16" ht="25.5" customHeight="1"/>
    <row r="430" spans="3:16" ht="23.25">
      <c r="C430" s="115" t="s">
        <v>90</v>
      </c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</row>
    <row r="432" spans="3:16" ht="23.25">
      <c r="C432" s="112" t="s">
        <v>216</v>
      </c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</row>
    <row r="433" spans="3:16" ht="57" customHeight="1"/>
    <row r="434" spans="3:16" ht="30" customHeight="1">
      <c r="C434" s="49" t="s">
        <v>54</v>
      </c>
      <c r="D434" s="33" t="s">
        <v>60</v>
      </c>
      <c r="E434" s="33" t="s">
        <v>61</v>
      </c>
      <c r="F434" s="33" t="s">
        <v>62</v>
      </c>
    </row>
    <row r="435" spans="3:16" ht="21">
      <c r="C435" s="40" t="s">
        <v>18</v>
      </c>
      <c r="D435" s="35">
        <v>52</v>
      </c>
      <c r="E435" s="35">
        <v>33</v>
      </c>
      <c r="F435" s="35">
        <v>21</v>
      </c>
      <c r="G435" s="54"/>
    </row>
    <row r="436" spans="3:16" ht="21">
      <c r="C436" s="40" t="s">
        <v>17</v>
      </c>
      <c r="D436" s="35">
        <v>263</v>
      </c>
      <c r="E436" s="35">
        <v>124</v>
      </c>
      <c r="F436" s="35">
        <v>34</v>
      </c>
    </row>
    <row r="437" spans="3:16" ht="17.25" customHeight="1"/>
    <row r="438" spans="3:16" ht="23.25">
      <c r="C438" s="49" t="s">
        <v>55</v>
      </c>
      <c r="D438" s="33" t="s">
        <v>60</v>
      </c>
      <c r="E438" s="33" t="s">
        <v>61</v>
      </c>
      <c r="F438" s="33" t="s">
        <v>62</v>
      </c>
    </row>
    <row r="439" spans="3:16" ht="21">
      <c r="C439" s="40" t="s">
        <v>18</v>
      </c>
      <c r="D439" s="37">
        <v>0.16507936507936508</v>
      </c>
      <c r="E439" s="37">
        <v>0.21019108280254778</v>
      </c>
      <c r="F439" s="37">
        <v>0.38181818181818183</v>
      </c>
    </row>
    <row r="440" spans="3:16" ht="21">
      <c r="C440" s="40" t="s">
        <v>17</v>
      </c>
      <c r="D440" s="37">
        <v>0.83492063492063495</v>
      </c>
      <c r="E440" s="37">
        <v>0.78980891719745228</v>
      </c>
      <c r="F440" s="37">
        <v>0.61818181818181817</v>
      </c>
    </row>
    <row r="441" spans="3:16" ht="88.5" customHeight="1"/>
    <row r="442" spans="3:16" ht="23.25">
      <c r="C442" s="115" t="s">
        <v>91</v>
      </c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</row>
    <row r="444" spans="3:16" ht="23.25">
      <c r="C444" s="112" t="s">
        <v>92</v>
      </c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</row>
    <row r="445" spans="3:16" ht="21.75" customHeight="1"/>
    <row r="446" spans="3:16" ht="21.75" customHeight="1">
      <c r="C446" s="33" t="s">
        <v>54</v>
      </c>
      <c r="D446" s="33" t="s">
        <v>60</v>
      </c>
      <c r="E446" s="33" t="s">
        <v>61</v>
      </c>
      <c r="F446" s="33" t="s">
        <v>62</v>
      </c>
      <c r="G446" s="33" t="s">
        <v>56</v>
      </c>
    </row>
    <row r="447" spans="3:16" ht="21.75" customHeight="1">
      <c r="C447" s="34" t="s">
        <v>217</v>
      </c>
      <c r="D447" s="35">
        <v>60</v>
      </c>
      <c r="E447" s="35">
        <v>27</v>
      </c>
      <c r="F447" s="35">
        <v>0</v>
      </c>
      <c r="G447" s="35">
        <v>87</v>
      </c>
    </row>
    <row r="448" spans="3:16" ht="21.75" customHeight="1">
      <c r="C448" s="34" t="s">
        <v>93</v>
      </c>
      <c r="D448" s="35">
        <v>27</v>
      </c>
      <c r="E448" s="35">
        <v>11</v>
      </c>
      <c r="F448" s="35">
        <v>0</v>
      </c>
      <c r="G448" s="35">
        <v>38</v>
      </c>
    </row>
    <row r="449" spans="3:7" ht="21.75" customHeight="1">
      <c r="C449" s="34" t="s">
        <v>218</v>
      </c>
      <c r="D449" s="35">
        <v>1</v>
      </c>
      <c r="E449" s="35">
        <v>1</v>
      </c>
      <c r="F449" s="35">
        <v>0</v>
      </c>
      <c r="G449" s="35">
        <v>2</v>
      </c>
    </row>
    <row r="450" spans="3:7" ht="21.75" customHeight="1">
      <c r="C450" s="34" t="s">
        <v>94</v>
      </c>
      <c r="D450" s="35">
        <v>11</v>
      </c>
      <c r="E450" s="35">
        <v>6</v>
      </c>
      <c r="F450" s="35">
        <v>1</v>
      </c>
      <c r="G450" s="35">
        <v>18</v>
      </c>
    </row>
    <row r="451" spans="3:7" ht="21.75" customHeight="1">
      <c r="C451" s="34" t="s">
        <v>95</v>
      </c>
      <c r="D451" s="35">
        <v>186</v>
      </c>
      <c r="E451" s="35">
        <v>81</v>
      </c>
      <c r="F451" s="35">
        <v>5</v>
      </c>
      <c r="G451" s="35">
        <v>272</v>
      </c>
    </row>
    <row r="452" spans="3:7" ht="38.25" customHeight="1">
      <c r="C452" s="34" t="s">
        <v>219</v>
      </c>
      <c r="D452" s="35">
        <v>0</v>
      </c>
      <c r="E452" s="35">
        <v>0</v>
      </c>
      <c r="F452" s="35">
        <v>0</v>
      </c>
      <c r="G452" s="35">
        <v>0</v>
      </c>
    </row>
    <row r="453" spans="3:7" ht="21">
      <c r="C453" s="34" t="s">
        <v>171</v>
      </c>
      <c r="D453" s="35">
        <v>0</v>
      </c>
      <c r="E453" s="35">
        <v>0</v>
      </c>
      <c r="F453" s="35">
        <v>0</v>
      </c>
      <c r="G453" s="35">
        <v>0</v>
      </c>
    </row>
    <row r="454" spans="3:7" ht="21">
      <c r="C454" s="62"/>
      <c r="D454" s="63"/>
      <c r="E454" s="63"/>
      <c r="F454" s="63"/>
      <c r="G454" s="63"/>
    </row>
    <row r="455" spans="3:7" ht="21">
      <c r="C455" s="62"/>
      <c r="D455" s="63"/>
      <c r="E455" s="63"/>
      <c r="F455" s="63"/>
      <c r="G455" s="63"/>
    </row>
    <row r="456" spans="3:7" ht="21">
      <c r="C456" s="62"/>
      <c r="D456" s="63"/>
      <c r="E456" s="63"/>
      <c r="F456" s="63"/>
      <c r="G456" s="63"/>
    </row>
    <row r="457" spans="3:7" ht="21">
      <c r="C457" s="62"/>
      <c r="D457" s="63"/>
      <c r="E457" s="63"/>
      <c r="F457" s="63"/>
      <c r="G457" s="63"/>
    </row>
    <row r="458" spans="3:7" ht="21.75" customHeight="1"/>
    <row r="459" spans="3:7" ht="23.25">
      <c r="C459" s="33" t="s">
        <v>55</v>
      </c>
      <c r="D459" s="33" t="s">
        <v>60</v>
      </c>
      <c r="E459" s="33" t="s">
        <v>61</v>
      </c>
      <c r="F459" s="33" t="s">
        <v>62</v>
      </c>
      <c r="G459" s="33" t="s">
        <v>56</v>
      </c>
    </row>
    <row r="460" spans="3:7" ht="21">
      <c r="C460" s="34" t="s">
        <v>95</v>
      </c>
      <c r="D460" s="37">
        <v>0.52840909090909094</v>
      </c>
      <c r="E460" s="37">
        <v>0.48795180722891568</v>
      </c>
      <c r="F460" s="37">
        <v>7.9365079365079361E-2</v>
      </c>
      <c r="G460" s="37">
        <v>0.46815834767641995</v>
      </c>
    </row>
    <row r="461" spans="3:7" ht="21">
      <c r="C461" s="34" t="s">
        <v>217</v>
      </c>
      <c r="D461" s="37">
        <v>0.17045454545454544</v>
      </c>
      <c r="E461" s="37">
        <v>0.16265060240963855</v>
      </c>
      <c r="F461" s="37">
        <v>0</v>
      </c>
      <c r="G461" s="37">
        <v>0.14974182444061962</v>
      </c>
    </row>
    <row r="462" spans="3:7" ht="21">
      <c r="C462" s="34" t="s">
        <v>93</v>
      </c>
      <c r="D462" s="37">
        <v>7.6704545454545456E-2</v>
      </c>
      <c r="E462" s="37">
        <v>6.6265060240963861E-2</v>
      </c>
      <c r="F462" s="37">
        <v>0</v>
      </c>
      <c r="G462" s="37">
        <v>6.5404475043029264E-2</v>
      </c>
    </row>
    <row r="463" spans="3:7" ht="21">
      <c r="C463" s="34" t="s">
        <v>94</v>
      </c>
      <c r="D463" s="37">
        <v>3.125E-2</v>
      </c>
      <c r="E463" s="37">
        <v>3.614457831325301E-2</v>
      </c>
      <c r="F463" s="37">
        <v>1.5873015873015872E-2</v>
      </c>
      <c r="G463" s="37">
        <v>3.098106712564544E-2</v>
      </c>
    </row>
    <row r="464" spans="3:7" ht="21">
      <c r="C464" s="34" t="s">
        <v>218</v>
      </c>
      <c r="D464" s="37">
        <v>2.840909090909091E-3</v>
      </c>
      <c r="E464" s="37">
        <v>6.024096385542169E-3</v>
      </c>
      <c r="F464" s="37">
        <v>0</v>
      </c>
      <c r="G464" s="37">
        <v>3.4423407917383822E-3</v>
      </c>
    </row>
    <row r="465" spans="3:16" ht="42">
      <c r="C465" s="34" t="s">
        <v>219</v>
      </c>
      <c r="D465" s="37">
        <v>0</v>
      </c>
      <c r="E465" s="37">
        <v>0</v>
      </c>
      <c r="F465" s="37">
        <v>0</v>
      </c>
      <c r="G465" s="37">
        <v>0</v>
      </c>
    </row>
    <row r="466" spans="3:16" ht="37.5" customHeight="1"/>
    <row r="471" spans="3:16" ht="23.25">
      <c r="C471" s="112" t="s">
        <v>220</v>
      </c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</row>
    <row r="473" spans="3:16" ht="23.25">
      <c r="C473" s="33" t="s">
        <v>54</v>
      </c>
      <c r="D473" s="49" t="s">
        <v>59</v>
      </c>
      <c r="E473" s="33" t="s">
        <v>60</v>
      </c>
      <c r="F473" s="33" t="s">
        <v>61</v>
      </c>
      <c r="G473" s="33" t="s">
        <v>62</v>
      </c>
      <c r="H473" s="33" t="s">
        <v>56</v>
      </c>
    </row>
    <row r="474" spans="3:16" ht="42">
      <c r="C474" s="34" t="s">
        <v>221</v>
      </c>
      <c r="D474" s="35">
        <v>25</v>
      </c>
      <c r="E474" s="35">
        <v>3</v>
      </c>
      <c r="F474" s="35">
        <v>0</v>
      </c>
      <c r="G474" s="35">
        <v>0</v>
      </c>
      <c r="H474" s="35">
        <v>28</v>
      </c>
    </row>
    <row r="475" spans="3:16" ht="21">
      <c r="C475" s="34" t="s">
        <v>222</v>
      </c>
      <c r="D475" s="35">
        <v>25</v>
      </c>
      <c r="E475" s="35">
        <v>3</v>
      </c>
      <c r="F475" s="35">
        <v>3</v>
      </c>
      <c r="G475" s="35">
        <v>0</v>
      </c>
      <c r="H475" s="35">
        <v>31</v>
      </c>
    </row>
    <row r="476" spans="3:16" ht="42">
      <c r="C476" s="34" t="s">
        <v>223</v>
      </c>
      <c r="D476" s="35">
        <v>32</v>
      </c>
      <c r="E476" s="35">
        <v>1</v>
      </c>
      <c r="F476" s="35">
        <v>0</v>
      </c>
      <c r="G476" s="35">
        <v>0</v>
      </c>
      <c r="H476" s="35">
        <v>33</v>
      </c>
    </row>
    <row r="477" spans="3:16" ht="21">
      <c r="C477" s="34" t="s">
        <v>17</v>
      </c>
      <c r="D477" s="35">
        <v>431</v>
      </c>
      <c r="E477" s="35">
        <v>30</v>
      </c>
      <c r="F477" s="35">
        <v>14</v>
      </c>
      <c r="G477" s="35">
        <v>4</v>
      </c>
      <c r="H477" s="35">
        <v>479</v>
      </c>
    </row>
    <row r="478" spans="3:16" ht="21">
      <c r="C478" s="34" t="s">
        <v>171</v>
      </c>
      <c r="D478" s="35">
        <v>1217</v>
      </c>
      <c r="E478" s="35">
        <v>255</v>
      </c>
      <c r="F478" s="35">
        <v>139</v>
      </c>
      <c r="G478" s="35">
        <v>58</v>
      </c>
      <c r="H478" s="35">
        <v>1669</v>
      </c>
    </row>
    <row r="480" spans="3:16" ht="23.25">
      <c r="C480" s="33" t="s">
        <v>55</v>
      </c>
      <c r="D480" s="49" t="s">
        <v>59</v>
      </c>
      <c r="E480" s="33" t="s">
        <v>60</v>
      </c>
      <c r="F480" s="33" t="s">
        <v>61</v>
      </c>
      <c r="G480" s="33" t="s">
        <v>62</v>
      </c>
      <c r="H480" s="33" t="s">
        <v>56</v>
      </c>
    </row>
    <row r="481" spans="3:16" ht="42">
      <c r="C481" s="34" t="s">
        <v>221</v>
      </c>
      <c r="D481" s="78">
        <v>1.3865779256794232E-2</v>
      </c>
      <c r="E481" s="78">
        <v>9.4043887147335428E-3</v>
      </c>
      <c r="F481" s="78">
        <v>0</v>
      </c>
      <c r="G481" s="78">
        <v>0</v>
      </c>
      <c r="H481" s="78">
        <v>1.1955593509820665E-2</v>
      </c>
    </row>
    <row r="482" spans="3:16" ht="21">
      <c r="C482" s="34" t="s">
        <v>222</v>
      </c>
      <c r="D482" s="78">
        <v>1.3865779256794232E-2</v>
      </c>
      <c r="E482" s="78">
        <v>9.4043887147335428E-3</v>
      </c>
      <c r="F482" s="78">
        <v>1.9108280254777069E-2</v>
      </c>
      <c r="G482" s="78">
        <v>0</v>
      </c>
      <c r="H482" s="78">
        <v>1.3236549957301452E-2</v>
      </c>
    </row>
    <row r="483" spans="3:16" ht="42">
      <c r="C483" s="34" t="s">
        <v>223</v>
      </c>
      <c r="D483" s="78">
        <v>1.7748197448696618E-2</v>
      </c>
      <c r="E483" s="78">
        <v>3.134796238244514E-3</v>
      </c>
      <c r="F483" s="78">
        <v>0</v>
      </c>
      <c r="G483" s="78">
        <v>0</v>
      </c>
      <c r="H483" s="78">
        <v>1.4090520922288642E-2</v>
      </c>
    </row>
    <row r="484" spans="3:16" ht="21">
      <c r="C484" s="34" t="s">
        <v>17</v>
      </c>
      <c r="D484" s="78">
        <v>0.23904603438713257</v>
      </c>
      <c r="E484" s="78">
        <v>9.4043887147335428E-2</v>
      </c>
      <c r="F484" s="78">
        <v>8.9171974522292988E-2</v>
      </c>
      <c r="G484" s="78">
        <v>6.3492063492063489E-2</v>
      </c>
      <c r="H484" s="78">
        <v>0.20452604611443212</v>
      </c>
    </row>
    <row r="485" spans="3:16" ht="44.25" customHeight="1">
      <c r="C485" s="34" t="s">
        <v>171</v>
      </c>
      <c r="D485" s="78">
        <v>0.67498613422074316</v>
      </c>
      <c r="E485" s="78">
        <v>0.79937304075235105</v>
      </c>
      <c r="F485" s="78">
        <v>0.88535031847133761</v>
      </c>
      <c r="G485" s="78">
        <v>0.92063492063492058</v>
      </c>
      <c r="H485" s="78">
        <v>0.71263877028181044</v>
      </c>
    </row>
    <row r="486" spans="3:16" ht="44.25" customHeight="1"/>
    <row r="487" spans="3:16" ht="23.25">
      <c r="C487" s="112" t="s">
        <v>224</v>
      </c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</row>
    <row r="489" spans="3:16" ht="23.25">
      <c r="C489" s="33" t="s">
        <v>54</v>
      </c>
      <c r="D489" s="49" t="s">
        <v>59</v>
      </c>
      <c r="E489" s="33" t="s">
        <v>60</v>
      </c>
      <c r="F489" s="33" t="s">
        <v>61</v>
      </c>
      <c r="G489" s="33" t="s">
        <v>62</v>
      </c>
      <c r="H489" s="33" t="s">
        <v>56</v>
      </c>
    </row>
    <row r="490" spans="3:16" ht="42">
      <c r="C490" s="34" t="s">
        <v>225</v>
      </c>
      <c r="D490" s="35">
        <v>62</v>
      </c>
      <c r="E490" s="35">
        <v>2</v>
      </c>
      <c r="F490" s="35">
        <v>1</v>
      </c>
      <c r="G490" s="35">
        <v>0</v>
      </c>
      <c r="H490" s="35">
        <v>65</v>
      </c>
    </row>
    <row r="491" spans="3:16" ht="42">
      <c r="C491" s="34" t="s">
        <v>226</v>
      </c>
      <c r="D491" s="35">
        <v>781</v>
      </c>
      <c r="E491" s="35">
        <v>118</v>
      </c>
      <c r="F491" s="35">
        <v>55</v>
      </c>
      <c r="G491" s="35">
        <v>0</v>
      </c>
      <c r="H491" s="35">
        <v>954</v>
      </c>
    </row>
    <row r="492" spans="3:16" ht="21">
      <c r="C492" s="34" t="s">
        <v>227</v>
      </c>
      <c r="D492" s="35">
        <v>46</v>
      </c>
      <c r="E492" s="35">
        <v>17</v>
      </c>
      <c r="F492" s="35">
        <v>7</v>
      </c>
      <c r="G492" s="35">
        <v>0</v>
      </c>
      <c r="H492" s="35">
        <v>70</v>
      </c>
    </row>
    <row r="493" spans="3:16" ht="21">
      <c r="C493" s="34" t="s">
        <v>228</v>
      </c>
      <c r="D493" s="35">
        <v>42</v>
      </c>
      <c r="E493" s="35">
        <v>6</v>
      </c>
      <c r="F493" s="35">
        <v>3</v>
      </c>
      <c r="G493" s="35">
        <v>0</v>
      </c>
      <c r="H493" s="35">
        <v>51</v>
      </c>
    </row>
    <row r="494" spans="3:16" ht="42">
      <c r="C494" s="34" t="s">
        <v>229</v>
      </c>
      <c r="D494" s="35">
        <v>115</v>
      </c>
      <c r="E494" s="35">
        <v>30</v>
      </c>
      <c r="F494" s="35">
        <v>18</v>
      </c>
      <c r="G494" s="35">
        <v>13</v>
      </c>
      <c r="H494" s="35">
        <v>176</v>
      </c>
    </row>
    <row r="495" spans="3:16" ht="21">
      <c r="C495" s="34" t="s">
        <v>171</v>
      </c>
      <c r="D495" s="35">
        <v>820</v>
      </c>
      <c r="E495" s="35">
        <v>135</v>
      </c>
      <c r="F495" s="35">
        <v>48</v>
      </c>
      <c r="G495" s="35">
        <v>10</v>
      </c>
      <c r="H495" s="35">
        <v>1013</v>
      </c>
    </row>
    <row r="497" spans="3:16" ht="23.25">
      <c r="C497" s="33" t="s">
        <v>55</v>
      </c>
      <c r="D497" s="33" t="s">
        <v>59</v>
      </c>
      <c r="E497" s="33" t="s">
        <v>60</v>
      </c>
      <c r="F497" s="33" t="s">
        <v>61</v>
      </c>
      <c r="G497" s="33" t="s">
        <v>62</v>
      </c>
      <c r="H497" s="33" t="s">
        <v>56</v>
      </c>
    </row>
    <row r="498" spans="3:16" ht="42">
      <c r="C498" s="34" t="s">
        <v>225</v>
      </c>
      <c r="D498" s="78">
        <v>2.9879518072289158E-2</v>
      </c>
      <c r="E498" s="78">
        <v>5.681818181818182E-3</v>
      </c>
      <c r="F498" s="78">
        <v>5.9880239520958087E-3</v>
      </c>
      <c r="G498" s="78">
        <v>0</v>
      </c>
      <c r="H498" s="78">
        <v>2.4463680843056078E-2</v>
      </c>
    </row>
    <row r="499" spans="3:16" ht="42">
      <c r="C499" s="34" t="s">
        <v>226</v>
      </c>
      <c r="D499" s="78">
        <v>0.3763855421686747</v>
      </c>
      <c r="E499" s="78">
        <v>0.33522727272727271</v>
      </c>
      <c r="F499" s="78">
        <v>0.32934131736526945</v>
      </c>
      <c r="G499" s="78">
        <v>0</v>
      </c>
      <c r="H499" s="78">
        <v>0.35905156191193077</v>
      </c>
    </row>
    <row r="500" spans="3:16" ht="21">
      <c r="C500" s="34" t="s">
        <v>227</v>
      </c>
      <c r="D500" s="78">
        <v>2.2168674698795181E-2</v>
      </c>
      <c r="E500" s="78">
        <v>4.8295454545454544E-2</v>
      </c>
      <c r="F500" s="78">
        <v>4.1916167664670656E-2</v>
      </c>
      <c r="G500" s="78">
        <v>0</v>
      </c>
      <c r="H500" s="78">
        <v>2.6345502446368085E-2</v>
      </c>
    </row>
    <row r="501" spans="3:16" ht="21">
      <c r="C501" s="34" t="s">
        <v>228</v>
      </c>
      <c r="D501" s="78">
        <v>2.0240963855421686E-2</v>
      </c>
      <c r="E501" s="78">
        <v>1.7045454545454544E-2</v>
      </c>
      <c r="F501" s="78">
        <v>1.7964071856287425E-2</v>
      </c>
      <c r="G501" s="78">
        <v>0</v>
      </c>
      <c r="H501" s="78">
        <v>1.9194580353782461E-2</v>
      </c>
    </row>
    <row r="502" spans="3:16" ht="42">
      <c r="C502" s="34" t="s">
        <v>229</v>
      </c>
      <c r="D502" s="78">
        <v>5.5421686746987948E-2</v>
      </c>
      <c r="E502" s="78">
        <v>8.5227272727272721E-2</v>
      </c>
      <c r="F502" s="78">
        <v>0.10778443113772455</v>
      </c>
      <c r="G502" s="78">
        <v>0.20634920634920634</v>
      </c>
      <c r="H502" s="78">
        <v>6.6240120436582617E-2</v>
      </c>
    </row>
    <row r="503" spans="3:16" ht="21">
      <c r="C503" s="34" t="s">
        <v>171</v>
      </c>
      <c r="D503" s="78">
        <v>0.39518072289156625</v>
      </c>
      <c r="E503" s="78">
        <v>0.38352272727272729</v>
      </c>
      <c r="F503" s="78">
        <v>0.28742514970059879</v>
      </c>
      <c r="G503" s="78">
        <v>0.15873015873015872</v>
      </c>
      <c r="H503" s="78">
        <v>0.38125705683101241</v>
      </c>
    </row>
    <row r="506" spans="3:16" ht="23.25">
      <c r="C506" s="112" t="s">
        <v>230</v>
      </c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</row>
    <row r="507" spans="3:16" ht="43.5" customHeight="1"/>
    <row r="508" spans="3:16" ht="30" customHeight="1">
      <c r="C508" s="33" t="s">
        <v>54</v>
      </c>
      <c r="D508" s="33" t="s">
        <v>60</v>
      </c>
      <c r="E508" s="33" t="s">
        <v>61</v>
      </c>
      <c r="F508" s="33" t="s">
        <v>62</v>
      </c>
      <c r="G508" s="33" t="s">
        <v>56</v>
      </c>
    </row>
    <row r="509" spans="3:16" ht="21">
      <c r="C509" s="40" t="s">
        <v>18</v>
      </c>
      <c r="D509" s="35">
        <v>133</v>
      </c>
      <c r="E509" s="35">
        <v>74</v>
      </c>
      <c r="F509" s="35">
        <v>33</v>
      </c>
      <c r="G509" s="35">
        <v>240</v>
      </c>
    </row>
    <row r="510" spans="3:16" ht="21">
      <c r="C510" s="40" t="s">
        <v>17</v>
      </c>
      <c r="D510" s="35">
        <v>17</v>
      </c>
      <c r="E510" s="35">
        <v>8</v>
      </c>
      <c r="F510" s="35">
        <v>3</v>
      </c>
      <c r="G510" s="35">
        <v>28</v>
      </c>
    </row>
    <row r="511" spans="3:16" ht="21">
      <c r="C511" s="40" t="s">
        <v>171</v>
      </c>
      <c r="D511" s="35">
        <v>180</v>
      </c>
      <c r="E511" s="35">
        <v>16</v>
      </c>
      <c r="F511" s="35">
        <v>27</v>
      </c>
      <c r="G511" s="35">
        <v>223</v>
      </c>
    </row>
    <row r="512" spans="3:16" ht="15" customHeight="1"/>
    <row r="513" spans="3:16" ht="23.25">
      <c r="C513" s="33" t="s">
        <v>55</v>
      </c>
      <c r="D513" s="33" t="s">
        <v>60</v>
      </c>
      <c r="E513" s="33" t="s">
        <v>61</v>
      </c>
      <c r="F513" s="33" t="s">
        <v>62</v>
      </c>
      <c r="G513" s="33" t="s">
        <v>56</v>
      </c>
    </row>
    <row r="514" spans="3:16" ht="21">
      <c r="C514" s="40" t="s">
        <v>18</v>
      </c>
      <c r="D514" s="37">
        <v>0.37784090909090912</v>
      </c>
      <c r="E514" s="37">
        <v>0.75510204081632648</v>
      </c>
      <c r="F514" s="37">
        <v>0.52380952380952384</v>
      </c>
      <c r="G514" s="37">
        <v>0.46783625730994149</v>
      </c>
    </row>
    <row r="515" spans="3:16" ht="21">
      <c r="C515" s="40" t="s">
        <v>17</v>
      </c>
      <c r="D515" s="37">
        <v>4.8295454545454544E-2</v>
      </c>
      <c r="E515" s="37">
        <v>8.1632653061224483E-2</v>
      </c>
      <c r="F515" s="37">
        <v>4.7619047619047616E-2</v>
      </c>
      <c r="G515" s="37">
        <v>5.4580896686159841E-2</v>
      </c>
    </row>
    <row r="516" spans="3:16" ht="21">
      <c r="C516" s="40" t="s">
        <v>171</v>
      </c>
      <c r="D516" s="37">
        <v>0.51136363636363635</v>
      </c>
      <c r="E516" s="37">
        <v>0.16326530612244897</v>
      </c>
      <c r="F516" s="37">
        <v>0.42857142857142855</v>
      </c>
      <c r="G516" s="37">
        <v>0.43469785575048731</v>
      </c>
    </row>
    <row r="518" spans="3:16" ht="32.25" hidden="1" customHeight="1">
      <c r="C518" s="112" t="s">
        <v>96</v>
      </c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</row>
    <row r="519" spans="3:16" ht="38.25" customHeight="1"/>
    <row r="520" spans="3:16" ht="23.25">
      <c r="C520" s="33" t="s">
        <v>54</v>
      </c>
      <c r="D520" s="33" t="s">
        <v>60</v>
      </c>
      <c r="E520" s="33" t="s">
        <v>61</v>
      </c>
      <c r="F520" s="33" t="s">
        <v>62</v>
      </c>
    </row>
    <row r="521" spans="3:16" ht="21">
      <c r="C521" s="34" t="s">
        <v>231</v>
      </c>
      <c r="D521" s="35">
        <v>56</v>
      </c>
      <c r="E521" s="35">
        <v>27</v>
      </c>
      <c r="F521" s="35">
        <v>12</v>
      </c>
    </row>
    <row r="522" spans="3:16" ht="42">
      <c r="C522" s="34" t="s">
        <v>232</v>
      </c>
      <c r="D522" s="35">
        <v>67</v>
      </c>
      <c r="E522" s="35">
        <v>47</v>
      </c>
      <c r="F522" s="35">
        <v>15</v>
      </c>
    </row>
    <row r="523" spans="3:16" ht="42">
      <c r="C523" s="34" t="s">
        <v>233</v>
      </c>
      <c r="D523" s="35">
        <v>16</v>
      </c>
      <c r="E523" s="35">
        <v>3</v>
      </c>
      <c r="F523" s="35">
        <v>0</v>
      </c>
    </row>
    <row r="524" spans="3:16" ht="21">
      <c r="C524" s="34" t="s">
        <v>234</v>
      </c>
      <c r="D524" s="35">
        <v>12</v>
      </c>
      <c r="E524" s="35">
        <v>8</v>
      </c>
      <c r="F524" s="35">
        <v>2</v>
      </c>
    </row>
    <row r="525" spans="3:16" ht="21">
      <c r="C525" s="34" t="s">
        <v>171</v>
      </c>
      <c r="D525" s="35">
        <v>164</v>
      </c>
      <c r="E525" s="35">
        <v>75</v>
      </c>
      <c r="F525" s="35">
        <v>27</v>
      </c>
    </row>
    <row r="526" spans="3:16" ht="20.25" customHeight="1">
      <c r="F526" s="1" t="s">
        <v>235</v>
      </c>
    </row>
    <row r="527" spans="3:16" ht="23.25">
      <c r="C527" s="33" t="s">
        <v>55</v>
      </c>
      <c r="D527" s="33" t="s">
        <v>60</v>
      </c>
      <c r="E527" s="33" t="s">
        <v>61</v>
      </c>
      <c r="F527" s="33" t="s">
        <v>62</v>
      </c>
    </row>
    <row r="528" spans="3:16" ht="21">
      <c r="C528" s="34" t="s">
        <v>231</v>
      </c>
      <c r="D528" s="37">
        <v>0.15909090909090909</v>
      </c>
      <c r="E528" s="37">
        <v>0.16167664670658682</v>
      </c>
      <c r="F528" s="37">
        <v>0.19047619047619047</v>
      </c>
    </row>
    <row r="529" spans="3:16" ht="42">
      <c r="C529" s="34" t="s">
        <v>232</v>
      </c>
      <c r="D529" s="37">
        <v>0.19034090909090909</v>
      </c>
      <c r="E529" s="37">
        <v>0.28143712574850299</v>
      </c>
      <c r="F529" s="37">
        <v>0.23809523809523808</v>
      </c>
    </row>
    <row r="530" spans="3:16" ht="42">
      <c r="C530" s="34" t="s">
        <v>233</v>
      </c>
      <c r="D530" s="37">
        <v>4.5454545454545456E-2</v>
      </c>
      <c r="E530" s="37">
        <v>1.7964071856287425E-2</v>
      </c>
      <c r="F530" s="37">
        <v>0</v>
      </c>
    </row>
    <row r="531" spans="3:16" ht="21">
      <c r="C531" s="34" t="s">
        <v>234</v>
      </c>
      <c r="D531" s="37">
        <v>3.4090909090909088E-2</v>
      </c>
      <c r="E531" s="37">
        <v>4.790419161676647E-2</v>
      </c>
      <c r="F531" s="37">
        <v>3.1746031746031744E-2</v>
      </c>
    </row>
    <row r="532" spans="3:16" ht="21">
      <c r="C532" s="34" t="s">
        <v>171</v>
      </c>
      <c r="D532" s="37">
        <v>0.46590909090909088</v>
      </c>
      <c r="E532" s="37">
        <v>0.44910179640718562</v>
      </c>
      <c r="F532" s="37">
        <v>0.42857142857142855</v>
      </c>
    </row>
    <row r="533" spans="3:16" ht="45.75" customHeight="1"/>
    <row r="534" spans="3:16" ht="23.25">
      <c r="C534" s="112" t="s">
        <v>236</v>
      </c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</row>
    <row r="535" spans="3:16" ht="46.5" customHeight="1"/>
    <row r="536" spans="3:16" ht="23.25">
      <c r="C536" s="33" t="s">
        <v>54</v>
      </c>
      <c r="D536" s="33" t="s">
        <v>60</v>
      </c>
      <c r="E536" s="33" t="s">
        <v>61</v>
      </c>
      <c r="F536" s="33" t="s">
        <v>62</v>
      </c>
    </row>
    <row r="537" spans="3:16" ht="21">
      <c r="C537" s="40" t="s">
        <v>18</v>
      </c>
      <c r="D537" s="35">
        <v>149</v>
      </c>
      <c r="E537" s="35">
        <v>81</v>
      </c>
      <c r="F537" s="35">
        <v>33</v>
      </c>
    </row>
    <row r="538" spans="3:16" ht="21">
      <c r="C538" s="40" t="s">
        <v>17</v>
      </c>
      <c r="D538" s="35">
        <v>21</v>
      </c>
      <c r="E538" s="35">
        <v>11</v>
      </c>
      <c r="F538" s="35">
        <v>3</v>
      </c>
    </row>
    <row r="539" spans="3:16" ht="21">
      <c r="C539" s="40" t="s">
        <v>171</v>
      </c>
      <c r="D539" s="35">
        <v>182</v>
      </c>
      <c r="E539" s="35">
        <v>75</v>
      </c>
      <c r="F539" s="35">
        <v>27</v>
      </c>
    </row>
    <row r="541" spans="3:16" ht="23.25">
      <c r="C541" s="33" t="s">
        <v>55</v>
      </c>
      <c r="D541" s="33" t="s">
        <v>60</v>
      </c>
      <c r="E541" s="33" t="s">
        <v>61</v>
      </c>
      <c r="F541" s="33" t="s">
        <v>62</v>
      </c>
    </row>
    <row r="542" spans="3:16" ht="21">
      <c r="C542" s="40" t="s">
        <v>18</v>
      </c>
      <c r="D542" s="37">
        <v>0.42329545454545453</v>
      </c>
      <c r="E542" s="37">
        <v>0.48502994011976047</v>
      </c>
      <c r="F542" s="37">
        <v>0.52380952380952384</v>
      </c>
    </row>
    <row r="543" spans="3:16" ht="21">
      <c r="C543" s="40" t="s">
        <v>17</v>
      </c>
      <c r="D543" s="37">
        <v>5.9659090909090912E-2</v>
      </c>
      <c r="E543" s="37">
        <v>6.5868263473053898E-2</v>
      </c>
      <c r="F543" s="37">
        <v>4.7619047619047616E-2</v>
      </c>
    </row>
    <row r="544" spans="3:16" ht="21">
      <c r="C544" s="40" t="s">
        <v>171</v>
      </c>
      <c r="D544" s="37">
        <v>0.51704545454545459</v>
      </c>
      <c r="E544" s="37">
        <v>0.44910179640718562</v>
      </c>
      <c r="F544" s="37">
        <v>0.42857142857142855</v>
      </c>
    </row>
    <row r="545" spans="3:16" ht="56.25" customHeight="1"/>
    <row r="546" spans="3:16" ht="23.25">
      <c r="C546" s="112" t="s">
        <v>237</v>
      </c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</row>
    <row r="548" spans="3:16" ht="23.25">
      <c r="C548" s="33" t="s">
        <v>54</v>
      </c>
      <c r="D548" s="33" t="s">
        <v>60</v>
      </c>
      <c r="E548" s="33" t="s">
        <v>61</v>
      </c>
      <c r="F548" s="33" t="s">
        <v>62</v>
      </c>
    </row>
    <row r="549" spans="3:16" ht="42">
      <c r="C549" s="40" t="s">
        <v>238</v>
      </c>
      <c r="D549" s="35">
        <v>6</v>
      </c>
      <c r="E549" s="35">
        <v>7</v>
      </c>
      <c r="F549" s="35">
        <v>1</v>
      </c>
    </row>
    <row r="550" spans="3:16" ht="42">
      <c r="C550" s="40" t="s">
        <v>239</v>
      </c>
      <c r="D550" s="35">
        <v>57</v>
      </c>
      <c r="E550" s="35">
        <v>19</v>
      </c>
      <c r="F550" s="35">
        <v>5</v>
      </c>
    </row>
    <row r="551" spans="3:16" ht="42">
      <c r="C551" s="40" t="s">
        <v>240</v>
      </c>
      <c r="D551" s="35">
        <v>54</v>
      </c>
      <c r="E551" s="35">
        <v>28</v>
      </c>
      <c r="F551" s="35">
        <v>6</v>
      </c>
    </row>
    <row r="552" spans="3:16" ht="42">
      <c r="C552" s="40" t="s">
        <v>241</v>
      </c>
      <c r="D552" s="35">
        <v>18</v>
      </c>
      <c r="E552" s="35">
        <v>11</v>
      </c>
      <c r="F552" s="35">
        <v>6</v>
      </c>
    </row>
    <row r="553" spans="3:16" ht="42">
      <c r="C553" s="40" t="s">
        <v>242</v>
      </c>
      <c r="D553" s="35">
        <v>12</v>
      </c>
      <c r="E553" s="35">
        <v>8</v>
      </c>
      <c r="F553" s="35">
        <v>4</v>
      </c>
    </row>
    <row r="554" spans="3:16" ht="42">
      <c r="C554" s="40" t="s">
        <v>243</v>
      </c>
      <c r="D554" s="35">
        <v>4</v>
      </c>
      <c r="E554" s="35">
        <v>4</v>
      </c>
      <c r="F554" s="35">
        <v>6</v>
      </c>
    </row>
    <row r="555" spans="3:16" ht="21">
      <c r="C555" s="40" t="s">
        <v>244</v>
      </c>
      <c r="D555" s="35">
        <v>0</v>
      </c>
      <c r="E555" s="35">
        <v>1</v>
      </c>
      <c r="F555" s="35">
        <v>4</v>
      </c>
    </row>
    <row r="556" spans="3:16" ht="21">
      <c r="C556" s="40" t="s">
        <v>171</v>
      </c>
      <c r="D556" s="35">
        <v>184</v>
      </c>
      <c r="E556" s="35">
        <v>85</v>
      </c>
      <c r="F556" s="35">
        <v>27</v>
      </c>
    </row>
    <row r="558" spans="3:16" ht="23.25">
      <c r="C558" s="33" t="s">
        <v>55</v>
      </c>
      <c r="D558" s="33" t="s">
        <v>60</v>
      </c>
      <c r="E558" s="33" t="s">
        <v>61</v>
      </c>
      <c r="F558" s="33" t="s">
        <v>62</v>
      </c>
    </row>
    <row r="559" spans="3:16" ht="42">
      <c r="C559" s="40" t="s">
        <v>238</v>
      </c>
      <c r="D559" s="37">
        <v>1.7045454545454544E-2</v>
      </c>
      <c r="E559" s="37">
        <v>4.1916167664670656E-2</v>
      </c>
      <c r="F559" s="37">
        <v>1.5873015873015872E-2</v>
      </c>
    </row>
    <row r="560" spans="3:16" ht="42">
      <c r="C560" s="40" t="s">
        <v>239</v>
      </c>
      <c r="D560" s="37">
        <v>0.16193181818181818</v>
      </c>
      <c r="E560" s="37">
        <v>0.11377245508982035</v>
      </c>
      <c r="F560" s="37">
        <v>7.9365079365079361E-2</v>
      </c>
    </row>
    <row r="561" spans="3:16" ht="42">
      <c r="C561" s="40" t="s">
        <v>240</v>
      </c>
      <c r="D561" s="37">
        <v>0.15340909090909091</v>
      </c>
      <c r="E561" s="37">
        <v>0.16766467065868262</v>
      </c>
      <c r="F561" s="37">
        <v>9.5238095238095233E-2</v>
      </c>
    </row>
    <row r="562" spans="3:16" ht="42">
      <c r="C562" s="40" t="s">
        <v>241</v>
      </c>
      <c r="D562" s="37">
        <v>5.113636363636364E-2</v>
      </c>
      <c r="E562" s="37">
        <v>6.5868263473053898E-2</v>
      </c>
      <c r="F562" s="37">
        <v>9.5238095238095233E-2</v>
      </c>
    </row>
    <row r="563" spans="3:16" ht="42">
      <c r="C563" s="40" t="s">
        <v>242</v>
      </c>
      <c r="D563" s="37">
        <v>3.4090909090909088E-2</v>
      </c>
      <c r="E563" s="37">
        <v>4.790419161676647E-2</v>
      </c>
      <c r="F563" s="37">
        <v>6.3492063492063489E-2</v>
      </c>
    </row>
    <row r="564" spans="3:16" ht="42">
      <c r="C564" s="40" t="s">
        <v>243</v>
      </c>
      <c r="D564" s="37">
        <v>1.1363636363636364E-2</v>
      </c>
      <c r="E564" s="37">
        <v>2.3952095808383235E-2</v>
      </c>
      <c r="F564" s="37">
        <v>9.5238095238095233E-2</v>
      </c>
    </row>
    <row r="565" spans="3:16" ht="21">
      <c r="C565" s="40" t="s">
        <v>244</v>
      </c>
      <c r="D565" s="37">
        <v>0</v>
      </c>
      <c r="E565" s="37">
        <v>5.9880239520958087E-3</v>
      </c>
      <c r="F565" s="37">
        <v>6.3492063492063489E-2</v>
      </c>
    </row>
    <row r="566" spans="3:16" ht="21">
      <c r="C566" s="40" t="s">
        <v>171</v>
      </c>
      <c r="D566" s="37">
        <v>0.52272727272727271</v>
      </c>
      <c r="E566" s="37">
        <v>0.50898203592814373</v>
      </c>
      <c r="F566" s="37">
        <v>0.42857142857142855</v>
      </c>
    </row>
    <row r="567" spans="3:16" ht="21">
      <c r="C567" s="75"/>
      <c r="D567" s="61"/>
      <c r="E567" s="61"/>
      <c r="F567" s="61"/>
    </row>
    <row r="568" spans="3:16" ht="23.25">
      <c r="C568" s="112" t="s">
        <v>245</v>
      </c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</row>
    <row r="569" spans="3:16" ht="21">
      <c r="C569" s="75"/>
      <c r="D569" s="61"/>
      <c r="E569" s="61"/>
      <c r="F569" s="61"/>
    </row>
    <row r="570" spans="3:16" ht="23.25">
      <c r="C570" s="33" t="s">
        <v>54</v>
      </c>
      <c r="D570" s="33" t="s">
        <v>60</v>
      </c>
      <c r="E570" s="33" t="s">
        <v>61</v>
      </c>
      <c r="F570" s="33" t="s">
        <v>62</v>
      </c>
      <c r="G570" s="33" t="s">
        <v>56</v>
      </c>
    </row>
    <row r="571" spans="3:16" ht="23.25" customHeight="1">
      <c r="C571" s="79" t="s">
        <v>246</v>
      </c>
      <c r="D571" s="35">
        <v>0</v>
      </c>
      <c r="E571" s="35">
        <v>0</v>
      </c>
      <c r="F571" s="35">
        <v>0</v>
      </c>
      <c r="G571" s="35">
        <v>0</v>
      </c>
    </row>
    <row r="572" spans="3:16" ht="39" customHeight="1">
      <c r="C572" s="79" t="s">
        <v>247</v>
      </c>
      <c r="D572" s="35">
        <v>17</v>
      </c>
      <c r="E572" s="35">
        <v>12</v>
      </c>
      <c r="F572" s="35">
        <v>1</v>
      </c>
      <c r="G572" s="35">
        <v>30</v>
      </c>
    </row>
    <row r="573" spans="3:16" ht="61.5" customHeight="1">
      <c r="C573" s="79" t="s">
        <v>248</v>
      </c>
      <c r="D573" s="35">
        <v>2</v>
      </c>
      <c r="E573" s="35">
        <v>0</v>
      </c>
      <c r="F573" s="35">
        <v>0</v>
      </c>
      <c r="G573" s="35">
        <v>2</v>
      </c>
    </row>
    <row r="574" spans="3:16" ht="52.5" customHeight="1">
      <c r="C574" s="79" t="s">
        <v>249</v>
      </c>
      <c r="D574" s="35">
        <v>0</v>
      </c>
      <c r="E574" s="35">
        <v>0</v>
      </c>
      <c r="F574" s="35">
        <v>0</v>
      </c>
      <c r="G574" s="35">
        <v>0</v>
      </c>
    </row>
    <row r="575" spans="3:16" ht="23.25" customHeight="1">
      <c r="C575" s="79" t="s">
        <v>250</v>
      </c>
      <c r="D575" s="35">
        <v>4</v>
      </c>
      <c r="E575" s="35">
        <v>2</v>
      </c>
      <c r="F575" s="35">
        <v>1</v>
      </c>
      <c r="G575" s="35">
        <v>7</v>
      </c>
    </row>
    <row r="576" spans="3:16" ht="48.75" customHeight="1">
      <c r="C576" s="79" t="s">
        <v>251</v>
      </c>
      <c r="D576" s="35">
        <v>2</v>
      </c>
      <c r="E576" s="35">
        <v>0</v>
      </c>
      <c r="F576" s="35">
        <v>0</v>
      </c>
      <c r="G576" s="35">
        <v>2</v>
      </c>
    </row>
    <row r="577" spans="3:16" ht="37.5" customHeight="1">
      <c r="C577" s="79" t="s">
        <v>252</v>
      </c>
      <c r="D577" s="35">
        <v>0</v>
      </c>
      <c r="E577" s="35">
        <v>0</v>
      </c>
      <c r="F577" s="35">
        <v>0</v>
      </c>
      <c r="G577" s="35">
        <v>0</v>
      </c>
    </row>
    <row r="578" spans="3:16" ht="54" customHeight="1">
      <c r="C578" s="79" t="s">
        <v>253</v>
      </c>
      <c r="D578" s="35">
        <v>1</v>
      </c>
      <c r="E578" s="35">
        <v>2</v>
      </c>
      <c r="F578" s="35">
        <v>0</v>
      </c>
      <c r="G578" s="35">
        <v>3</v>
      </c>
    </row>
    <row r="579" spans="3:16" ht="23.25" customHeight="1">
      <c r="C579" s="79" t="s">
        <v>254</v>
      </c>
      <c r="D579" s="35">
        <v>7</v>
      </c>
      <c r="E579" s="35">
        <v>8</v>
      </c>
      <c r="F579" s="35">
        <v>1</v>
      </c>
      <c r="G579" s="35">
        <v>16</v>
      </c>
    </row>
    <row r="580" spans="3:16" ht="45" customHeight="1">
      <c r="C580" s="79" t="s">
        <v>255</v>
      </c>
      <c r="D580" s="35">
        <v>20</v>
      </c>
      <c r="E580" s="35">
        <v>10</v>
      </c>
      <c r="F580" s="35">
        <v>1</v>
      </c>
      <c r="G580" s="35">
        <v>31</v>
      </c>
    </row>
    <row r="581" spans="3:16" ht="38.25" customHeight="1">
      <c r="C581" s="79" t="s">
        <v>256</v>
      </c>
      <c r="D581" s="35">
        <v>10</v>
      </c>
      <c r="E581" s="35">
        <v>12</v>
      </c>
      <c r="F581" s="35">
        <v>2</v>
      </c>
      <c r="G581" s="35">
        <v>24</v>
      </c>
    </row>
    <row r="582" spans="3:16" ht="67.5" customHeight="1">
      <c r="C582" s="79" t="s">
        <v>257</v>
      </c>
      <c r="D582" s="35">
        <v>4</v>
      </c>
      <c r="E582" s="35">
        <v>0</v>
      </c>
      <c r="F582" s="35">
        <v>4</v>
      </c>
      <c r="G582" s="35">
        <v>8</v>
      </c>
    </row>
    <row r="583" spans="3:16" ht="23.25" customHeight="1">
      <c r="C583" s="79" t="s">
        <v>258</v>
      </c>
      <c r="D583" s="35">
        <v>51</v>
      </c>
      <c r="E583" s="35">
        <v>21</v>
      </c>
      <c r="F583" s="35">
        <v>6</v>
      </c>
      <c r="G583" s="35">
        <v>78</v>
      </c>
    </row>
    <row r="584" spans="3:16" ht="23.25" customHeight="1">
      <c r="C584" s="79" t="s">
        <v>259</v>
      </c>
      <c r="D584" s="35">
        <v>17</v>
      </c>
      <c r="E584" s="35">
        <v>5</v>
      </c>
      <c r="F584" s="35">
        <v>1</v>
      </c>
      <c r="G584" s="35">
        <v>23</v>
      </c>
    </row>
    <row r="585" spans="3:16" ht="65.25" customHeight="1">
      <c r="C585" s="79" t="s">
        <v>260</v>
      </c>
      <c r="D585" s="35">
        <v>10</v>
      </c>
      <c r="E585" s="35">
        <v>2</v>
      </c>
      <c r="F585" s="35">
        <v>0</v>
      </c>
      <c r="G585" s="35">
        <v>12</v>
      </c>
    </row>
    <row r="586" spans="3:16" ht="41.25" customHeight="1">
      <c r="C586" s="79" t="s">
        <v>261</v>
      </c>
      <c r="D586" s="35">
        <v>7</v>
      </c>
      <c r="E586" s="35">
        <v>3</v>
      </c>
      <c r="F586" s="35">
        <v>6</v>
      </c>
      <c r="G586" s="35">
        <v>16</v>
      </c>
    </row>
    <row r="587" spans="3:16" ht="23.25" customHeight="1">
      <c r="C587" s="79" t="s">
        <v>262</v>
      </c>
      <c r="D587" s="35">
        <v>18</v>
      </c>
      <c r="E587" s="35">
        <v>11</v>
      </c>
      <c r="F587" s="35">
        <v>9</v>
      </c>
      <c r="G587" s="35">
        <v>38</v>
      </c>
    </row>
    <row r="588" spans="3:16" ht="23.25" customHeight="1">
      <c r="C588" s="79" t="s">
        <v>171</v>
      </c>
      <c r="D588" s="35">
        <v>182</v>
      </c>
      <c r="E588" s="35">
        <v>79</v>
      </c>
      <c r="F588" s="35">
        <v>31</v>
      </c>
      <c r="G588" s="35">
        <v>292</v>
      </c>
    </row>
    <row r="589" spans="3:16" ht="21">
      <c r="C589" s="75"/>
      <c r="D589" s="61"/>
      <c r="E589" s="61"/>
      <c r="F589" s="61"/>
    </row>
    <row r="590" spans="3:16" ht="23.25">
      <c r="C590" s="115" t="s">
        <v>263</v>
      </c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</row>
    <row r="591" spans="3:16" ht="21">
      <c r="C591" s="75"/>
      <c r="D591" s="61"/>
      <c r="E591" s="61"/>
      <c r="F591" s="61"/>
    </row>
    <row r="592" spans="3:16" ht="23.25">
      <c r="C592" s="112" t="s">
        <v>264</v>
      </c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</row>
    <row r="593" spans="3:7" ht="21">
      <c r="C593" s="75"/>
      <c r="D593" s="61"/>
      <c r="E593" s="61"/>
      <c r="F593" s="61"/>
    </row>
    <row r="594" spans="3:7" ht="23.25">
      <c r="C594" s="33" t="s">
        <v>54</v>
      </c>
      <c r="D594" s="33" t="s">
        <v>60</v>
      </c>
      <c r="E594" s="33" t="s">
        <v>61</v>
      </c>
      <c r="F594" s="33" t="s">
        <v>62</v>
      </c>
      <c r="G594" s="33" t="s">
        <v>56</v>
      </c>
    </row>
    <row r="595" spans="3:7" ht="21">
      <c r="C595" s="40" t="s">
        <v>18</v>
      </c>
      <c r="D595" s="35">
        <v>25</v>
      </c>
      <c r="E595" s="35">
        <v>14</v>
      </c>
      <c r="F595" s="35">
        <v>12</v>
      </c>
      <c r="G595" s="35">
        <v>51</v>
      </c>
    </row>
    <row r="596" spans="3:7" ht="21">
      <c r="C596" s="40" t="s">
        <v>17</v>
      </c>
      <c r="D596" s="35">
        <v>7</v>
      </c>
      <c r="E596" s="35">
        <v>2</v>
      </c>
      <c r="F596" s="35">
        <v>1</v>
      </c>
      <c r="G596" s="35">
        <v>10</v>
      </c>
    </row>
    <row r="597" spans="3:7" ht="21">
      <c r="C597" s="40" t="s">
        <v>171</v>
      </c>
      <c r="D597" s="35">
        <v>320</v>
      </c>
      <c r="E597" s="35">
        <v>151</v>
      </c>
      <c r="F597" s="35">
        <v>50</v>
      </c>
      <c r="G597" s="35">
        <v>521</v>
      </c>
    </row>
    <row r="598" spans="3:7" ht="21">
      <c r="C598" s="75"/>
      <c r="D598" s="61"/>
      <c r="E598" s="61"/>
      <c r="F598" s="61"/>
    </row>
    <row r="599" spans="3:7" ht="23.25">
      <c r="C599" s="33" t="s">
        <v>55</v>
      </c>
      <c r="D599" s="33" t="s">
        <v>60</v>
      </c>
      <c r="E599" s="33" t="s">
        <v>61</v>
      </c>
      <c r="F599" s="33" t="s">
        <v>62</v>
      </c>
      <c r="G599" s="33" t="s">
        <v>56</v>
      </c>
    </row>
    <row r="600" spans="3:7" ht="21">
      <c r="C600" s="40" t="s">
        <v>18</v>
      </c>
      <c r="D600" s="37">
        <v>7.1022727272727279E-2</v>
      </c>
      <c r="E600" s="37">
        <v>8.3832335329341312E-2</v>
      </c>
      <c r="F600" s="37">
        <v>0.19047619047619047</v>
      </c>
      <c r="G600" s="37">
        <v>8.7628865979381437E-2</v>
      </c>
    </row>
    <row r="601" spans="3:7" ht="21">
      <c r="C601" s="40" t="s">
        <v>17</v>
      </c>
      <c r="D601" s="37">
        <v>1.9886363636363636E-2</v>
      </c>
      <c r="E601" s="37">
        <v>1.1976047904191617E-2</v>
      </c>
      <c r="F601" s="37">
        <v>1.5873015873015872E-2</v>
      </c>
      <c r="G601" s="37">
        <v>1.7182130584192441E-2</v>
      </c>
    </row>
    <row r="602" spans="3:7" ht="21">
      <c r="C602" s="40" t="s">
        <v>171</v>
      </c>
      <c r="D602" s="37">
        <v>0.90909090909090906</v>
      </c>
      <c r="E602" s="37">
        <v>0.90419161676646709</v>
      </c>
      <c r="F602" s="37">
        <v>0.79365079365079361</v>
      </c>
      <c r="G602" s="37">
        <v>0.89518900343642616</v>
      </c>
    </row>
    <row r="603" spans="3:7" ht="21">
      <c r="C603" s="75"/>
      <c r="D603" s="61"/>
      <c r="E603" s="61"/>
      <c r="F603" s="61"/>
    </row>
    <row r="604" spans="3:7" ht="21">
      <c r="C604" s="75"/>
      <c r="D604" s="61"/>
      <c r="E604" s="61"/>
      <c r="F604" s="61"/>
    </row>
    <row r="605" spans="3:7" ht="21">
      <c r="C605" s="75"/>
      <c r="D605" s="61"/>
      <c r="E605" s="61"/>
      <c r="F605" s="61"/>
    </row>
    <row r="606" spans="3:7" ht="21">
      <c r="C606" s="75"/>
      <c r="D606" s="61"/>
      <c r="E606" s="61"/>
      <c r="F606" s="61"/>
    </row>
    <row r="607" spans="3:7" ht="21">
      <c r="C607" s="75"/>
      <c r="D607" s="61"/>
      <c r="E607" s="61"/>
      <c r="F607" s="61"/>
    </row>
    <row r="608" spans="3:7" ht="21">
      <c r="C608" s="75"/>
      <c r="D608" s="61"/>
      <c r="E608" s="61"/>
      <c r="F608" s="61"/>
    </row>
    <row r="609" spans="3:16" ht="23.25">
      <c r="C609" s="112" t="s">
        <v>245</v>
      </c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</row>
    <row r="610" spans="3:16" ht="21">
      <c r="C610" s="75"/>
      <c r="D610" s="61"/>
      <c r="E610" s="61"/>
      <c r="F610" s="61"/>
    </row>
    <row r="611" spans="3:16" ht="23.25">
      <c r="C611" s="33" t="s">
        <v>54</v>
      </c>
      <c r="D611" s="33" t="s">
        <v>60</v>
      </c>
      <c r="E611" s="33" t="s">
        <v>61</v>
      </c>
      <c r="F611" s="33" t="s">
        <v>62</v>
      </c>
      <c r="G611" s="33" t="s">
        <v>56</v>
      </c>
    </row>
    <row r="612" spans="3:16" ht="42">
      <c r="C612" s="80" t="s">
        <v>261</v>
      </c>
      <c r="D612" s="35">
        <v>3</v>
      </c>
      <c r="E612" s="35">
        <v>2</v>
      </c>
      <c r="F612" s="35">
        <v>0</v>
      </c>
      <c r="G612" s="35">
        <v>5</v>
      </c>
    </row>
    <row r="613" spans="3:16" ht="21">
      <c r="C613" s="80" t="s">
        <v>246</v>
      </c>
      <c r="D613" s="35">
        <v>0</v>
      </c>
      <c r="E613" s="35">
        <v>0</v>
      </c>
      <c r="F613" s="35">
        <v>0</v>
      </c>
      <c r="G613" s="35">
        <v>0</v>
      </c>
    </row>
    <row r="614" spans="3:16" ht="42">
      <c r="C614" s="80" t="s">
        <v>252</v>
      </c>
      <c r="D614" s="35">
        <v>0</v>
      </c>
      <c r="E614" s="35">
        <v>0</v>
      </c>
      <c r="F614" s="35">
        <v>0</v>
      </c>
      <c r="G614" s="35">
        <v>0</v>
      </c>
    </row>
    <row r="615" spans="3:16" ht="21">
      <c r="C615" s="80" t="s">
        <v>258</v>
      </c>
      <c r="D615" s="35">
        <v>4</v>
      </c>
      <c r="E615" s="35">
        <v>1</v>
      </c>
      <c r="F615" s="35">
        <v>0</v>
      </c>
      <c r="G615" s="35">
        <v>5</v>
      </c>
    </row>
    <row r="616" spans="3:16" ht="42">
      <c r="C616" s="80" t="s">
        <v>253</v>
      </c>
      <c r="D616" s="35">
        <v>0</v>
      </c>
      <c r="E616" s="35">
        <v>0</v>
      </c>
      <c r="F616" s="35">
        <v>0</v>
      </c>
      <c r="G616" s="35">
        <v>0</v>
      </c>
    </row>
    <row r="617" spans="3:16" ht="21">
      <c r="C617" s="80" t="s">
        <v>254</v>
      </c>
      <c r="D617" s="35">
        <v>0</v>
      </c>
      <c r="E617" s="35">
        <v>0</v>
      </c>
      <c r="F617" s="35">
        <v>0</v>
      </c>
      <c r="G617" s="35">
        <v>0</v>
      </c>
    </row>
    <row r="618" spans="3:16" ht="84">
      <c r="C618" s="80" t="s">
        <v>247</v>
      </c>
      <c r="D618" s="35">
        <v>1</v>
      </c>
      <c r="E618" s="35">
        <v>0</v>
      </c>
      <c r="F618" s="35">
        <v>1</v>
      </c>
      <c r="G618" s="35">
        <v>2</v>
      </c>
    </row>
    <row r="619" spans="3:16" ht="21">
      <c r="C619" s="80" t="s">
        <v>250</v>
      </c>
      <c r="D619" s="35">
        <v>0</v>
      </c>
      <c r="E619" s="35">
        <v>0</v>
      </c>
      <c r="F619" s="35">
        <v>0</v>
      </c>
      <c r="G619" s="35">
        <v>0</v>
      </c>
    </row>
    <row r="620" spans="3:16" ht="42">
      <c r="C620" s="80" t="s">
        <v>255</v>
      </c>
      <c r="D620" s="35">
        <v>3</v>
      </c>
      <c r="E620" s="35">
        <v>1</v>
      </c>
      <c r="F620" s="35">
        <v>2</v>
      </c>
      <c r="G620" s="35">
        <v>6</v>
      </c>
    </row>
    <row r="621" spans="3:16" ht="21">
      <c r="C621" s="80" t="s">
        <v>256</v>
      </c>
      <c r="D621" s="35">
        <v>3</v>
      </c>
      <c r="E621" s="35">
        <v>1</v>
      </c>
      <c r="F621" s="35">
        <v>1</v>
      </c>
      <c r="G621" s="35">
        <v>5</v>
      </c>
    </row>
    <row r="622" spans="3:16" ht="63">
      <c r="C622" s="80" t="s">
        <v>248</v>
      </c>
      <c r="D622" s="35">
        <v>1</v>
      </c>
      <c r="E622" s="35">
        <v>0</v>
      </c>
      <c r="F622" s="35">
        <v>0</v>
      </c>
      <c r="G622" s="35">
        <v>1</v>
      </c>
    </row>
    <row r="623" spans="3:16" ht="63">
      <c r="C623" s="80" t="s">
        <v>257</v>
      </c>
      <c r="D623" s="35">
        <v>6</v>
      </c>
      <c r="E623" s="35">
        <v>4</v>
      </c>
      <c r="F623" s="35">
        <v>1</v>
      </c>
      <c r="G623" s="35">
        <v>11</v>
      </c>
    </row>
    <row r="624" spans="3:16" ht="21">
      <c r="C624" s="80" t="s">
        <v>262</v>
      </c>
      <c r="D624" s="35">
        <v>8</v>
      </c>
      <c r="E624" s="35">
        <v>4</v>
      </c>
      <c r="F624" s="35">
        <v>5</v>
      </c>
      <c r="G624" s="35">
        <v>17</v>
      </c>
    </row>
    <row r="625" spans="3:16" ht="21">
      <c r="C625" s="80" t="s">
        <v>259</v>
      </c>
      <c r="D625" s="35">
        <v>1</v>
      </c>
      <c r="E625" s="35">
        <v>1</v>
      </c>
      <c r="F625" s="35">
        <v>0</v>
      </c>
      <c r="G625" s="35">
        <v>2</v>
      </c>
    </row>
    <row r="626" spans="3:16" ht="63">
      <c r="C626" s="80" t="s">
        <v>260</v>
      </c>
      <c r="D626" s="35">
        <v>5</v>
      </c>
      <c r="E626" s="35">
        <v>2</v>
      </c>
      <c r="F626" s="35">
        <v>3</v>
      </c>
      <c r="G626" s="35">
        <v>10</v>
      </c>
    </row>
    <row r="627" spans="3:16" ht="42">
      <c r="C627" s="80" t="s">
        <v>249</v>
      </c>
      <c r="D627" s="35">
        <v>0</v>
      </c>
      <c r="E627" s="35">
        <v>0</v>
      </c>
      <c r="F627" s="35">
        <v>0</v>
      </c>
      <c r="G627" s="35">
        <v>0</v>
      </c>
    </row>
    <row r="628" spans="3:16" ht="42">
      <c r="C628" s="80" t="s">
        <v>251</v>
      </c>
      <c r="D628" s="35">
        <v>1</v>
      </c>
      <c r="E628" s="35">
        <v>2</v>
      </c>
      <c r="F628" s="35">
        <v>0</v>
      </c>
      <c r="G628" s="35">
        <v>3</v>
      </c>
    </row>
    <row r="629" spans="3:16" ht="21">
      <c r="C629" s="75"/>
      <c r="D629" s="61"/>
      <c r="E629" s="61"/>
      <c r="F629" s="61"/>
    </row>
    <row r="631" spans="3:16" ht="23.25">
      <c r="C631" s="112" t="s">
        <v>265</v>
      </c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</row>
    <row r="633" spans="3:16" ht="23.25">
      <c r="C633" s="33" t="s">
        <v>54</v>
      </c>
      <c r="D633" s="33" t="s">
        <v>60</v>
      </c>
      <c r="E633" s="33" t="s">
        <v>61</v>
      </c>
      <c r="F633" s="33" t="s">
        <v>62</v>
      </c>
      <c r="G633" s="33" t="s">
        <v>56</v>
      </c>
    </row>
    <row r="634" spans="3:16" ht="21">
      <c r="C634" s="34" t="s">
        <v>266</v>
      </c>
      <c r="D634" s="35">
        <v>43</v>
      </c>
      <c r="E634" s="35">
        <v>23</v>
      </c>
      <c r="F634" s="35">
        <v>4</v>
      </c>
      <c r="G634" s="35">
        <v>70</v>
      </c>
    </row>
    <row r="635" spans="3:16" ht="21">
      <c r="C635" s="34" t="s">
        <v>267</v>
      </c>
      <c r="D635" s="35">
        <v>11</v>
      </c>
      <c r="E635" s="35">
        <v>3</v>
      </c>
      <c r="F635" s="35">
        <v>0</v>
      </c>
      <c r="G635" s="35">
        <v>14</v>
      </c>
    </row>
    <row r="636" spans="3:16" ht="21">
      <c r="C636" s="34" t="s">
        <v>268</v>
      </c>
      <c r="D636" s="35">
        <v>0</v>
      </c>
      <c r="E636" s="35">
        <v>0</v>
      </c>
      <c r="F636" s="35">
        <v>0</v>
      </c>
      <c r="G636" s="35">
        <v>0</v>
      </c>
    </row>
    <row r="637" spans="3:16" ht="21">
      <c r="C637" s="34" t="s">
        <v>171</v>
      </c>
      <c r="D637" s="35">
        <v>282</v>
      </c>
      <c r="E637" s="35">
        <v>138</v>
      </c>
      <c r="F637" s="35">
        <v>57</v>
      </c>
      <c r="G637" s="35">
        <v>477</v>
      </c>
    </row>
    <row r="639" spans="3:16" ht="23.25">
      <c r="C639" s="33" t="s">
        <v>55</v>
      </c>
      <c r="D639" s="33" t="s">
        <v>60</v>
      </c>
      <c r="E639" s="33" t="s">
        <v>61</v>
      </c>
      <c r="F639" s="33" t="s">
        <v>62</v>
      </c>
      <c r="G639" s="33" t="s">
        <v>56</v>
      </c>
    </row>
    <row r="640" spans="3:16" ht="21">
      <c r="C640" s="34" t="s">
        <v>266</v>
      </c>
      <c r="D640" s="37">
        <v>0.12215909090909091</v>
      </c>
      <c r="E640" s="37">
        <v>0.1377245508982036</v>
      </c>
      <c r="F640" s="37">
        <v>6.3492063492063489E-2</v>
      </c>
      <c r="G640" s="37">
        <v>0.12027491408934708</v>
      </c>
    </row>
    <row r="641" spans="3:16" ht="21">
      <c r="C641" s="34" t="s">
        <v>267</v>
      </c>
      <c r="D641" s="37">
        <v>3.125E-2</v>
      </c>
      <c r="E641" s="37">
        <v>1.7964071856287425E-2</v>
      </c>
      <c r="F641" s="37">
        <v>0</v>
      </c>
      <c r="G641" s="37">
        <v>2.4054982817869417E-2</v>
      </c>
    </row>
    <row r="642" spans="3:16" ht="21">
      <c r="C642" s="34" t="s">
        <v>268</v>
      </c>
      <c r="D642" s="37">
        <v>0</v>
      </c>
      <c r="E642" s="37">
        <v>0</v>
      </c>
      <c r="F642" s="37">
        <v>0</v>
      </c>
      <c r="G642" s="37">
        <v>0</v>
      </c>
    </row>
    <row r="643" spans="3:16" ht="21">
      <c r="C643" s="34" t="s">
        <v>171</v>
      </c>
      <c r="D643" s="37">
        <v>0.80113636363636365</v>
      </c>
      <c r="E643" s="37">
        <v>0.82634730538922152</v>
      </c>
      <c r="F643" s="37">
        <v>0.90476190476190477</v>
      </c>
      <c r="G643" s="37">
        <v>0.81958762886597936</v>
      </c>
    </row>
    <row r="646" spans="3:16" ht="3.75" customHeight="1"/>
    <row r="647" spans="3:16" ht="23.25">
      <c r="C647" s="115" t="s">
        <v>97</v>
      </c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</row>
    <row r="649" spans="3:16" ht="23.25">
      <c r="C649" s="112" t="s">
        <v>98</v>
      </c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</row>
    <row r="651" spans="3:16" ht="23.25">
      <c r="C651" s="33" t="s">
        <v>54</v>
      </c>
      <c r="D651" s="33" t="s">
        <v>59</v>
      </c>
      <c r="E651" s="33" t="s">
        <v>60</v>
      </c>
      <c r="F651" s="33" t="s">
        <v>61</v>
      </c>
      <c r="G651" s="33" t="s">
        <v>62</v>
      </c>
      <c r="H651" s="33" t="s">
        <v>56</v>
      </c>
    </row>
    <row r="652" spans="3:16" ht="21">
      <c r="C652" s="40" t="s">
        <v>18</v>
      </c>
      <c r="D652" s="35">
        <v>1422</v>
      </c>
      <c r="E652" s="35">
        <v>131</v>
      </c>
      <c r="F652" s="35">
        <v>84</v>
      </c>
      <c r="G652" s="35">
        <v>36</v>
      </c>
      <c r="H652" s="36">
        <v>1673</v>
      </c>
    </row>
    <row r="653" spans="3:16" ht="21">
      <c r="C653" s="40" t="s">
        <v>17</v>
      </c>
      <c r="D653" s="35">
        <v>257</v>
      </c>
      <c r="E653" s="35">
        <v>55</v>
      </c>
      <c r="F653" s="35">
        <v>33</v>
      </c>
      <c r="G653" s="35">
        <v>16</v>
      </c>
      <c r="H653" s="36">
        <v>361</v>
      </c>
    </row>
    <row r="654" spans="3:16" ht="21">
      <c r="C654" s="40" t="s">
        <v>171</v>
      </c>
      <c r="D654" s="35">
        <v>374</v>
      </c>
      <c r="E654" s="35">
        <v>161</v>
      </c>
      <c r="F654" s="35">
        <v>50</v>
      </c>
      <c r="G654" s="35">
        <v>10</v>
      </c>
      <c r="H654" s="36">
        <v>595</v>
      </c>
    </row>
    <row r="656" spans="3:16" ht="23.25">
      <c r="C656" s="33" t="s">
        <v>55</v>
      </c>
      <c r="D656" s="33" t="s">
        <v>59</v>
      </c>
      <c r="E656" s="33" t="s">
        <v>60</v>
      </c>
      <c r="F656" s="33" t="s">
        <v>61</v>
      </c>
      <c r="G656" s="33" t="s">
        <v>62</v>
      </c>
      <c r="H656" s="33" t="s">
        <v>56</v>
      </c>
    </row>
    <row r="657" spans="3:8" ht="21">
      <c r="C657" s="40" t="s">
        <v>18</v>
      </c>
      <c r="D657" s="37">
        <v>0.68530120481927714</v>
      </c>
      <c r="E657" s="37">
        <v>0.37215909090909088</v>
      </c>
      <c r="F657" s="37">
        <v>0.50299401197604787</v>
      </c>
      <c r="G657" s="37">
        <v>0.5714285714285714</v>
      </c>
      <c r="H657" s="38">
        <v>0.62965750846819724</v>
      </c>
    </row>
    <row r="658" spans="3:8" ht="21">
      <c r="C658" s="40" t="s">
        <v>17</v>
      </c>
      <c r="D658" s="37">
        <v>0.12385542168674699</v>
      </c>
      <c r="E658" s="37">
        <v>0.15625</v>
      </c>
      <c r="F658" s="37">
        <v>0.19760479041916168</v>
      </c>
      <c r="G658" s="37">
        <v>0.25396825396825395</v>
      </c>
      <c r="H658" s="38">
        <v>0.13586751975912684</v>
      </c>
    </row>
    <row r="659" spans="3:8" ht="21">
      <c r="C659" s="40" t="s">
        <v>171</v>
      </c>
      <c r="D659" s="37">
        <v>0.18024096385542168</v>
      </c>
      <c r="E659" s="37">
        <v>0.45738636363636365</v>
      </c>
      <c r="F659" s="37">
        <v>0.29940119760479039</v>
      </c>
      <c r="G659" s="37">
        <v>0.15873015873015872</v>
      </c>
      <c r="H659" s="38">
        <v>0.22393677079412871</v>
      </c>
    </row>
    <row r="673" spans="3:16" ht="23.25">
      <c r="C673" s="115" t="s">
        <v>269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s="55" customFormat="1" ht="52.5" customHeight="1">
      <c r="C675" s="114" t="s">
        <v>270</v>
      </c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</row>
    <row r="677" spans="3:16" ht="23.25">
      <c r="C677" s="33" t="s">
        <v>54</v>
      </c>
      <c r="D677" s="33" t="s">
        <v>59</v>
      </c>
    </row>
    <row r="678" spans="3:16" ht="21">
      <c r="C678" s="40" t="s">
        <v>18</v>
      </c>
      <c r="D678" s="35">
        <v>1606</v>
      </c>
    </row>
    <row r="679" spans="3:16" ht="21">
      <c r="C679" s="40" t="s">
        <v>17</v>
      </c>
      <c r="D679" s="35">
        <v>133</v>
      </c>
    </row>
    <row r="680" spans="3:16" ht="21">
      <c r="C680" s="40" t="s">
        <v>170</v>
      </c>
      <c r="D680" s="35">
        <v>63</v>
      </c>
    </row>
    <row r="682" spans="3:16" ht="23.25">
      <c r="C682" s="33" t="s">
        <v>55</v>
      </c>
      <c r="D682" s="33" t="s">
        <v>59</v>
      </c>
    </row>
    <row r="683" spans="3:16" ht="21">
      <c r="C683" s="40" t="s">
        <v>18</v>
      </c>
      <c r="D683" s="37">
        <v>0.89123196448390674</v>
      </c>
    </row>
    <row r="684" spans="3:16" ht="21">
      <c r="C684" s="40" t="s">
        <v>17</v>
      </c>
      <c r="D684" s="37">
        <v>7.3806881243063269E-2</v>
      </c>
    </row>
    <row r="685" spans="3:16" ht="21">
      <c r="C685" s="40" t="s">
        <v>170</v>
      </c>
      <c r="D685" s="37">
        <v>3.4961154273029968E-2</v>
      </c>
    </row>
    <row r="688" spans="3:16" ht="23.25">
      <c r="C688" s="115" t="s">
        <v>271</v>
      </c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</row>
    <row r="690" spans="3:16" ht="54" customHeight="1">
      <c r="C690" s="112" t="s">
        <v>272</v>
      </c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</row>
    <row r="692" spans="3:16" ht="23.25">
      <c r="C692" s="33" t="s">
        <v>54</v>
      </c>
      <c r="D692" s="33" t="s">
        <v>59</v>
      </c>
    </row>
    <row r="693" spans="3:16" ht="21">
      <c r="C693" s="34" t="s">
        <v>137</v>
      </c>
      <c r="D693" s="35">
        <v>866</v>
      </c>
    </row>
    <row r="694" spans="3:16" ht="21">
      <c r="C694" s="34" t="s">
        <v>168</v>
      </c>
      <c r="D694" s="35">
        <v>793</v>
      </c>
    </row>
    <row r="695" spans="3:16" ht="21">
      <c r="C695" s="34" t="s">
        <v>139</v>
      </c>
      <c r="D695" s="35">
        <v>105</v>
      </c>
    </row>
    <row r="696" spans="3:16" ht="21">
      <c r="C696" s="34" t="s">
        <v>169</v>
      </c>
      <c r="D696" s="35">
        <v>19</v>
      </c>
    </row>
    <row r="697" spans="3:16" ht="21">
      <c r="C697" s="34" t="s">
        <v>170</v>
      </c>
      <c r="D697" s="35">
        <v>19</v>
      </c>
    </row>
    <row r="699" spans="3:16" ht="23.25">
      <c r="C699" s="33" t="s">
        <v>55</v>
      </c>
      <c r="D699" s="33" t="s">
        <v>59</v>
      </c>
    </row>
    <row r="700" spans="3:16" ht="21">
      <c r="C700" s="34" t="s">
        <v>137</v>
      </c>
      <c r="D700" s="37">
        <v>0.48057713651498335</v>
      </c>
    </row>
    <row r="701" spans="3:16" ht="21">
      <c r="C701" s="34" t="s">
        <v>168</v>
      </c>
      <c r="D701" s="37">
        <v>0.44006659267480575</v>
      </c>
    </row>
    <row r="702" spans="3:16" ht="21">
      <c r="C702" s="34" t="s">
        <v>139</v>
      </c>
      <c r="D702" s="37">
        <v>5.8268590455049944E-2</v>
      </c>
    </row>
    <row r="703" spans="3:16" ht="21">
      <c r="C703" s="34" t="s">
        <v>169</v>
      </c>
      <c r="D703" s="37">
        <v>1.0543840177580466E-2</v>
      </c>
    </row>
    <row r="704" spans="3:16" ht="21">
      <c r="C704" s="34" t="s">
        <v>170</v>
      </c>
      <c r="D704" s="37">
        <v>1.0543840177580466E-2</v>
      </c>
    </row>
    <row r="706" spans="3:16" ht="23.25">
      <c r="C706" s="115" t="s">
        <v>99</v>
      </c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</row>
    <row r="708" spans="3:16" ht="42" customHeight="1">
      <c r="C708" s="114" t="s">
        <v>100</v>
      </c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</row>
    <row r="710" spans="3:16" ht="23.25">
      <c r="C710" s="33" t="s">
        <v>54</v>
      </c>
      <c r="D710" s="33" t="s">
        <v>59</v>
      </c>
      <c r="E710" s="33" t="s">
        <v>60</v>
      </c>
      <c r="F710" s="33" t="s">
        <v>61</v>
      </c>
      <c r="G710" s="33" t="s">
        <v>62</v>
      </c>
      <c r="H710" s="33" t="s">
        <v>56</v>
      </c>
    </row>
    <row r="711" spans="3:16" ht="21">
      <c r="C711" s="40">
        <v>1</v>
      </c>
      <c r="D711" s="35">
        <v>3</v>
      </c>
      <c r="E711" s="35">
        <v>0</v>
      </c>
      <c r="F711" s="35">
        <v>3</v>
      </c>
      <c r="G711" s="35">
        <v>1</v>
      </c>
      <c r="H711" s="35">
        <v>7</v>
      </c>
    </row>
    <row r="712" spans="3:16" ht="21">
      <c r="C712" s="40">
        <v>2</v>
      </c>
      <c r="D712" s="35">
        <v>2</v>
      </c>
      <c r="E712" s="35">
        <v>3</v>
      </c>
      <c r="F712" s="35">
        <v>2</v>
      </c>
      <c r="G712" s="35">
        <v>0</v>
      </c>
      <c r="H712" s="35">
        <v>7</v>
      </c>
    </row>
    <row r="713" spans="3:16" ht="21">
      <c r="C713" s="40">
        <v>3</v>
      </c>
      <c r="D713" s="35">
        <v>122</v>
      </c>
      <c r="E713" s="35">
        <v>30</v>
      </c>
      <c r="F713" s="35">
        <v>18</v>
      </c>
      <c r="G713" s="35">
        <v>13</v>
      </c>
      <c r="H713" s="35">
        <v>183</v>
      </c>
    </row>
    <row r="714" spans="3:16" ht="21">
      <c r="C714" s="40">
        <v>4</v>
      </c>
      <c r="D714" s="35">
        <v>1010</v>
      </c>
      <c r="E714" s="35">
        <v>202</v>
      </c>
      <c r="F714" s="35">
        <v>94</v>
      </c>
      <c r="G714" s="35">
        <v>30</v>
      </c>
      <c r="H714" s="35">
        <v>1336</v>
      </c>
    </row>
    <row r="715" spans="3:16" ht="21">
      <c r="C715" s="40">
        <v>5</v>
      </c>
      <c r="D715" s="35">
        <v>664</v>
      </c>
      <c r="E715" s="35">
        <v>83</v>
      </c>
      <c r="F715" s="35">
        <v>39</v>
      </c>
      <c r="G715" s="35">
        <v>11</v>
      </c>
      <c r="H715" s="35">
        <v>797</v>
      </c>
    </row>
    <row r="717" spans="3:16" ht="23.25">
      <c r="C717" s="56" t="s">
        <v>55</v>
      </c>
      <c r="D717" s="33" t="s">
        <v>59</v>
      </c>
      <c r="E717" s="33" t="s">
        <v>60</v>
      </c>
      <c r="F717" s="33" t="s">
        <v>61</v>
      </c>
      <c r="G717" s="33" t="s">
        <v>62</v>
      </c>
      <c r="H717" s="33" t="s">
        <v>56</v>
      </c>
    </row>
    <row r="718" spans="3:16" ht="21">
      <c r="C718" s="40">
        <v>1</v>
      </c>
      <c r="D718" s="37">
        <v>1.665741254858412E-3</v>
      </c>
      <c r="E718" s="37">
        <v>0</v>
      </c>
      <c r="F718" s="37">
        <v>1.9230769230769232E-2</v>
      </c>
      <c r="G718" s="37">
        <v>1.8181818181818181E-2</v>
      </c>
      <c r="H718" s="37">
        <v>3.0042918454935624E-3</v>
      </c>
    </row>
    <row r="719" spans="3:16" ht="21">
      <c r="C719" s="40">
        <v>2</v>
      </c>
      <c r="D719" s="37">
        <v>1.1104941699056081E-3</v>
      </c>
      <c r="E719" s="37">
        <v>9.433962264150943E-3</v>
      </c>
      <c r="F719" s="37">
        <v>1.282051282051282E-2</v>
      </c>
      <c r="G719" s="37">
        <v>0</v>
      </c>
      <c r="H719" s="37">
        <v>3.0042918454935624E-3</v>
      </c>
    </row>
    <row r="720" spans="3:16" ht="21">
      <c r="C720" s="40">
        <v>3</v>
      </c>
      <c r="D720" s="37">
        <v>6.7740144364242083E-2</v>
      </c>
      <c r="E720" s="37">
        <v>9.4339622641509441E-2</v>
      </c>
      <c r="F720" s="37">
        <v>0.11538461538461539</v>
      </c>
      <c r="G720" s="37">
        <v>0.23636363636363636</v>
      </c>
      <c r="H720" s="37">
        <v>7.8540772532188843E-2</v>
      </c>
    </row>
    <row r="721" spans="3:8" ht="21">
      <c r="C721" s="40">
        <v>4</v>
      </c>
      <c r="D721" s="37">
        <v>0.56079955580233198</v>
      </c>
      <c r="E721" s="37">
        <v>0.63522012578616349</v>
      </c>
      <c r="F721" s="37">
        <v>0.60256410256410253</v>
      </c>
      <c r="G721" s="37">
        <v>0.54545454545454541</v>
      </c>
      <c r="H721" s="37">
        <v>0.57339055793991411</v>
      </c>
    </row>
    <row r="722" spans="3:8" ht="21">
      <c r="C722" s="40">
        <v>5</v>
      </c>
      <c r="D722" s="37">
        <v>0.36868406440866186</v>
      </c>
      <c r="E722" s="37">
        <v>0.2610062893081761</v>
      </c>
      <c r="F722" s="37">
        <v>0.25</v>
      </c>
      <c r="G722" s="37">
        <v>0.2</v>
      </c>
      <c r="H722" s="37">
        <v>0.34206008583690989</v>
      </c>
    </row>
    <row r="741" spans="3:16" ht="23.25">
      <c r="C741" s="112" t="s">
        <v>273</v>
      </c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</row>
    <row r="743" spans="3:16" ht="23.25">
      <c r="C743" s="33" t="s">
        <v>274</v>
      </c>
      <c r="D743" s="33" t="s">
        <v>59</v>
      </c>
      <c r="E743" s="33" t="s">
        <v>275</v>
      </c>
    </row>
    <row r="744" spans="3:16" ht="21">
      <c r="C744" s="34" t="s">
        <v>276</v>
      </c>
      <c r="D744" s="35">
        <v>424</v>
      </c>
      <c r="E744" s="37">
        <v>0.23516361619523019</v>
      </c>
    </row>
    <row r="745" spans="3:16" ht="21">
      <c r="C745" s="34" t="s">
        <v>277</v>
      </c>
      <c r="D745" s="35">
        <v>48</v>
      </c>
      <c r="E745" s="37">
        <v>2.6622296173044926E-2</v>
      </c>
    </row>
    <row r="746" spans="3:16" ht="42">
      <c r="C746" s="34" t="s">
        <v>278</v>
      </c>
      <c r="D746" s="35">
        <v>45</v>
      </c>
      <c r="E746" s="37">
        <v>2.4958402662229616E-2</v>
      </c>
    </row>
    <row r="747" spans="3:16" ht="63">
      <c r="C747" s="34" t="s">
        <v>279</v>
      </c>
      <c r="D747" s="35">
        <v>50</v>
      </c>
      <c r="E747" s="37">
        <v>2.7731558513588463E-2</v>
      </c>
    </row>
    <row r="748" spans="3:16" ht="84">
      <c r="C748" s="34" t="s">
        <v>280</v>
      </c>
      <c r="D748" s="35">
        <v>8</v>
      </c>
      <c r="E748" s="37">
        <v>4.4370493621741546E-3</v>
      </c>
    </row>
    <row r="749" spans="3:16" ht="21">
      <c r="C749" s="34" t="s">
        <v>281</v>
      </c>
      <c r="D749" s="35">
        <v>565</v>
      </c>
      <c r="E749" s="37">
        <v>0.31336661120354964</v>
      </c>
    </row>
    <row r="750" spans="3:16" ht="21">
      <c r="C750" s="34" t="s">
        <v>171</v>
      </c>
      <c r="D750" s="35">
        <v>477</v>
      </c>
      <c r="E750" s="37">
        <v>0.26455906821963393</v>
      </c>
    </row>
    <row r="751" spans="3:16" ht="37.5" customHeight="1"/>
    <row r="752" spans="3:16" ht="23.25">
      <c r="C752" s="112" t="s">
        <v>282</v>
      </c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</row>
    <row r="753" spans="3:7" ht="42.75" customHeight="1"/>
    <row r="754" spans="3:7" ht="18.75" customHeight="1">
      <c r="C754" s="33" t="s">
        <v>54</v>
      </c>
      <c r="D754" s="33" t="s">
        <v>59</v>
      </c>
      <c r="E754" s="33" t="s">
        <v>60</v>
      </c>
      <c r="F754" s="33" t="s">
        <v>56</v>
      </c>
    </row>
    <row r="755" spans="3:7" ht="18.75" customHeight="1">
      <c r="C755" s="34" t="s">
        <v>137</v>
      </c>
      <c r="D755" s="81">
        <v>365</v>
      </c>
      <c r="E755" s="35">
        <v>46</v>
      </c>
      <c r="F755" s="36">
        <v>411</v>
      </c>
    </row>
    <row r="756" spans="3:7" ht="18.75" customHeight="1">
      <c r="C756" s="34" t="s">
        <v>168</v>
      </c>
      <c r="D756" s="81">
        <v>782</v>
      </c>
      <c r="E756" s="35">
        <v>126</v>
      </c>
      <c r="F756" s="36">
        <v>908</v>
      </c>
    </row>
    <row r="757" spans="3:7" ht="21">
      <c r="C757" s="34" t="s">
        <v>139</v>
      </c>
      <c r="D757" s="81">
        <v>450</v>
      </c>
      <c r="E757" s="35">
        <v>98</v>
      </c>
      <c r="F757" s="36">
        <v>548</v>
      </c>
    </row>
    <row r="758" spans="3:7" ht="21">
      <c r="C758" s="34" t="s">
        <v>169</v>
      </c>
      <c r="D758" s="81">
        <v>81</v>
      </c>
      <c r="E758" s="35">
        <v>31</v>
      </c>
      <c r="F758" s="36">
        <v>112</v>
      </c>
    </row>
    <row r="759" spans="3:7" ht="21">
      <c r="C759" s="34" t="s">
        <v>170</v>
      </c>
      <c r="D759" s="81">
        <v>124</v>
      </c>
      <c r="E759" s="35">
        <v>18</v>
      </c>
      <c r="F759" s="36">
        <v>142</v>
      </c>
    </row>
    <row r="760" spans="3:7" ht="21">
      <c r="C760" s="34" t="s">
        <v>56</v>
      </c>
      <c r="D760" s="81">
        <v>1802</v>
      </c>
      <c r="E760" s="81">
        <v>319</v>
      </c>
      <c r="F760" s="82">
        <v>2121</v>
      </c>
    </row>
    <row r="762" spans="3:7" ht="23.25">
      <c r="C762" s="33" t="s">
        <v>55</v>
      </c>
      <c r="D762" s="33" t="s">
        <v>59</v>
      </c>
      <c r="E762" s="33" t="s">
        <v>60</v>
      </c>
      <c r="F762" s="33" t="s">
        <v>56</v>
      </c>
    </row>
    <row r="763" spans="3:7" ht="21">
      <c r="C763" s="34" t="s">
        <v>137</v>
      </c>
      <c r="D763" s="37">
        <v>0.20255271920088791</v>
      </c>
      <c r="E763" s="37">
        <v>0.14420062695924765</v>
      </c>
      <c r="F763" s="38">
        <v>0.19377652050919378</v>
      </c>
      <c r="G763" s="83"/>
    </row>
    <row r="764" spans="3:7" ht="21">
      <c r="C764" s="34" t="s">
        <v>168</v>
      </c>
      <c r="D764" s="37">
        <v>0.43396226415094341</v>
      </c>
      <c r="E764" s="37">
        <v>0.39498432601880878</v>
      </c>
      <c r="F764" s="38">
        <v>0.42809995285242808</v>
      </c>
    </row>
    <row r="765" spans="3:7" ht="21">
      <c r="C765" s="34" t="s">
        <v>139</v>
      </c>
      <c r="D765" s="37">
        <v>0.24972253052164262</v>
      </c>
      <c r="E765" s="37">
        <v>0.30721003134796238</v>
      </c>
      <c r="F765" s="38">
        <v>0.25836869401225837</v>
      </c>
    </row>
    <row r="766" spans="3:7" ht="21">
      <c r="C766" s="34" t="s">
        <v>169</v>
      </c>
      <c r="D766" s="37">
        <v>4.495005549389567E-2</v>
      </c>
      <c r="E766" s="37">
        <v>9.7178683385579931E-2</v>
      </c>
      <c r="F766" s="38">
        <v>5.2805280528052806E-2</v>
      </c>
    </row>
    <row r="767" spans="3:7" ht="21">
      <c r="C767" s="34" t="s">
        <v>170</v>
      </c>
      <c r="D767" s="37">
        <v>6.8812430632630414E-2</v>
      </c>
      <c r="E767" s="37">
        <v>5.6426332288401257E-2</v>
      </c>
      <c r="F767" s="38">
        <v>6.6949552098066953E-2</v>
      </c>
    </row>
    <row r="768" spans="3:7" ht="40.5" customHeight="1"/>
    <row r="769" spans="3:16" ht="23.25">
      <c r="C769" s="112" t="s">
        <v>283</v>
      </c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</row>
    <row r="770" spans="3:16" ht="12.75" customHeight="1"/>
    <row r="771" spans="3:16" ht="23.25">
      <c r="C771" s="33" t="s">
        <v>54</v>
      </c>
      <c r="D771" s="33" t="s">
        <v>60</v>
      </c>
      <c r="E771" s="33" t="s">
        <v>61</v>
      </c>
      <c r="F771" s="33" t="s">
        <v>62</v>
      </c>
      <c r="G771" s="33" t="s">
        <v>56</v>
      </c>
    </row>
    <row r="772" spans="3:16" ht="21">
      <c r="C772" s="34" t="s">
        <v>284</v>
      </c>
      <c r="D772" s="35">
        <v>48</v>
      </c>
      <c r="E772" s="35">
        <v>42</v>
      </c>
      <c r="F772" s="35">
        <v>17</v>
      </c>
      <c r="G772" s="35">
        <v>107</v>
      </c>
    </row>
    <row r="773" spans="3:16" ht="21">
      <c r="C773" s="34" t="s">
        <v>285</v>
      </c>
      <c r="D773" s="35">
        <v>149</v>
      </c>
      <c r="E773" s="35">
        <v>79</v>
      </c>
      <c r="F773" s="35">
        <v>18</v>
      </c>
      <c r="G773" s="35">
        <v>246</v>
      </c>
    </row>
    <row r="774" spans="3:16" ht="21">
      <c r="C774" s="34" t="s">
        <v>286</v>
      </c>
      <c r="D774" s="35">
        <v>101</v>
      </c>
      <c r="E774" s="35">
        <v>30</v>
      </c>
      <c r="F774" s="35">
        <v>19</v>
      </c>
      <c r="G774" s="35">
        <v>150</v>
      </c>
    </row>
    <row r="775" spans="3:16" ht="21">
      <c r="C775" s="34" t="s">
        <v>287</v>
      </c>
      <c r="D775" s="35">
        <v>21</v>
      </c>
      <c r="E775" s="35">
        <v>6</v>
      </c>
      <c r="F775" s="35">
        <v>1</v>
      </c>
      <c r="G775" s="35">
        <v>28</v>
      </c>
    </row>
    <row r="795" spans="3:7" ht="23.25">
      <c r="C795" s="33" t="s">
        <v>55</v>
      </c>
      <c r="D795" s="33" t="s">
        <v>60</v>
      </c>
      <c r="E795" s="33" t="s">
        <v>61</v>
      </c>
      <c r="F795" s="33" t="s">
        <v>62</v>
      </c>
      <c r="G795" s="33" t="s">
        <v>56</v>
      </c>
    </row>
    <row r="796" spans="3:7" ht="21">
      <c r="C796" s="34" t="s">
        <v>284</v>
      </c>
      <c r="D796" s="37">
        <v>0.15047021943573669</v>
      </c>
      <c r="E796" s="37">
        <v>0.26751592356687898</v>
      </c>
      <c r="F796" s="37">
        <v>0.30909090909090908</v>
      </c>
      <c r="G796" s="37">
        <v>0.20150659133709981</v>
      </c>
    </row>
    <row r="797" spans="3:7" ht="21">
      <c r="C797" s="34" t="s">
        <v>285</v>
      </c>
      <c r="D797" s="37">
        <v>0.4670846394984326</v>
      </c>
      <c r="E797" s="37">
        <v>0.50318471337579618</v>
      </c>
      <c r="F797" s="37">
        <v>0.32727272727272727</v>
      </c>
      <c r="G797" s="37">
        <v>0.4632768361581921</v>
      </c>
    </row>
    <row r="798" spans="3:7" ht="21">
      <c r="C798" s="34" t="s">
        <v>286</v>
      </c>
      <c r="D798" s="37">
        <v>0.31661442006269591</v>
      </c>
      <c r="E798" s="37">
        <v>0.19108280254777071</v>
      </c>
      <c r="F798" s="37">
        <v>0.34545454545454546</v>
      </c>
      <c r="G798" s="37">
        <v>0.2824858757062147</v>
      </c>
    </row>
    <row r="799" spans="3:7" ht="21">
      <c r="C799" s="34" t="s">
        <v>287</v>
      </c>
      <c r="D799" s="37">
        <v>6.5830721003134793E-2</v>
      </c>
      <c r="E799" s="37">
        <v>3.8216560509554139E-2</v>
      </c>
      <c r="F799" s="37">
        <v>1.8181818181818181E-2</v>
      </c>
      <c r="G799" s="37">
        <v>5.2730696798493411E-2</v>
      </c>
    </row>
    <row r="800" spans="3:7" ht="98.25" customHeight="1"/>
    <row r="801" spans="3:16" ht="22.5">
      <c r="C801" s="113" t="s">
        <v>288</v>
      </c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</row>
    <row r="803" spans="3:16" ht="23.25">
      <c r="C803" s="33" t="s">
        <v>289</v>
      </c>
      <c r="D803" s="33" t="s">
        <v>61</v>
      </c>
      <c r="E803" s="33" t="s">
        <v>62</v>
      </c>
      <c r="F803" s="33" t="s">
        <v>56</v>
      </c>
    </row>
    <row r="804" spans="3:16" ht="21">
      <c r="C804" s="34" t="s">
        <v>37</v>
      </c>
      <c r="D804" s="35">
        <v>45</v>
      </c>
      <c r="E804" s="35">
        <v>6</v>
      </c>
      <c r="F804" s="35">
        <v>51</v>
      </c>
    </row>
    <row r="805" spans="3:16" ht="21">
      <c r="C805" s="34" t="s">
        <v>290</v>
      </c>
      <c r="D805" s="35">
        <v>67</v>
      </c>
      <c r="E805" s="35">
        <v>24</v>
      </c>
      <c r="F805" s="35">
        <v>91</v>
      </c>
    </row>
    <row r="806" spans="3:16" ht="21">
      <c r="C806" s="34" t="s">
        <v>101</v>
      </c>
      <c r="D806" s="35">
        <v>12</v>
      </c>
      <c r="E806" s="35">
        <v>11</v>
      </c>
      <c r="F806" s="35">
        <v>23</v>
      </c>
    </row>
    <row r="807" spans="3:16" ht="21">
      <c r="C807" s="34" t="s">
        <v>291</v>
      </c>
      <c r="D807" s="35">
        <v>3</v>
      </c>
      <c r="E807" s="35">
        <v>2</v>
      </c>
      <c r="F807" s="35">
        <v>5</v>
      </c>
    </row>
    <row r="808" spans="3:16" ht="21">
      <c r="C808" s="34" t="s">
        <v>292</v>
      </c>
      <c r="D808" s="35">
        <v>30</v>
      </c>
      <c r="E808" s="35">
        <v>12</v>
      </c>
      <c r="F808" s="35">
        <v>42</v>
      </c>
    </row>
    <row r="810" spans="3:16" ht="23.25">
      <c r="C810" s="33" t="s">
        <v>293</v>
      </c>
      <c r="D810" s="33" t="s">
        <v>61</v>
      </c>
      <c r="E810" s="33" t="s">
        <v>62</v>
      </c>
      <c r="F810" s="33" t="s">
        <v>56</v>
      </c>
    </row>
    <row r="811" spans="3:16" ht="21">
      <c r="C811" s="34" t="s">
        <v>37</v>
      </c>
      <c r="D811" s="37">
        <v>0.28662420382165604</v>
      </c>
      <c r="E811" s="37">
        <v>0.10909090909090909</v>
      </c>
      <c r="F811" s="37">
        <v>0.24056603773584906</v>
      </c>
    </row>
    <row r="812" spans="3:16" ht="21">
      <c r="C812" s="34" t="s">
        <v>290</v>
      </c>
      <c r="D812" s="37">
        <v>0.42675159235668791</v>
      </c>
      <c r="E812" s="37">
        <v>0.43636363636363634</v>
      </c>
      <c r="F812" s="37">
        <v>0.42924528301886794</v>
      </c>
    </row>
    <row r="813" spans="3:16" ht="21">
      <c r="C813" s="34" t="s">
        <v>101</v>
      </c>
      <c r="D813" s="37">
        <v>7.6433121019108277E-2</v>
      </c>
      <c r="E813" s="37">
        <v>0.2</v>
      </c>
      <c r="F813" s="37">
        <v>0.10849056603773585</v>
      </c>
    </row>
    <row r="814" spans="3:16" ht="21">
      <c r="C814" s="34" t="s">
        <v>291</v>
      </c>
      <c r="D814" s="37">
        <v>1.9108280254777069E-2</v>
      </c>
      <c r="E814" s="37">
        <v>3.6363636363636362E-2</v>
      </c>
      <c r="F814" s="37">
        <v>2.358490566037736E-2</v>
      </c>
    </row>
    <row r="815" spans="3:16" ht="21">
      <c r="C815" s="34" t="s">
        <v>292</v>
      </c>
      <c r="D815" s="37">
        <v>0.19108280254777071</v>
      </c>
      <c r="E815" s="37">
        <v>0.21818181818181817</v>
      </c>
      <c r="F815" s="37">
        <v>0.19811320754716982</v>
      </c>
    </row>
    <row r="817" spans="3:6" ht="23.25">
      <c r="C817" s="57" t="s">
        <v>294</v>
      </c>
      <c r="D817" s="33" t="s">
        <v>61</v>
      </c>
      <c r="E817" s="33" t="s">
        <v>62</v>
      </c>
      <c r="F817" s="33" t="s">
        <v>56</v>
      </c>
    </row>
    <row r="818" spans="3:6" ht="21">
      <c r="C818" s="34" t="s">
        <v>37</v>
      </c>
      <c r="D818" s="35">
        <v>27</v>
      </c>
      <c r="E818" s="35">
        <v>4</v>
      </c>
      <c r="F818" s="35">
        <v>31</v>
      </c>
    </row>
    <row r="819" spans="3:6" ht="21">
      <c r="C819" s="34" t="s">
        <v>290</v>
      </c>
      <c r="D819" s="35">
        <v>60</v>
      </c>
      <c r="E819" s="35">
        <v>12</v>
      </c>
      <c r="F819" s="35">
        <v>72</v>
      </c>
    </row>
    <row r="820" spans="3:6" ht="21">
      <c r="C820" s="34" t="s">
        <v>101</v>
      </c>
      <c r="D820" s="35">
        <v>29</v>
      </c>
      <c r="E820" s="35">
        <v>13</v>
      </c>
      <c r="F820" s="35">
        <v>42</v>
      </c>
    </row>
    <row r="821" spans="3:6" ht="21">
      <c r="C821" s="34" t="s">
        <v>291</v>
      </c>
      <c r="D821" s="35">
        <v>8</v>
      </c>
      <c r="E821" s="35">
        <v>7</v>
      </c>
      <c r="F821" s="35">
        <v>15</v>
      </c>
    </row>
    <row r="822" spans="3:6" ht="21">
      <c r="C822" s="34" t="s">
        <v>292</v>
      </c>
      <c r="D822" s="35">
        <v>33</v>
      </c>
      <c r="E822" s="35">
        <v>19</v>
      </c>
      <c r="F822" s="35">
        <v>52</v>
      </c>
    </row>
    <row r="824" spans="3:6" ht="46.5">
      <c r="C824" s="57" t="s">
        <v>295</v>
      </c>
      <c r="D824" s="33" t="s">
        <v>61</v>
      </c>
      <c r="E824" s="33" t="s">
        <v>62</v>
      </c>
      <c r="F824" s="33" t="s">
        <v>56</v>
      </c>
    </row>
    <row r="825" spans="3:6" ht="21">
      <c r="C825" s="34" t="s">
        <v>37</v>
      </c>
      <c r="D825" s="37">
        <v>0.17197452229299362</v>
      </c>
      <c r="E825" s="37">
        <v>7.2727272727272724E-2</v>
      </c>
      <c r="F825" s="37">
        <v>0.14622641509433962</v>
      </c>
    </row>
    <row r="826" spans="3:6" ht="21">
      <c r="C826" s="34" t="s">
        <v>290</v>
      </c>
      <c r="D826" s="37">
        <v>0.38216560509554143</v>
      </c>
      <c r="E826" s="37">
        <v>0.21818181818181817</v>
      </c>
      <c r="F826" s="37">
        <v>0.33962264150943394</v>
      </c>
    </row>
    <row r="827" spans="3:6" ht="21">
      <c r="C827" s="34" t="s">
        <v>101</v>
      </c>
      <c r="D827" s="37">
        <v>0.18471337579617833</v>
      </c>
      <c r="E827" s="37">
        <v>0.23636363636363636</v>
      </c>
      <c r="F827" s="37">
        <v>0.19811320754716982</v>
      </c>
    </row>
    <row r="828" spans="3:6" ht="21">
      <c r="C828" s="34" t="s">
        <v>291</v>
      </c>
      <c r="D828" s="37">
        <v>5.0955414012738856E-2</v>
      </c>
      <c r="E828" s="37">
        <v>0.12727272727272726</v>
      </c>
      <c r="F828" s="37">
        <v>7.0754716981132074E-2</v>
      </c>
    </row>
    <row r="829" spans="3:6" ht="21">
      <c r="C829" s="34" t="s">
        <v>292</v>
      </c>
      <c r="D829" s="37">
        <v>0.21019108280254778</v>
      </c>
      <c r="E829" s="37">
        <v>0.34545454545454546</v>
      </c>
      <c r="F829" s="37">
        <v>0.24528301886792453</v>
      </c>
    </row>
    <row r="831" spans="3:6" ht="23.25">
      <c r="C831" s="33" t="s">
        <v>296</v>
      </c>
      <c r="D831" s="33" t="s">
        <v>61</v>
      </c>
      <c r="E831" s="33" t="s">
        <v>62</v>
      </c>
      <c r="F831" s="33" t="s">
        <v>56</v>
      </c>
    </row>
    <row r="832" spans="3:6" ht="21">
      <c r="C832" s="34" t="s">
        <v>37</v>
      </c>
      <c r="D832" s="35">
        <v>23</v>
      </c>
      <c r="E832" s="35">
        <v>4</v>
      </c>
      <c r="F832" s="35">
        <v>27</v>
      </c>
    </row>
    <row r="833" spans="3:6" ht="21">
      <c r="C833" s="34" t="s">
        <v>290</v>
      </c>
      <c r="D833" s="35">
        <v>72</v>
      </c>
      <c r="E833" s="35">
        <v>21</v>
      </c>
      <c r="F833" s="35">
        <v>93</v>
      </c>
    </row>
    <row r="834" spans="3:6" ht="21">
      <c r="C834" s="34" t="s">
        <v>101</v>
      </c>
      <c r="D834" s="35">
        <v>27</v>
      </c>
      <c r="E834" s="35">
        <v>12</v>
      </c>
      <c r="F834" s="35">
        <v>39</v>
      </c>
    </row>
    <row r="835" spans="3:6" ht="21">
      <c r="C835" s="34" t="s">
        <v>291</v>
      </c>
      <c r="D835" s="35">
        <v>5</v>
      </c>
      <c r="E835" s="35">
        <v>3</v>
      </c>
      <c r="F835" s="35">
        <v>8</v>
      </c>
    </row>
    <row r="836" spans="3:6" ht="21">
      <c r="C836" s="34" t="s">
        <v>292</v>
      </c>
      <c r="D836" s="35">
        <v>30</v>
      </c>
      <c r="E836" s="35">
        <v>15</v>
      </c>
      <c r="F836" s="35">
        <v>45</v>
      </c>
    </row>
    <row r="840" spans="3:6" ht="23.25">
      <c r="C840" s="57" t="s">
        <v>297</v>
      </c>
      <c r="D840" s="33" t="s">
        <v>61</v>
      </c>
      <c r="E840" s="33" t="s">
        <v>62</v>
      </c>
      <c r="F840" s="33" t="s">
        <v>56</v>
      </c>
    </row>
    <row r="841" spans="3:6" ht="21">
      <c r="C841" s="34" t="s">
        <v>37</v>
      </c>
      <c r="D841" s="37">
        <v>0.1464968152866242</v>
      </c>
      <c r="E841" s="37">
        <v>7.2727272727272724E-2</v>
      </c>
      <c r="F841" s="37">
        <v>0.12735849056603774</v>
      </c>
    </row>
    <row r="842" spans="3:6" ht="21">
      <c r="C842" s="34" t="s">
        <v>290</v>
      </c>
      <c r="D842" s="37">
        <v>0.45859872611464969</v>
      </c>
      <c r="E842" s="37">
        <v>0.38181818181818183</v>
      </c>
      <c r="F842" s="37">
        <v>0.43867924528301888</v>
      </c>
    </row>
    <row r="843" spans="3:6" ht="21">
      <c r="C843" s="34" t="s">
        <v>101</v>
      </c>
      <c r="D843" s="37">
        <v>0.17197452229299362</v>
      </c>
      <c r="E843" s="37">
        <v>0.21818181818181817</v>
      </c>
      <c r="F843" s="37">
        <v>0.18396226415094338</v>
      </c>
    </row>
    <row r="844" spans="3:6" ht="21">
      <c r="C844" s="34" t="s">
        <v>291</v>
      </c>
      <c r="D844" s="37">
        <v>3.1847133757961783E-2</v>
      </c>
      <c r="E844" s="37">
        <v>5.4545454545454543E-2</v>
      </c>
      <c r="F844" s="37">
        <v>3.7735849056603772E-2</v>
      </c>
    </row>
    <row r="845" spans="3:6" ht="21">
      <c r="C845" s="34" t="s">
        <v>292</v>
      </c>
      <c r="D845" s="37">
        <v>0.19108280254777071</v>
      </c>
      <c r="E845" s="37">
        <v>0.27272727272727271</v>
      </c>
      <c r="F845" s="37">
        <v>0.21226415094339623</v>
      </c>
    </row>
    <row r="848" spans="3:6" ht="23.25">
      <c r="C848" s="33" t="s">
        <v>298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23</v>
      </c>
      <c r="E849" s="35">
        <v>0</v>
      </c>
      <c r="F849" s="35">
        <v>23</v>
      </c>
    </row>
    <row r="850" spans="3:6" ht="21">
      <c r="C850" s="34" t="s">
        <v>290</v>
      </c>
      <c r="D850" s="35">
        <v>47</v>
      </c>
      <c r="E850" s="35">
        <v>12</v>
      </c>
      <c r="F850" s="35">
        <v>59</v>
      </c>
    </row>
    <row r="851" spans="3:6" ht="21">
      <c r="C851" s="34" t="s">
        <v>101</v>
      </c>
      <c r="D851" s="35">
        <v>43</v>
      </c>
      <c r="E851" s="35">
        <v>19</v>
      </c>
      <c r="F851" s="35">
        <v>62</v>
      </c>
    </row>
    <row r="852" spans="3:6" ht="21">
      <c r="C852" s="34" t="s">
        <v>291</v>
      </c>
      <c r="D852" s="35">
        <v>14</v>
      </c>
      <c r="E852" s="35">
        <v>10</v>
      </c>
      <c r="F852" s="35">
        <v>24</v>
      </c>
    </row>
    <row r="853" spans="3:6" ht="21">
      <c r="C853" s="34" t="s">
        <v>292</v>
      </c>
      <c r="D853" s="35">
        <v>30</v>
      </c>
      <c r="E853" s="35">
        <v>14</v>
      </c>
      <c r="F853" s="35">
        <v>44</v>
      </c>
    </row>
    <row r="856" spans="3:6" ht="23.25">
      <c r="C856" s="57" t="s">
        <v>299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0.1464968152866242</v>
      </c>
      <c r="E857" s="37">
        <v>0</v>
      </c>
      <c r="F857" s="37">
        <v>0.10849056603773585</v>
      </c>
    </row>
    <row r="858" spans="3:6" ht="21">
      <c r="C858" s="34" t="s">
        <v>290</v>
      </c>
      <c r="D858" s="37">
        <v>0.29936305732484075</v>
      </c>
      <c r="E858" s="37">
        <v>0.21818181818181817</v>
      </c>
      <c r="F858" s="37">
        <v>0.27830188679245282</v>
      </c>
    </row>
    <row r="859" spans="3:6" ht="21">
      <c r="C859" s="34" t="s">
        <v>101</v>
      </c>
      <c r="D859" s="37">
        <v>0.27388535031847133</v>
      </c>
      <c r="E859" s="37">
        <v>0.34545454545454546</v>
      </c>
      <c r="F859" s="37">
        <v>0.29245283018867924</v>
      </c>
    </row>
    <row r="860" spans="3:6" ht="21">
      <c r="C860" s="34" t="s">
        <v>291</v>
      </c>
      <c r="D860" s="37">
        <v>8.9171974522292988E-2</v>
      </c>
      <c r="E860" s="37">
        <v>0.18181818181818182</v>
      </c>
      <c r="F860" s="37">
        <v>0.11320754716981132</v>
      </c>
    </row>
    <row r="861" spans="3:6" ht="21">
      <c r="C861" s="34" t="s">
        <v>292</v>
      </c>
      <c r="D861" s="37">
        <v>0.19108280254777071</v>
      </c>
      <c r="E861" s="37">
        <v>0.25454545454545452</v>
      </c>
      <c r="F861" s="37">
        <v>0.20754716981132076</v>
      </c>
    </row>
    <row r="863" spans="3:6" ht="23.25">
      <c r="C863" s="33" t="s">
        <v>300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50</v>
      </c>
      <c r="E864" s="35">
        <v>9</v>
      </c>
      <c r="F864" s="35">
        <v>59</v>
      </c>
    </row>
    <row r="865" spans="3:6" ht="21">
      <c r="C865" s="34" t="s">
        <v>290</v>
      </c>
      <c r="D865" s="35">
        <v>68</v>
      </c>
      <c r="E865" s="35">
        <v>20</v>
      </c>
      <c r="F865" s="35">
        <v>88</v>
      </c>
    </row>
    <row r="866" spans="3:6" ht="21">
      <c r="C866" s="34" t="s">
        <v>101</v>
      </c>
      <c r="D866" s="35">
        <v>8</v>
      </c>
      <c r="E866" s="35">
        <v>6</v>
      </c>
      <c r="F866" s="35">
        <v>14</v>
      </c>
    </row>
    <row r="867" spans="3:6" ht="21">
      <c r="C867" s="34" t="s">
        <v>291</v>
      </c>
      <c r="D867" s="35">
        <v>4</v>
      </c>
      <c r="E867" s="35">
        <v>0</v>
      </c>
      <c r="F867" s="35">
        <v>4</v>
      </c>
    </row>
    <row r="868" spans="3:6" ht="21">
      <c r="C868" s="34" t="s">
        <v>292</v>
      </c>
      <c r="D868" s="35">
        <v>27</v>
      </c>
      <c r="E868" s="35">
        <v>20</v>
      </c>
      <c r="F868" s="35">
        <v>47</v>
      </c>
    </row>
    <row r="871" spans="3:6" ht="23.25">
      <c r="C871" s="57" t="s">
        <v>301</v>
      </c>
      <c r="D871" s="33" t="s">
        <v>61</v>
      </c>
      <c r="E871" s="33" t="s">
        <v>62</v>
      </c>
      <c r="F871" s="33" t="s">
        <v>56</v>
      </c>
    </row>
    <row r="872" spans="3:6" ht="21">
      <c r="C872" s="34" t="s">
        <v>37</v>
      </c>
      <c r="D872" s="37">
        <v>0.31847133757961782</v>
      </c>
      <c r="E872" s="37">
        <v>0.16363636363636364</v>
      </c>
      <c r="F872" s="37">
        <v>0.27830188679245282</v>
      </c>
    </row>
    <row r="873" spans="3:6" ht="21">
      <c r="C873" s="34" t="s">
        <v>290</v>
      </c>
      <c r="D873" s="37">
        <v>0.43312101910828027</v>
      </c>
      <c r="E873" s="37">
        <v>0.36363636363636365</v>
      </c>
      <c r="F873" s="37">
        <v>0.41509433962264153</v>
      </c>
    </row>
    <row r="874" spans="3:6" ht="21">
      <c r="C874" s="34" t="s">
        <v>101</v>
      </c>
      <c r="D874" s="37">
        <v>5.0955414012738856E-2</v>
      </c>
      <c r="E874" s="37">
        <v>0.10909090909090909</v>
      </c>
      <c r="F874" s="37">
        <v>6.6037735849056603E-2</v>
      </c>
    </row>
    <row r="875" spans="3:6" ht="21">
      <c r="C875" s="34" t="s">
        <v>291</v>
      </c>
      <c r="D875" s="37">
        <v>2.5477707006369428E-2</v>
      </c>
      <c r="E875" s="37">
        <v>0</v>
      </c>
      <c r="F875" s="37">
        <v>1.8867924528301886E-2</v>
      </c>
    </row>
    <row r="876" spans="3:6" ht="21">
      <c r="C876" s="34" t="s">
        <v>292</v>
      </c>
      <c r="D876" s="37">
        <v>0.17197452229299362</v>
      </c>
      <c r="E876" s="37">
        <v>0.36363636363636365</v>
      </c>
      <c r="F876" s="37">
        <v>0.22169811320754718</v>
      </c>
    </row>
    <row r="878" spans="3:6" ht="46.5">
      <c r="C878" s="57" t="s">
        <v>302</v>
      </c>
      <c r="D878" s="33" t="s">
        <v>61</v>
      </c>
      <c r="E878" s="33" t="s">
        <v>62</v>
      </c>
      <c r="F878" s="33" t="s">
        <v>56</v>
      </c>
    </row>
    <row r="879" spans="3:6" ht="21">
      <c r="C879" s="34" t="s">
        <v>37</v>
      </c>
      <c r="D879" s="35">
        <v>36</v>
      </c>
      <c r="E879" s="35">
        <v>2</v>
      </c>
      <c r="F879" s="35">
        <v>38</v>
      </c>
    </row>
    <row r="880" spans="3:6" ht="21">
      <c r="C880" s="34" t="s">
        <v>290</v>
      </c>
      <c r="D880" s="35">
        <v>74</v>
      </c>
      <c r="E880" s="35">
        <v>21</v>
      </c>
      <c r="F880" s="35">
        <v>95</v>
      </c>
    </row>
    <row r="881" spans="3:16" ht="21">
      <c r="C881" s="34" t="s">
        <v>101</v>
      </c>
      <c r="D881" s="35">
        <v>23</v>
      </c>
      <c r="E881" s="35">
        <v>16</v>
      </c>
      <c r="F881" s="35">
        <v>39</v>
      </c>
    </row>
    <row r="882" spans="3:16" ht="21">
      <c r="C882" s="34" t="s">
        <v>291</v>
      </c>
      <c r="D882" s="35">
        <v>5</v>
      </c>
      <c r="E882" s="35">
        <v>4</v>
      </c>
      <c r="F882" s="35">
        <v>9</v>
      </c>
    </row>
    <row r="883" spans="3:16" ht="21">
      <c r="C883" s="34" t="s">
        <v>292</v>
      </c>
      <c r="D883" s="35">
        <v>19</v>
      </c>
      <c r="E883" s="35">
        <v>12</v>
      </c>
      <c r="F883" s="35">
        <v>31</v>
      </c>
    </row>
    <row r="885" spans="3:16" ht="46.5">
      <c r="C885" s="57" t="s">
        <v>303</v>
      </c>
      <c r="D885" s="33" t="s">
        <v>61</v>
      </c>
      <c r="E885" s="33" t="s">
        <v>62</v>
      </c>
      <c r="F885" s="33" t="s">
        <v>56</v>
      </c>
    </row>
    <row r="886" spans="3:16" ht="21">
      <c r="C886" s="34" t="s">
        <v>37</v>
      </c>
      <c r="D886" s="37">
        <v>0.22929936305732485</v>
      </c>
      <c r="E886" s="37">
        <v>3.6363636363636362E-2</v>
      </c>
      <c r="F886" s="37">
        <v>0.17924528301886791</v>
      </c>
    </row>
    <row r="887" spans="3:16" ht="21">
      <c r="C887" s="34" t="s">
        <v>290</v>
      </c>
      <c r="D887" s="37">
        <v>0.4713375796178344</v>
      </c>
      <c r="E887" s="37">
        <v>0.38181818181818183</v>
      </c>
      <c r="F887" s="37">
        <v>0.44811320754716982</v>
      </c>
    </row>
    <row r="888" spans="3:16" ht="21">
      <c r="C888" s="34" t="s">
        <v>101</v>
      </c>
      <c r="D888" s="37">
        <v>0.1464968152866242</v>
      </c>
      <c r="E888" s="37">
        <v>0.29090909090909089</v>
      </c>
      <c r="F888" s="37">
        <v>0.18396226415094338</v>
      </c>
    </row>
    <row r="889" spans="3:16" ht="21">
      <c r="C889" s="34" t="s">
        <v>291</v>
      </c>
      <c r="D889" s="37">
        <v>3.1847133757961783E-2</v>
      </c>
      <c r="E889" s="37">
        <v>7.2727272727272724E-2</v>
      </c>
      <c r="F889" s="37">
        <v>4.2452830188679243E-2</v>
      </c>
    </row>
    <row r="890" spans="3:16" ht="21">
      <c r="C890" s="34" t="s">
        <v>292</v>
      </c>
      <c r="D890" s="37">
        <v>0.12101910828025478</v>
      </c>
      <c r="E890" s="37">
        <v>0.21818181818181817</v>
      </c>
      <c r="F890" s="37">
        <v>0.14622641509433962</v>
      </c>
    </row>
    <row r="892" spans="3:16" s="55" customFormat="1" ht="45.75" customHeight="1">
      <c r="C892" s="114" t="s">
        <v>304</v>
      </c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</row>
    <row r="894" spans="3:16" ht="23.25">
      <c r="C894" s="57" t="s">
        <v>102</v>
      </c>
      <c r="D894" s="33" t="s">
        <v>59</v>
      </c>
      <c r="E894" s="33" t="s">
        <v>103</v>
      </c>
    </row>
    <row r="895" spans="3:16" ht="21">
      <c r="C895" s="34" t="s">
        <v>37</v>
      </c>
      <c r="D895" s="35">
        <v>452</v>
      </c>
      <c r="E895" s="37">
        <v>0.21783132530120483</v>
      </c>
    </row>
    <row r="896" spans="3:16" ht="21">
      <c r="C896" s="34" t="s">
        <v>104</v>
      </c>
      <c r="D896" s="35">
        <v>239</v>
      </c>
      <c r="E896" s="37">
        <v>0.11518072289156626</v>
      </c>
    </row>
    <row r="897" spans="3:16" ht="21">
      <c r="C897" s="34" t="s">
        <v>101</v>
      </c>
      <c r="D897" s="35">
        <v>12</v>
      </c>
      <c r="E897" s="37">
        <v>5.7831325301204821E-3</v>
      </c>
    </row>
    <row r="898" spans="3:16" ht="21">
      <c r="C898" s="34" t="s">
        <v>305</v>
      </c>
      <c r="D898" s="35">
        <v>0</v>
      </c>
      <c r="E898" s="37">
        <v>0</v>
      </c>
    </row>
    <row r="899" spans="3:16" ht="21">
      <c r="C899" s="34" t="s">
        <v>171</v>
      </c>
      <c r="D899" s="35">
        <v>1100</v>
      </c>
      <c r="E899" s="37">
        <v>0.53012048192771088</v>
      </c>
    </row>
    <row r="900" spans="3:16" ht="123" customHeight="1"/>
    <row r="901" spans="3:16" ht="22.5">
      <c r="C901" s="113" t="s">
        <v>306</v>
      </c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</row>
    <row r="902" spans="3:16" ht="45.75" customHeight="1"/>
    <row r="903" spans="3:16" ht="23.25">
      <c r="C903" s="57" t="s">
        <v>274</v>
      </c>
      <c r="D903" s="33" t="s">
        <v>60</v>
      </c>
      <c r="E903" s="33" t="s">
        <v>307</v>
      </c>
    </row>
    <row r="904" spans="3:16" ht="21">
      <c r="C904" s="34" t="s">
        <v>137</v>
      </c>
      <c r="D904" s="35">
        <v>176</v>
      </c>
      <c r="E904" s="37">
        <v>0.5</v>
      </c>
    </row>
    <row r="905" spans="3:16" ht="21">
      <c r="C905" s="34" t="s">
        <v>168</v>
      </c>
      <c r="D905" s="35">
        <v>124</v>
      </c>
      <c r="E905" s="37">
        <v>0.35227272727272729</v>
      </c>
    </row>
    <row r="906" spans="3:16" ht="21">
      <c r="C906" s="34" t="s">
        <v>139</v>
      </c>
      <c r="D906" s="35">
        <v>8</v>
      </c>
      <c r="E906" s="37">
        <v>2.2727272727272728E-2</v>
      </c>
    </row>
    <row r="907" spans="3:16" ht="21">
      <c r="C907" s="34" t="s">
        <v>169</v>
      </c>
      <c r="D907" s="35">
        <v>11</v>
      </c>
      <c r="E907" s="37">
        <v>3.125E-2</v>
      </c>
    </row>
    <row r="908" spans="3:16" ht="21">
      <c r="C908" s="34" t="s">
        <v>171</v>
      </c>
      <c r="D908" s="35">
        <v>33</v>
      </c>
      <c r="E908" s="37">
        <v>9.375E-2</v>
      </c>
    </row>
  </sheetData>
  <mergeCells count="72">
    <mergeCell ref="C117:I117"/>
    <mergeCell ref="C52:P52"/>
    <mergeCell ref="C54:P54"/>
    <mergeCell ref="C64:P64"/>
    <mergeCell ref="C76:P76"/>
    <mergeCell ref="C91:P91"/>
    <mergeCell ref="C93:P93"/>
    <mergeCell ref="C111:P111"/>
    <mergeCell ref="C113:I113"/>
    <mergeCell ref="C114:I114"/>
    <mergeCell ref="C115:I115"/>
    <mergeCell ref="C116:I116"/>
    <mergeCell ref="C129:I129"/>
    <mergeCell ref="C118:I118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305:P305"/>
    <mergeCell ref="C147:I147"/>
    <mergeCell ref="C148:I148"/>
    <mergeCell ref="C149:I149"/>
    <mergeCell ref="C150:I150"/>
    <mergeCell ref="C151:I151"/>
    <mergeCell ref="C152:I152"/>
    <mergeCell ref="C153:I153"/>
    <mergeCell ref="C154:I154"/>
    <mergeCell ref="C155:I155"/>
    <mergeCell ref="C165:P165"/>
    <mergeCell ref="C167:P167"/>
    <mergeCell ref="C471:P471"/>
    <mergeCell ref="C307:P307"/>
    <mergeCell ref="C323:P323"/>
    <mergeCell ref="C337:P337"/>
    <mergeCell ref="C355:P355"/>
    <mergeCell ref="C367:P367"/>
    <mergeCell ref="C391:P391"/>
    <mergeCell ref="C401:P401"/>
    <mergeCell ref="C430:P430"/>
    <mergeCell ref="C432:P432"/>
    <mergeCell ref="C442:P442"/>
    <mergeCell ref="C444:P444"/>
    <mergeCell ref="C649:P649"/>
    <mergeCell ref="C487:P487"/>
    <mergeCell ref="C506:P506"/>
    <mergeCell ref="C518:P518"/>
    <mergeCell ref="C534:P534"/>
    <mergeCell ref="C546:P546"/>
    <mergeCell ref="C568:P568"/>
    <mergeCell ref="C590:P590"/>
    <mergeCell ref="C592:P592"/>
    <mergeCell ref="C609:P609"/>
    <mergeCell ref="C631:P631"/>
    <mergeCell ref="C647:P647"/>
    <mergeCell ref="C901:P901"/>
    <mergeCell ref="C673:P673"/>
    <mergeCell ref="C675:P675"/>
    <mergeCell ref="C688:P688"/>
    <mergeCell ref="C690:P690"/>
    <mergeCell ref="C706:P706"/>
    <mergeCell ref="C708:P708"/>
    <mergeCell ref="C741:P741"/>
    <mergeCell ref="C752:P752"/>
    <mergeCell ref="C769:P769"/>
    <mergeCell ref="C801:P801"/>
    <mergeCell ref="C892:P89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3:S288"/>
  <sheetViews>
    <sheetView tabSelected="1" topLeftCell="A36" zoomScale="110" zoomScaleNormal="110" workbookViewId="0">
      <selection activeCell="C48" sqref="C4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3" spans="3:6" ht="18.75">
      <c r="C43" s="58" t="s">
        <v>136</v>
      </c>
    </row>
    <row r="44" spans="3:6" ht="18.75">
      <c r="C44" s="84" t="s">
        <v>567</v>
      </c>
      <c r="F44" s="85"/>
    </row>
    <row r="45" spans="3:6" ht="18.75">
      <c r="C45" s="58" t="s">
        <v>393</v>
      </c>
    </row>
    <row r="46" spans="3:6" ht="18.75">
      <c r="C46" s="58" t="s">
        <v>394</v>
      </c>
    </row>
    <row r="47" spans="3:6" ht="18.75">
      <c r="C47" s="84" t="s">
        <v>568</v>
      </c>
    </row>
    <row r="49" spans="2:19" ht="39" customHeight="1">
      <c r="B49" s="31"/>
      <c r="C49" s="115" t="s">
        <v>57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3.25">
      <c r="B51" s="31"/>
      <c r="C51" s="116" t="s">
        <v>58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R51" s="59"/>
      <c r="S51" s="32"/>
    </row>
    <row r="52" spans="2:19" ht="19.5" customHeight="1">
      <c r="B52" s="31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3" t="s">
        <v>54</v>
      </c>
      <c r="D53" s="33" t="s">
        <v>59</v>
      </c>
      <c r="E53" s="33" t="s">
        <v>60</v>
      </c>
      <c r="F53" s="33" t="s">
        <v>61</v>
      </c>
      <c r="G53" s="33" t="s">
        <v>62</v>
      </c>
      <c r="H53" s="33" t="s">
        <v>56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63</v>
      </c>
      <c r="D54" s="35">
        <v>290</v>
      </c>
      <c r="E54" s="35">
        <v>27</v>
      </c>
      <c r="F54" s="35">
        <v>5</v>
      </c>
      <c r="G54" s="35">
        <v>4</v>
      </c>
      <c r="H54" s="36">
        <f>SUM(D54:G54)</f>
        <v>326</v>
      </c>
      <c r="I54" s="2"/>
      <c r="J54" s="2"/>
      <c r="K54" s="2"/>
      <c r="L54" s="2"/>
      <c r="M54" s="2"/>
      <c r="N54" s="2"/>
      <c r="O54" s="2"/>
      <c r="P54" s="2"/>
      <c r="Q54" s="54"/>
      <c r="R54" s="59"/>
      <c r="S54" s="32"/>
    </row>
    <row r="55" spans="2:19" ht="19.5" customHeight="1">
      <c r="B55" s="31"/>
      <c r="C55" s="34" t="s">
        <v>64</v>
      </c>
      <c r="D55" s="35">
        <v>269</v>
      </c>
      <c r="E55" s="35">
        <v>22</v>
      </c>
      <c r="F55" s="35">
        <v>7</v>
      </c>
      <c r="G55" s="35">
        <v>5</v>
      </c>
      <c r="H55" s="36">
        <f>SUM(D55:G55)</f>
        <v>303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4" t="s">
        <v>56</v>
      </c>
      <c r="D56" s="35">
        <f>D54+D55</f>
        <v>559</v>
      </c>
      <c r="E56" s="35">
        <f t="shared" ref="E56:G56" si="0">E54+E55</f>
        <v>49</v>
      </c>
      <c r="F56" s="35">
        <f t="shared" si="0"/>
        <v>12</v>
      </c>
      <c r="G56" s="35">
        <f t="shared" si="0"/>
        <v>9</v>
      </c>
      <c r="H56" s="35">
        <f>H54+H55</f>
        <v>629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25.5" customHeight="1">
      <c r="B58" s="31"/>
      <c r="C58" s="33" t="s">
        <v>55</v>
      </c>
      <c r="D58" s="33" t="s">
        <v>59</v>
      </c>
      <c r="E58" s="33" t="s">
        <v>60</v>
      </c>
      <c r="F58" s="33" t="s">
        <v>61</v>
      </c>
      <c r="G58" s="33" t="s">
        <v>62</v>
      </c>
      <c r="H58" s="33" t="s">
        <v>56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63</v>
      </c>
      <c r="D59" s="37">
        <f>D54/D56</f>
        <v>0.51878354203935595</v>
      </c>
      <c r="E59" s="37">
        <f>E54/E56</f>
        <v>0.55102040816326525</v>
      </c>
      <c r="F59" s="37">
        <f>F54/F56</f>
        <v>0.41666666666666669</v>
      </c>
      <c r="G59" s="37">
        <f>G54/G56</f>
        <v>0.44444444444444442</v>
      </c>
      <c r="H59" s="38">
        <f>H54/H56</f>
        <v>0.51828298887122415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64</v>
      </c>
      <c r="D60" s="37">
        <f>D55/D56</f>
        <v>0.481216457960644</v>
      </c>
      <c r="E60" s="37">
        <f>E55/E56</f>
        <v>0.44897959183673469</v>
      </c>
      <c r="F60" s="37">
        <f>F55/F56</f>
        <v>0.58333333333333337</v>
      </c>
      <c r="G60" s="37">
        <f>G55/G56</f>
        <v>0.55555555555555558</v>
      </c>
      <c r="H60" s="38">
        <f>H55/H56</f>
        <v>0.48171701112877585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0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B62" s="31"/>
      <c r="C62" s="116" t="s">
        <v>65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9.5" customHeight="1"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3" t="s">
        <v>54</v>
      </c>
      <c r="D64" s="33" t="s">
        <v>59</v>
      </c>
      <c r="E64" s="33" t="s">
        <v>60</v>
      </c>
      <c r="F64" s="33" t="s">
        <v>61</v>
      </c>
      <c r="G64" s="33" t="s">
        <v>62</v>
      </c>
      <c r="H64" s="33" t="s">
        <v>56</v>
      </c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19.5" customHeight="1">
      <c r="B65" s="31"/>
      <c r="C65" s="34" t="s">
        <v>66</v>
      </c>
      <c r="D65" s="35">
        <v>486</v>
      </c>
      <c r="E65" s="35">
        <v>42</v>
      </c>
      <c r="F65" s="35">
        <v>7</v>
      </c>
      <c r="G65" s="35">
        <v>6</v>
      </c>
      <c r="H65" s="35">
        <f>SUM(D65:G65)</f>
        <v>541</v>
      </c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67</v>
      </c>
      <c r="D66" s="35">
        <v>71</v>
      </c>
      <c r="E66" s="35">
        <v>7</v>
      </c>
      <c r="F66" s="35">
        <v>5</v>
      </c>
      <c r="G66" s="35">
        <v>3</v>
      </c>
      <c r="H66" s="35">
        <f t="shared" ref="H66:H67" si="1">SUM(D66:G66)</f>
        <v>86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68</v>
      </c>
      <c r="D67" s="35">
        <v>2</v>
      </c>
      <c r="E67" s="35">
        <v>0</v>
      </c>
      <c r="F67" s="35">
        <v>0</v>
      </c>
      <c r="G67" s="35">
        <v>0</v>
      </c>
      <c r="H67" s="35">
        <f t="shared" si="1"/>
        <v>2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56</v>
      </c>
      <c r="D68" s="35">
        <f>SUM(D65:D67)</f>
        <v>559</v>
      </c>
      <c r="E68" s="35">
        <f t="shared" ref="E68:H68" si="2">SUM(E65:E67)</f>
        <v>49</v>
      </c>
      <c r="F68" s="35">
        <f t="shared" si="2"/>
        <v>12</v>
      </c>
      <c r="G68" s="35">
        <f t="shared" si="2"/>
        <v>9</v>
      </c>
      <c r="H68" s="35">
        <f t="shared" si="2"/>
        <v>629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3" t="s">
        <v>55</v>
      </c>
      <c r="D70" s="33" t="s">
        <v>59</v>
      </c>
      <c r="E70" s="33" t="s">
        <v>60</v>
      </c>
      <c r="F70" s="33" t="s">
        <v>61</v>
      </c>
      <c r="G70" s="33" t="s">
        <v>62</v>
      </c>
      <c r="H70" s="33" t="s">
        <v>56</v>
      </c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4" t="s">
        <v>66</v>
      </c>
      <c r="D71" s="37">
        <f>D65/D68</f>
        <v>0.86940966010733456</v>
      </c>
      <c r="E71" s="37">
        <f>E65/E68</f>
        <v>0.8571428571428571</v>
      </c>
      <c r="F71" s="37">
        <f>F65/F68</f>
        <v>0.58333333333333337</v>
      </c>
      <c r="G71" s="37">
        <f>G65/G68</f>
        <v>0.66666666666666663</v>
      </c>
      <c r="H71" s="37">
        <f>H65/H68</f>
        <v>0.86009538950715425</v>
      </c>
      <c r="I71" s="39"/>
      <c r="J71" s="2"/>
      <c r="K71" s="2"/>
      <c r="L71" s="2"/>
      <c r="M71" s="2"/>
      <c r="N71" s="2"/>
      <c r="O71" s="2"/>
      <c r="P71" s="2"/>
      <c r="R71" s="59"/>
      <c r="S71" s="32"/>
    </row>
    <row r="72" spans="2:19" ht="23.25">
      <c r="B72" s="31"/>
      <c r="C72" s="34" t="s">
        <v>67</v>
      </c>
      <c r="D72" s="37">
        <f>D66/D68</f>
        <v>0.12701252236135957</v>
      </c>
      <c r="E72" s="37">
        <f>E66/E68</f>
        <v>0.14285714285714285</v>
      </c>
      <c r="F72" s="37">
        <f>F66/F68</f>
        <v>0.41666666666666669</v>
      </c>
      <c r="G72" s="37">
        <f>G66/G68</f>
        <v>0.33333333333333331</v>
      </c>
      <c r="H72" s="37">
        <f>H66/H68</f>
        <v>0.13672496025437203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19.5" customHeight="1">
      <c r="B73" s="31"/>
      <c r="C73" s="34" t="s">
        <v>68</v>
      </c>
      <c r="D73" s="37">
        <f>D67/D68</f>
        <v>3.5778175313059034E-3</v>
      </c>
      <c r="E73" s="37">
        <f>E67/E68</f>
        <v>0</v>
      </c>
      <c r="F73" s="37">
        <f>F67/F68</f>
        <v>0</v>
      </c>
      <c r="G73" s="37">
        <f>G67/G68</f>
        <v>0</v>
      </c>
      <c r="H73" s="37">
        <f>H67/H68</f>
        <v>3.1796502384737681E-3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78.75" customHeight="1">
      <c r="B74" s="31"/>
      <c r="C74" s="3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R74" s="59"/>
      <c r="S74" s="32"/>
    </row>
    <row r="75" spans="2:19" ht="23.25">
      <c r="C75" s="116" t="s">
        <v>69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R75" s="59"/>
      <c r="S75" s="32"/>
    </row>
    <row r="76" spans="2:19" ht="18.75">
      <c r="C76" s="3"/>
      <c r="D76" s="86"/>
      <c r="E76" s="3"/>
      <c r="R76" s="59"/>
      <c r="S76" s="32"/>
    </row>
    <row r="77" spans="2:19" ht="23.25">
      <c r="C77" s="40">
        <v>0</v>
      </c>
      <c r="D77" s="77">
        <v>554</v>
      </c>
      <c r="E77" s="41">
        <f>D77/D81</f>
        <v>0.88076311605723367</v>
      </c>
      <c r="F77" s="42"/>
      <c r="G77" s="42"/>
      <c r="H77" s="42"/>
      <c r="I77" s="42"/>
      <c r="R77" s="59"/>
      <c r="S77" s="32"/>
    </row>
    <row r="78" spans="2:19" ht="23.25">
      <c r="C78" s="40">
        <v>1</v>
      </c>
      <c r="D78" s="77">
        <v>59</v>
      </c>
      <c r="E78" s="41">
        <f>D78/D81</f>
        <v>9.3799682034976156E-2</v>
      </c>
      <c r="F78" s="42"/>
      <c r="G78" s="42"/>
      <c r="H78" s="42"/>
      <c r="I78" s="42"/>
      <c r="R78" s="59"/>
      <c r="S78" s="32"/>
    </row>
    <row r="79" spans="2:19" ht="23.25">
      <c r="C79" s="40">
        <v>2</v>
      </c>
      <c r="D79" s="77">
        <v>13</v>
      </c>
      <c r="E79" s="41">
        <f>D79/D81</f>
        <v>2.066772655007949E-2</v>
      </c>
      <c r="F79" s="42"/>
      <c r="G79" s="42"/>
      <c r="H79" s="42"/>
      <c r="I79" s="42"/>
      <c r="R79" s="59"/>
      <c r="S79" s="32"/>
    </row>
    <row r="80" spans="2:19" ht="23.25">
      <c r="C80" s="40" t="s">
        <v>308</v>
      </c>
      <c r="D80" s="77">
        <v>3</v>
      </c>
      <c r="E80" s="41">
        <f>D80/D81</f>
        <v>4.7694753577106515E-3</v>
      </c>
      <c r="F80" s="42"/>
      <c r="G80" s="42"/>
      <c r="H80" s="42"/>
      <c r="I80" s="42"/>
      <c r="R80" s="59"/>
      <c r="S80" s="32"/>
    </row>
    <row r="81" spans="3:19" ht="21">
      <c r="C81" s="40" t="s">
        <v>56</v>
      </c>
      <c r="D81" s="77">
        <f>SUM(D77:D80)</f>
        <v>629</v>
      </c>
      <c r="E81" s="87"/>
      <c r="R81" s="59"/>
      <c r="S81" s="32"/>
    </row>
    <row r="82" spans="3:19">
      <c r="R82" s="59"/>
      <c r="S82" s="32"/>
    </row>
    <row r="83" spans="3:19">
      <c r="R83" s="59"/>
      <c r="S83" s="32"/>
    </row>
    <row r="84" spans="3:19">
      <c r="R84" s="59"/>
      <c r="S84" s="32"/>
    </row>
    <row r="85" spans="3:19">
      <c r="R85" s="59"/>
      <c r="S85" s="32"/>
    </row>
    <row r="86" spans="3:19">
      <c r="R86" s="59"/>
      <c r="S86" s="32"/>
    </row>
    <row r="87" spans="3:19" ht="34.5" customHeight="1">
      <c r="C87" s="115" t="s">
        <v>70</v>
      </c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R87" s="59"/>
      <c r="S87" s="32"/>
    </row>
    <row r="88" spans="3:19">
      <c r="R88" s="59"/>
      <c r="S88" s="32"/>
    </row>
    <row r="89" spans="3:19" ht="23.25">
      <c r="C89" s="116" t="s">
        <v>71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R89" s="59"/>
      <c r="S89" s="32"/>
    </row>
    <row r="90" spans="3:19">
      <c r="R90" s="59"/>
      <c r="S90" s="32"/>
    </row>
    <row r="91" spans="3:19" ht="23.25">
      <c r="C91" s="40" t="s">
        <v>72</v>
      </c>
      <c r="D91" s="37">
        <v>0.94499999999999995</v>
      </c>
      <c r="F91" s="42"/>
      <c r="R91" s="59"/>
      <c r="S91" s="32"/>
    </row>
    <row r="92" spans="3:19" ht="23.25">
      <c r="C92" s="88"/>
      <c r="D92" s="71"/>
      <c r="F92" s="42"/>
      <c r="R92" s="59"/>
      <c r="S92" s="32"/>
    </row>
    <row r="93" spans="3:19" ht="23.25">
      <c r="C93" s="88"/>
      <c r="D93" s="71"/>
      <c r="F93" s="42"/>
      <c r="R93" s="59"/>
      <c r="S93" s="32"/>
    </row>
    <row r="94" spans="3:19" ht="23.25">
      <c r="C94" s="72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77">
        <v>22</v>
      </c>
      <c r="E95" s="77">
        <v>117</v>
      </c>
      <c r="F95" s="77">
        <v>318</v>
      </c>
      <c r="G95" s="77">
        <v>141</v>
      </c>
      <c r="H95" s="77">
        <v>31</v>
      </c>
      <c r="R95" s="59"/>
      <c r="S95" s="32"/>
    </row>
    <row r="96" spans="3:19" ht="21">
      <c r="C96" s="40" t="s">
        <v>74</v>
      </c>
      <c r="D96" s="77">
        <v>22</v>
      </c>
      <c r="E96" s="77">
        <v>120</v>
      </c>
      <c r="F96" s="77">
        <v>266</v>
      </c>
      <c r="G96" s="77">
        <v>167</v>
      </c>
      <c r="H96" s="77">
        <v>54</v>
      </c>
      <c r="R96" s="59"/>
      <c r="S96" s="32"/>
    </row>
    <row r="97" spans="2:19" ht="21">
      <c r="C97" s="40" t="s">
        <v>75</v>
      </c>
      <c r="D97" s="77">
        <v>8</v>
      </c>
      <c r="E97" s="77">
        <v>45</v>
      </c>
      <c r="F97" s="77">
        <v>220</v>
      </c>
      <c r="G97" s="77">
        <v>263</v>
      </c>
      <c r="H97" s="77">
        <v>88</v>
      </c>
      <c r="R97" s="59"/>
      <c r="S97" s="32"/>
    </row>
    <row r="98" spans="2:19" ht="21">
      <c r="C98" s="40" t="s">
        <v>76</v>
      </c>
      <c r="D98" s="77">
        <v>20</v>
      </c>
      <c r="E98" s="77">
        <v>92</v>
      </c>
      <c r="F98" s="77">
        <v>269</v>
      </c>
      <c r="G98" s="77">
        <v>191</v>
      </c>
      <c r="H98" s="77">
        <v>57</v>
      </c>
      <c r="R98" s="59"/>
      <c r="S98" s="32"/>
    </row>
    <row r="99" spans="2:19" ht="21">
      <c r="C99" s="40" t="s">
        <v>56</v>
      </c>
      <c r="D99" s="89">
        <f>SUM(D95:D98)</f>
        <v>72</v>
      </c>
      <c r="E99" s="89">
        <f t="shared" ref="E99:H99" si="3">SUM(E95:E98)</f>
        <v>374</v>
      </c>
      <c r="F99" s="89">
        <f t="shared" si="3"/>
        <v>1073</v>
      </c>
      <c r="G99" s="89">
        <f t="shared" si="3"/>
        <v>762</v>
      </c>
      <c r="H99" s="89">
        <f t="shared" si="3"/>
        <v>230</v>
      </c>
      <c r="R99" s="59"/>
      <c r="S99" s="32"/>
    </row>
    <row r="100" spans="2:19" ht="23.25">
      <c r="C100" s="88"/>
      <c r="D100" s="71"/>
      <c r="F100" s="42"/>
      <c r="R100" s="59"/>
      <c r="S100" s="32"/>
    </row>
    <row r="101" spans="2:19" ht="23.25">
      <c r="C101" s="46" t="s">
        <v>72</v>
      </c>
      <c r="D101" s="67">
        <v>1</v>
      </c>
      <c r="E101" s="67">
        <v>2</v>
      </c>
      <c r="F101" s="67">
        <v>3</v>
      </c>
      <c r="G101" s="67">
        <v>4</v>
      </c>
      <c r="H101" s="67">
        <v>5</v>
      </c>
      <c r="R101" s="59"/>
      <c r="S101" s="32"/>
    </row>
    <row r="102" spans="2:19" ht="21">
      <c r="C102" s="40" t="s">
        <v>73</v>
      </c>
      <c r="D102" s="37">
        <f>D95/D99</f>
        <v>0.30555555555555558</v>
      </c>
      <c r="E102" s="37">
        <f t="shared" ref="E102:H102" si="4">E95/E99</f>
        <v>0.31283422459893045</v>
      </c>
      <c r="F102" s="37">
        <f t="shared" si="4"/>
        <v>0.29636533084808947</v>
      </c>
      <c r="G102" s="37">
        <f t="shared" si="4"/>
        <v>0.18503937007874016</v>
      </c>
      <c r="H102" s="37">
        <f t="shared" si="4"/>
        <v>0.13478260869565217</v>
      </c>
      <c r="R102" s="59"/>
      <c r="S102" s="32"/>
    </row>
    <row r="103" spans="2:19" ht="21">
      <c r="C103" s="40" t="s">
        <v>74</v>
      </c>
      <c r="D103" s="37">
        <f>D96/D99</f>
        <v>0.30555555555555558</v>
      </c>
      <c r="E103" s="37">
        <f t="shared" ref="E103:H103" si="5">E96/E99</f>
        <v>0.32085561497326204</v>
      </c>
      <c r="F103" s="37">
        <f t="shared" si="5"/>
        <v>0.24790307548928239</v>
      </c>
      <c r="G103" s="37">
        <f t="shared" si="5"/>
        <v>0.21916010498687663</v>
      </c>
      <c r="H103" s="37">
        <f t="shared" si="5"/>
        <v>0.23478260869565218</v>
      </c>
      <c r="R103" s="59"/>
      <c r="S103" s="32"/>
    </row>
    <row r="104" spans="2:19" ht="21">
      <c r="C104" s="40" t="s">
        <v>75</v>
      </c>
      <c r="D104" s="37">
        <f>D97/D99</f>
        <v>0.1111111111111111</v>
      </c>
      <c r="E104" s="37">
        <f t="shared" ref="E104:H104" si="6">E97/E99</f>
        <v>0.12032085561497326</v>
      </c>
      <c r="F104" s="37">
        <f t="shared" si="6"/>
        <v>0.20503261882572227</v>
      </c>
      <c r="G104" s="37">
        <f t="shared" si="6"/>
        <v>0.34514435695538059</v>
      </c>
      <c r="H104" s="37">
        <f t="shared" si="6"/>
        <v>0.38260869565217392</v>
      </c>
      <c r="R104" s="59"/>
      <c r="S104" s="32"/>
    </row>
    <row r="105" spans="2:19" ht="21">
      <c r="C105" s="40" t="s">
        <v>76</v>
      </c>
      <c r="D105" s="37">
        <f>D98/D99</f>
        <v>0.27777777777777779</v>
      </c>
      <c r="E105" s="37">
        <f t="shared" ref="E105:H105" si="7">E98/E99</f>
        <v>0.24598930481283424</v>
      </c>
      <c r="F105" s="37">
        <f t="shared" si="7"/>
        <v>0.2506989748369059</v>
      </c>
      <c r="G105" s="37">
        <f t="shared" si="7"/>
        <v>0.25065616797900264</v>
      </c>
      <c r="H105" s="37">
        <f t="shared" si="7"/>
        <v>0.24782608695652175</v>
      </c>
      <c r="R105" s="59"/>
      <c r="S105" s="32"/>
    </row>
    <row r="106" spans="2:19" ht="41.25" customHeight="1">
      <c r="R106" s="59"/>
      <c r="S106" s="32"/>
    </row>
    <row r="107" spans="2:19" ht="27" customHeight="1">
      <c r="R107" s="59"/>
      <c r="S107" s="32"/>
    </row>
    <row r="108" spans="2:19" ht="23.25">
      <c r="C108" s="116" t="s">
        <v>77</v>
      </c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R108" s="59"/>
      <c r="S108" s="32"/>
    </row>
    <row r="109" spans="2:19" ht="17.25" customHeight="1">
      <c r="R109" s="59"/>
      <c r="S109" s="32"/>
    </row>
    <row r="110" spans="2:19" ht="23.25">
      <c r="B110" s="45" t="s">
        <v>17</v>
      </c>
      <c r="C110" s="118" t="s">
        <v>78</v>
      </c>
      <c r="D110" s="118"/>
      <c r="E110" s="118"/>
      <c r="F110" s="118"/>
      <c r="G110" s="118"/>
      <c r="H110" s="118"/>
      <c r="I110" s="118"/>
      <c r="J110" s="47" t="s">
        <v>79</v>
      </c>
      <c r="M110" s="59"/>
      <c r="N110" s="32"/>
    </row>
    <row r="111" spans="2:19" ht="18.75">
      <c r="B111" s="30">
        <v>1</v>
      </c>
      <c r="C111" s="119" t="s">
        <v>113</v>
      </c>
      <c r="D111" s="119"/>
      <c r="E111" s="119"/>
      <c r="F111" s="119"/>
      <c r="G111" s="119"/>
      <c r="H111" s="119"/>
      <c r="I111" s="119"/>
      <c r="J111" s="48">
        <v>4.4000000000000004</v>
      </c>
      <c r="M111" s="59"/>
      <c r="N111" s="32"/>
    </row>
    <row r="112" spans="2:19" ht="18.75">
      <c r="B112" s="30">
        <v>2</v>
      </c>
      <c r="C112" s="119" t="s">
        <v>114</v>
      </c>
      <c r="D112" s="119"/>
      <c r="E112" s="119"/>
      <c r="F112" s="119"/>
      <c r="G112" s="119"/>
      <c r="H112" s="119"/>
      <c r="I112" s="119"/>
      <c r="J112" s="48">
        <v>4.4000000000000004</v>
      </c>
      <c r="M112" s="59"/>
      <c r="N112" s="32"/>
    </row>
    <row r="113" spans="2:19" ht="18.75">
      <c r="B113" s="30">
        <v>3</v>
      </c>
      <c r="C113" s="119" t="s">
        <v>115</v>
      </c>
      <c r="D113" s="119"/>
      <c r="E113" s="119"/>
      <c r="F113" s="119"/>
      <c r="G113" s="119"/>
      <c r="H113" s="119"/>
      <c r="I113" s="119"/>
      <c r="J113" s="48">
        <v>4.3</v>
      </c>
      <c r="M113" s="59"/>
      <c r="N113" s="32"/>
    </row>
    <row r="114" spans="2:19" ht="30.75" customHeight="1">
      <c r="B114" s="30">
        <v>4</v>
      </c>
      <c r="C114" s="119" t="s">
        <v>116</v>
      </c>
      <c r="D114" s="119"/>
      <c r="E114" s="119"/>
      <c r="F114" s="119"/>
      <c r="G114" s="119"/>
      <c r="H114" s="119"/>
      <c r="I114" s="119"/>
      <c r="J114" s="48">
        <v>4.5</v>
      </c>
      <c r="M114" s="59"/>
      <c r="N114" s="32"/>
    </row>
    <row r="115" spans="2:19" ht="18.75">
      <c r="B115" s="30">
        <v>5</v>
      </c>
      <c r="C115" s="119" t="s">
        <v>117</v>
      </c>
      <c r="D115" s="119"/>
      <c r="E115" s="119"/>
      <c r="F115" s="119"/>
      <c r="G115" s="119"/>
      <c r="H115" s="119"/>
      <c r="I115" s="119"/>
      <c r="J115" s="48">
        <v>4.3</v>
      </c>
      <c r="M115" s="59"/>
      <c r="N115" s="32"/>
    </row>
    <row r="116" spans="2:19" ht="28.5" customHeight="1">
      <c r="B116" s="30">
        <v>6</v>
      </c>
      <c r="C116" s="119" t="s">
        <v>118</v>
      </c>
      <c r="D116" s="119"/>
      <c r="E116" s="119"/>
      <c r="F116" s="119"/>
      <c r="G116" s="119"/>
      <c r="H116" s="119"/>
      <c r="I116" s="119"/>
      <c r="J116" s="48">
        <v>4.5999999999999996</v>
      </c>
      <c r="M116" s="59"/>
      <c r="N116" s="32"/>
    </row>
    <row r="117" spans="2:19" ht="18.75">
      <c r="B117" s="30">
        <v>7</v>
      </c>
      <c r="C117" s="119" t="s">
        <v>119</v>
      </c>
      <c r="D117" s="119"/>
      <c r="E117" s="119"/>
      <c r="F117" s="119"/>
      <c r="G117" s="119"/>
      <c r="H117" s="119"/>
      <c r="I117" s="119"/>
      <c r="J117" s="48">
        <v>4.7</v>
      </c>
      <c r="M117" s="59"/>
      <c r="N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3:19">
      <c r="R129" s="59"/>
      <c r="S129" s="32"/>
    </row>
    <row r="130" spans="3:19">
      <c r="R130" s="59"/>
      <c r="S130" s="32"/>
    </row>
    <row r="131" spans="3:19">
      <c r="R131" s="59"/>
      <c r="S131" s="32"/>
    </row>
    <row r="132" spans="3:19">
      <c r="R132" s="59"/>
      <c r="S132" s="32"/>
    </row>
    <row r="133" spans="3:19" ht="27.75" customHeight="1">
      <c r="R133" s="59"/>
      <c r="S133" s="32"/>
    </row>
    <row r="134" spans="3:19" ht="14.25" customHeight="1">
      <c r="R134" s="59"/>
      <c r="S134" s="32"/>
    </row>
    <row r="135" spans="3:19" ht="44.25" customHeight="1">
      <c r="C135" s="115" t="s">
        <v>80</v>
      </c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R135" s="59"/>
      <c r="S135" s="32"/>
    </row>
    <row r="136" spans="3:19" ht="20.25" customHeight="1">
      <c r="C136" s="60"/>
      <c r="D136" s="60"/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57.75" customHeight="1">
      <c r="C137" s="113" t="s">
        <v>120</v>
      </c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R137" s="59"/>
      <c r="S137" s="32"/>
    </row>
    <row r="138" spans="3:19" ht="15.75" customHeight="1">
      <c r="C138" s="60"/>
      <c r="D138" s="60"/>
      <c r="E138" s="60"/>
      <c r="F138" s="60"/>
      <c r="G138" s="60"/>
      <c r="H138" s="60"/>
      <c r="I138" s="60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46" t="s">
        <v>121</v>
      </c>
      <c r="D139" s="33" t="s">
        <v>122</v>
      </c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40">
        <v>1</v>
      </c>
      <c r="D140" s="35">
        <v>4</v>
      </c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2</v>
      </c>
      <c r="D141" s="35">
        <v>9</v>
      </c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3</v>
      </c>
      <c r="D142" s="35">
        <v>58</v>
      </c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4</v>
      </c>
      <c r="D143" s="35">
        <v>258</v>
      </c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5</v>
      </c>
      <c r="D144" s="35">
        <v>300</v>
      </c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R144" s="59"/>
      <c r="S144" s="32"/>
    </row>
    <row r="145" spans="3:19" ht="20.25" customHeight="1">
      <c r="C145" s="40" t="s">
        <v>56</v>
      </c>
      <c r="D145" s="35">
        <f>SUM(D140:D144)</f>
        <v>629</v>
      </c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R145" s="59"/>
      <c r="S145" s="32"/>
    </row>
    <row r="146" spans="3:19" ht="20.2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20.25" customHeight="1">
      <c r="C147" s="65" t="s">
        <v>121</v>
      </c>
      <c r="D147" s="33" t="s">
        <v>123</v>
      </c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20.25" customHeight="1">
      <c r="C148" s="40">
        <v>1</v>
      </c>
      <c r="D148" s="37">
        <f>D140/$D$145</f>
        <v>6.3593004769475362E-3</v>
      </c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20.25" customHeight="1">
      <c r="C149" s="40">
        <v>2</v>
      </c>
      <c r="D149" s="37">
        <f t="shared" ref="D149:D152" si="8">D141/$D$145</f>
        <v>1.4308426073131956E-2</v>
      </c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20.25" customHeight="1">
      <c r="C150" s="40">
        <v>3</v>
      </c>
      <c r="D150" s="37">
        <f t="shared" si="8"/>
        <v>9.2209856915739269E-2</v>
      </c>
      <c r="E150" s="60"/>
      <c r="F150" s="60"/>
      <c r="G150" s="60"/>
      <c r="H150" s="60"/>
      <c r="I150" s="60"/>
      <c r="J150" s="61"/>
      <c r="K150" s="61"/>
      <c r="L150" s="61"/>
      <c r="M150" s="61"/>
      <c r="N150" s="61"/>
      <c r="R150" s="59"/>
      <c r="S150" s="32"/>
    </row>
    <row r="151" spans="3:19" ht="20.25" customHeight="1">
      <c r="C151" s="40">
        <v>4</v>
      </c>
      <c r="D151" s="37">
        <f t="shared" si="8"/>
        <v>0.41017488076311603</v>
      </c>
      <c r="R151" s="59"/>
      <c r="S151" s="32"/>
    </row>
    <row r="152" spans="3:19" ht="20.25" customHeight="1">
      <c r="C152" s="40">
        <v>5</v>
      </c>
      <c r="D152" s="37">
        <f t="shared" si="8"/>
        <v>0.47694753577106519</v>
      </c>
      <c r="R152" s="59"/>
      <c r="S152" s="32"/>
    </row>
    <row r="153" spans="3:19" ht="17.25" customHeight="1">
      <c r="R153" s="59"/>
      <c r="S153" s="32"/>
    </row>
    <row r="154" spans="3:19" ht="23.25">
      <c r="C154" s="115" t="s">
        <v>81</v>
      </c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R154" s="59"/>
      <c r="S154" s="32"/>
    </row>
    <row r="156" spans="3:19" ht="22.5" customHeight="1"/>
    <row r="157" spans="3:19" ht="22.5" customHeight="1"/>
    <row r="158" spans="3:19" ht="23.25">
      <c r="C158" s="116" t="s">
        <v>124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9" ht="39.75" customHeight="1"/>
    <row r="160" spans="3:19" ht="23.25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40" t="s">
        <v>18</v>
      </c>
      <c r="D161" s="35">
        <v>488</v>
      </c>
      <c r="E161" s="35">
        <v>45</v>
      </c>
      <c r="F161" s="35">
        <v>12</v>
      </c>
      <c r="G161" s="35">
        <v>7</v>
      </c>
      <c r="H161" s="35">
        <f>SUM(D161:G161)</f>
        <v>552</v>
      </c>
    </row>
    <row r="162" spans="3:16" ht="21">
      <c r="C162" s="40" t="s">
        <v>17</v>
      </c>
      <c r="D162" s="35">
        <v>71</v>
      </c>
      <c r="E162" s="35">
        <v>4</v>
      </c>
      <c r="F162" s="35">
        <v>0</v>
      </c>
      <c r="G162" s="35">
        <v>2</v>
      </c>
      <c r="H162" s="35">
        <f>SUM(D162:G162)</f>
        <v>77</v>
      </c>
    </row>
    <row r="163" spans="3:16" ht="21">
      <c r="C163" s="40" t="s">
        <v>56</v>
      </c>
      <c r="D163" s="35">
        <f>D161+D162</f>
        <v>559</v>
      </c>
      <c r="E163" s="35">
        <f t="shared" ref="E163:H163" si="9">E161+E162</f>
        <v>49</v>
      </c>
      <c r="F163" s="35">
        <f t="shared" si="9"/>
        <v>12</v>
      </c>
      <c r="G163" s="35">
        <f t="shared" si="9"/>
        <v>9</v>
      </c>
      <c r="H163" s="35">
        <f t="shared" si="9"/>
        <v>629</v>
      </c>
    </row>
    <row r="165" spans="3:16" ht="23.25">
      <c r="C165" s="33" t="s">
        <v>55</v>
      </c>
      <c r="D165" s="49" t="s">
        <v>59</v>
      </c>
      <c r="E165" s="49" t="s">
        <v>126</v>
      </c>
      <c r="F165" s="49" t="s">
        <v>127</v>
      </c>
      <c r="G165" s="49" t="s">
        <v>62</v>
      </c>
      <c r="H165" s="49" t="s">
        <v>128</v>
      </c>
    </row>
    <row r="166" spans="3:16" ht="21">
      <c r="C166" s="40" t="s">
        <v>18</v>
      </c>
      <c r="D166" s="37">
        <f>D161/$D$163</f>
        <v>0.87298747763864037</v>
      </c>
      <c r="E166" s="37">
        <f>E161/$E$163</f>
        <v>0.91836734693877553</v>
      </c>
      <c r="F166" s="37">
        <f>F161/$F$163</f>
        <v>1</v>
      </c>
      <c r="G166" s="37">
        <f>G161/$G$163</f>
        <v>0.77777777777777779</v>
      </c>
      <c r="H166" s="37">
        <f>H161/$H$163</f>
        <v>0.8775834658187599</v>
      </c>
    </row>
    <row r="167" spans="3:16" ht="21">
      <c r="C167" s="40" t="s">
        <v>17</v>
      </c>
      <c r="D167" s="37">
        <f>D162/$D$163</f>
        <v>0.12701252236135957</v>
      </c>
      <c r="E167" s="37">
        <f>E162/$E$163</f>
        <v>8.1632653061224483E-2</v>
      </c>
      <c r="F167" s="37">
        <f>F162/$F$163</f>
        <v>0</v>
      </c>
      <c r="G167" s="37">
        <f>G162/$G$163</f>
        <v>0.22222222222222221</v>
      </c>
      <c r="H167" s="37">
        <f>H162/$H$163</f>
        <v>0.12241653418124006</v>
      </c>
    </row>
    <row r="168" spans="3:16" ht="25.5" customHeight="1">
      <c r="C168" s="39"/>
      <c r="D168" s="61"/>
      <c r="E168" s="61"/>
    </row>
    <row r="169" spans="3:16" ht="11.25" customHeight="1">
      <c r="C169" s="39"/>
      <c r="D169" s="61"/>
      <c r="E169" s="61"/>
    </row>
    <row r="170" spans="3:16" ht="11.25" customHeight="1">
      <c r="C170" s="39"/>
      <c r="D170" s="61"/>
      <c r="E170" s="61"/>
    </row>
    <row r="171" spans="3:16" ht="23.25">
      <c r="C171" s="116" t="s">
        <v>125</v>
      </c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</row>
    <row r="172" spans="3:16" ht="43.5" customHeight="1"/>
    <row r="173" spans="3:16" ht="43.5" customHeight="1">
      <c r="C173" s="33" t="s">
        <v>54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5">
        <v>231</v>
      </c>
      <c r="E174" s="35">
        <v>23</v>
      </c>
      <c r="F174" s="35">
        <v>4</v>
      </c>
      <c r="G174" s="35">
        <v>2</v>
      </c>
      <c r="H174" s="35">
        <f>SUM(D174:G174)</f>
        <v>260</v>
      </c>
    </row>
    <row r="175" spans="3:16" ht="21">
      <c r="C175" s="34" t="s">
        <v>83</v>
      </c>
      <c r="D175" s="35">
        <v>261</v>
      </c>
      <c r="E175" s="35">
        <v>23</v>
      </c>
      <c r="F175" s="35">
        <v>7</v>
      </c>
      <c r="G175" s="35">
        <v>4</v>
      </c>
      <c r="H175" s="35">
        <f t="shared" ref="H175:H176" si="10">SUM(D175:G175)</f>
        <v>295</v>
      </c>
    </row>
    <row r="176" spans="3:16" ht="21">
      <c r="C176" s="50" t="s">
        <v>84</v>
      </c>
      <c r="D176" s="35">
        <v>10</v>
      </c>
      <c r="E176" s="35">
        <v>0</v>
      </c>
      <c r="F176" s="35">
        <v>1</v>
      </c>
      <c r="G176" s="35">
        <v>1</v>
      </c>
      <c r="H176" s="35">
        <f t="shared" si="10"/>
        <v>12</v>
      </c>
    </row>
    <row r="177" spans="3:16" ht="21">
      <c r="C177" s="34" t="s">
        <v>309</v>
      </c>
      <c r="D177" s="35">
        <f>SUM(D174:D176)</f>
        <v>502</v>
      </c>
      <c r="E177" s="35">
        <f t="shared" ref="E177:H177" si="11">SUM(E174:E176)</f>
        <v>46</v>
      </c>
      <c r="F177" s="35">
        <f t="shared" si="11"/>
        <v>12</v>
      </c>
      <c r="G177" s="35">
        <f t="shared" si="11"/>
        <v>7</v>
      </c>
      <c r="H177" s="35">
        <f t="shared" si="11"/>
        <v>567</v>
      </c>
    </row>
    <row r="178" spans="3:16" ht="21">
      <c r="C178" s="69"/>
      <c r="D178" s="70"/>
      <c r="E178" s="70"/>
      <c r="F178" s="70"/>
    </row>
    <row r="180" spans="3:16" ht="23.25">
      <c r="C180" s="33" t="s">
        <v>55</v>
      </c>
      <c r="D180" s="49" t="s">
        <v>59</v>
      </c>
      <c r="E180" s="49" t="s">
        <v>126</v>
      </c>
      <c r="F180" s="49" t="s">
        <v>127</v>
      </c>
      <c r="G180" s="49" t="s">
        <v>62</v>
      </c>
      <c r="H180" s="49" t="s">
        <v>128</v>
      </c>
    </row>
    <row r="181" spans="3:16" ht="21">
      <c r="C181" s="34" t="s">
        <v>82</v>
      </c>
      <c r="D181" s="37">
        <f>D174/$D$177</f>
        <v>0.46015936254980078</v>
      </c>
      <c r="E181" s="37">
        <f>E174/$E$177</f>
        <v>0.5</v>
      </c>
      <c r="F181" s="37">
        <f>F174/$F$177</f>
        <v>0.33333333333333331</v>
      </c>
      <c r="G181" s="37">
        <f>G174/$G$177</f>
        <v>0.2857142857142857</v>
      </c>
      <c r="H181" s="37">
        <f>H174/$H$177</f>
        <v>0.4585537918871252</v>
      </c>
    </row>
    <row r="182" spans="3:16" ht="21">
      <c r="C182" s="34" t="s">
        <v>83</v>
      </c>
      <c r="D182" s="37">
        <f t="shared" ref="D182" si="12">D175/$D$177</f>
        <v>0.51992031872509958</v>
      </c>
      <c r="E182" s="37">
        <f t="shared" ref="E182:E183" si="13">E175/$E$177</f>
        <v>0.5</v>
      </c>
      <c r="F182" s="37">
        <f t="shared" ref="F182:F183" si="14">F175/$F$177</f>
        <v>0.58333333333333337</v>
      </c>
      <c r="G182" s="37">
        <f t="shared" ref="G182:G183" si="15">G175/$G$177</f>
        <v>0.5714285714285714</v>
      </c>
      <c r="H182" s="37">
        <f t="shared" ref="H182:H183" si="16">H175/$H$177</f>
        <v>0.52028218694885364</v>
      </c>
    </row>
    <row r="183" spans="3:16" ht="21">
      <c r="C183" s="50" t="s">
        <v>84</v>
      </c>
      <c r="D183" s="37">
        <f>D176/$D$177</f>
        <v>1.9920318725099601E-2</v>
      </c>
      <c r="E183" s="37">
        <f t="shared" si="13"/>
        <v>0</v>
      </c>
      <c r="F183" s="37">
        <f t="shared" si="14"/>
        <v>8.3333333333333329E-2</v>
      </c>
      <c r="G183" s="37">
        <f t="shared" si="15"/>
        <v>0.14285714285714285</v>
      </c>
      <c r="H183" s="37">
        <f t="shared" si="16"/>
        <v>2.1164021164021163E-2</v>
      </c>
    </row>
    <row r="184" spans="3:16" ht="26.25" customHeight="1">
      <c r="C184" s="51"/>
      <c r="D184" s="53"/>
      <c r="E184" s="53"/>
      <c r="F184" s="53"/>
    </row>
    <row r="185" spans="3:16" ht="33.75" customHeight="1"/>
    <row r="186" spans="3:16" ht="54.75" customHeight="1">
      <c r="C186" s="112" t="s">
        <v>129</v>
      </c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</row>
    <row r="187" spans="3:16" ht="29.25" customHeight="1"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3:16" ht="75.75" customHeight="1">
      <c r="D188" s="49" t="s">
        <v>59</v>
      </c>
      <c r="E188" s="49" t="s">
        <v>60</v>
      </c>
      <c r="F188" s="49" t="s">
        <v>61</v>
      </c>
      <c r="G188" s="49" t="s">
        <v>62</v>
      </c>
    </row>
    <row r="189" spans="3:16" ht="42">
      <c r="C189" s="34" t="s">
        <v>85</v>
      </c>
      <c r="D189" s="77">
        <v>21</v>
      </c>
      <c r="E189" s="77">
        <v>1</v>
      </c>
      <c r="F189" s="77">
        <v>0</v>
      </c>
      <c r="G189" s="77">
        <v>0</v>
      </c>
    </row>
    <row r="190" spans="3:16" ht="21">
      <c r="C190" s="34" t="s">
        <v>86</v>
      </c>
      <c r="D190" s="77">
        <v>2</v>
      </c>
      <c r="E190" s="77">
        <v>0</v>
      </c>
      <c r="F190" s="77">
        <v>1</v>
      </c>
      <c r="G190" s="77">
        <v>0</v>
      </c>
    </row>
    <row r="191" spans="3:16" ht="63">
      <c r="C191" s="34" t="s">
        <v>87</v>
      </c>
      <c r="D191" s="77">
        <v>43</v>
      </c>
      <c r="E191" s="77">
        <v>4</v>
      </c>
      <c r="F191" s="77">
        <v>0</v>
      </c>
      <c r="G191" s="77">
        <v>1</v>
      </c>
    </row>
    <row r="192" spans="3:16" ht="42">
      <c r="C192" s="34" t="s">
        <v>130</v>
      </c>
      <c r="D192" s="77">
        <v>11</v>
      </c>
      <c r="E192" s="77">
        <v>3</v>
      </c>
      <c r="F192" s="77">
        <v>0</v>
      </c>
      <c r="G192" s="77">
        <v>0</v>
      </c>
    </row>
    <row r="193" spans="3:16" ht="21">
      <c r="C193" s="34" t="s">
        <v>88</v>
      </c>
      <c r="D193" s="77">
        <v>21</v>
      </c>
      <c r="E193" s="77">
        <v>1</v>
      </c>
      <c r="F193" s="77">
        <v>1</v>
      </c>
      <c r="G193" s="77">
        <v>0</v>
      </c>
    </row>
    <row r="194" spans="3:16" ht="21">
      <c r="C194" s="34" t="s">
        <v>89</v>
      </c>
      <c r="D194" s="77">
        <v>470</v>
      </c>
      <c r="E194" s="77">
        <v>40</v>
      </c>
      <c r="F194" s="77">
        <v>10</v>
      </c>
      <c r="G194" s="77">
        <v>8</v>
      </c>
    </row>
    <row r="195" spans="3:16" ht="21">
      <c r="C195" s="34" t="s">
        <v>56</v>
      </c>
      <c r="D195" s="77">
        <f>SUM(D189:D194)</f>
        <v>568</v>
      </c>
      <c r="E195" s="77">
        <f t="shared" ref="E195:G195" si="17">SUM(E189:E194)</f>
        <v>49</v>
      </c>
      <c r="F195" s="77">
        <f t="shared" si="17"/>
        <v>12</v>
      </c>
      <c r="G195" s="77">
        <f t="shared" si="17"/>
        <v>9</v>
      </c>
    </row>
    <row r="196" spans="3:16" ht="21">
      <c r="C196" s="69"/>
      <c r="D196" s="71"/>
      <c r="E196" s="71"/>
      <c r="F196" s="71"/>
      <c r="G196" s="71"/>
    </row>
    <row r="197" spans="3:16" ht="23.25">
      <c r="D197" s="49" t="s">
        <v>59</v>
      </c>
      <c r="E197" s="49" t="s">
        <v>60</v>
      </c>
      <c r="F197" s="49" t="s">
        <v>61</v>
      </c>
      <c r="G197" s="49" t="s">
        <v>62</v>
      </c>
    </row>
    <row r="198" spans="3:16" ht="42">
      <c r="C198" s="34" t="s">
        <v>85</v>
      </c>
      <c r="D198" s="37">
        <f>D189/$D$195</f>
        <v>3.6971830985915492E-2</v>
      </c>
      <c r="E198" s="37">
        <f>E189/$E$195</f>
        <v>2.0408163265306121E-2</v>
      </c>
      <c r="F198" s="37">
        <f>F189/$F$195</f>
        <v>0</v>
      </c>
      <c r="G198" s="37">
        <f>G189/$G$195</f>
        <v>0</v>
      </c>
    </row>
    <row r="199" spans="3:16" ht="21">
      <c r="C199" s="34" t="s">
        <v>86</v>
      </c>
      <c r="D199" s="37">
        <f t="shared" ref="D199:D203" si="18">D190/$D$195</f>
        <v>3.5211267605633804E-3</v>
      </c>
      <c r="E199" s="37">
        <f t="shared" ref="E199:E203" si="19">E190/$E$195</f>
        <v>0</v>
      </c>
      <c r="F199" s="37">
        <f t="shared" ref="F199:F203" si="20">F190/$F$195</f>
        <v>8.3333333333333329E-2</v>
      </c>
      <c r="G199" s="37">
        <f t="shared" ref="G199:G203" si="21">G190/$G$195</f>
        <v>0</v>
      </c>
    </row>
    <row r="200" spans="3:16" ht="63">
      <c r="C200" s="34" t="s">
        <v>87</v>
      </c>
      <c r="D200" s="37">
        <f>D191/$D$195</f>
        <v>7.5704225352112672E-2</v>
      </c>
      <c r="E200" s="37">
        <f t="shared" si="19"/>
        <v>8.1632653061224483E-2</v>
      </c>
      <c r="F200" s="37">
        <f t="shared" si="20"/>
        <v>0</v>
      </c>
      <c r="G200" s="37">
        <f t="shared" si="21"/>
        <v>0.1111111111111111</v>
      </c>
    </row>
    <row r="201" spans="3:16" ht="42">
      <c r="C201" s="34" t="s">
        <v>130</v>
      </c>
      <c r="D201" s="37">
        <f t="shared" si="18"/>
        <v>1.936619718309859E-2</v>
      </c>
      <c r="E201" s="37">
        <f t="shared" si="19"/>
        <v>6.1224489795918366E-2</v>
      </c>
      <c r="F201" s="37">
        <f t="shared" si="20"/>
        <v>0</v>
      </c>
      <c r="G201" s="37">
        <f t="shared" si="21"/>
        <v>0</v>
      </c>
    </row>
    <row r="202" spans="3:16" ht="21">
      <c r="C202" s="34" t="s">
        <v>88</v>
      </c>
      <c r="D202" s="37">
        <f t="shared" si="18"/>
        <v>3.6971830985915492E-2</v>
      </c>
      <c r="E202" s="37">
        <f t="shared" si="19"/>
        <v>2.0408163265306121E-2</v>
      </c>
      <c r="F202" s="37">
        <f t="shared" si="20"/>
        <v>8.3333333333333329E-2</v>
      </c>
      <c r="G202" s="37">
        <f t="shared" si="21"/>
        <v>0</v>
      </c>
    </row>
    <row r="203" spans="3:16" ht="21">
      <c r="C203" s="34" t="s">
        <v>89</v>
      </c>
      <c r="D203" s="37">
        <f t="shared" si="18"/>
        <v>0.82746478873239437</v>
      </c>
      <c r="E203" s="37">
        <f t="shared" si="19"/>
        <v>0.81632653061224492</v>
      </c>
      <c r="F203" s="37">
        <f t="shared" si="20"/>
        <v>0.83333333333333337</v>
      </c>
      <c r="G203" s="37">
        <f t="shared" si="21"/>
        <v>0.88888888888888884</v>
      </c>
    </row>
    <row r="204" spans="3:16" ht="21">
      <c r="C204" s="62"/>
      <c r="D204" s="61"/>
      <c r="E204" s="61"/>
      <c r="F204" s="61"/>
      <c r="G204" s="61"/>
    </row>
    <row r="205" spans="3:16" ht="23.25">
      <c r="C205" s="115" t="s">
        <v>90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131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57" customHeight="1"/>
    <row r="209" spans="3:16" ht="30" customHeight="1">
      <c r="C209" s="49" t="s">
        <v>54</v>
      </c>
      <c r="D209" s="33" t="s">
        <v>60</v>
      </c>
      <c r="E209" s="33" t="s">
        <v>61</v>
      </c>
      <c r="F209" s="33" t="s">
        <v>62</v>
      </c>
    </row>
    <row r="210" spans="3:16" ht="21">
      <c r="C210" s="40" t="s">
        <v>18</v>
      </c>
      <c r="D210" s="35">
        <v>16</v>
      </c>
      <c r="E210" s="35">
        <v>5</v>
      </c>
      <c r="F210" s="35">
        <v>4</v>
      </c>
      <c r="G210" s="54"/>
    </row>
    <row r="211" spans="3:16" ht="21">
      <c r="C211" s="40" t="s">
        <v>17</v>
      </c>
      <c r="D211" s="35">
        <v>33</v>
      </c>
      <c r="E211" s="35">
        <v>7</v>
      </c>
      <c r="F211" s="35">
        <v>5</v>
      </c>
    </row>
    <row r="212" spans="3:16" ht="21">
      <c r="C212" s="40" t="s">
        <v>56</v>
      </c>
      <c r="D212" s="35">
        <f>SUM(D210:D211)</f>
        <v>49</v>
      </c>
      <c r="E212" s="35">
        <f t="shared" ref="E212:F212" si="22">SUM(E210:E211)</f>
        <v>12</v>
      </c>
      <c r="F212" s="35">
        <f t="shared" si="22"/>
        <v>9</v>
      </c>
    </row>
    <row r="213" spans="3:16" ht="17.25" customHeight="1"/>
    <row r="214" spans="3:16" ht="23.25">
      <c r="C214" s="49" t="s">
        <v>55</v>
      </c>
      <c r="D214" s="33" t="s">
        <v>60</v>
      </c>
      <c r="E214" s="33" t="s">
        <v>61</v>
      </c>
      <c r="F214" s="33" t="s">
        <v>62</v>
      </c>
    </row>
    <row r="215" spans="3:16" ht="21">
      <c r="C215" s="40" t="s">
        <v>18</v>
      </c>
      <c r="D215" s="37">
        <f>D210/$D$212</f>
        <v>0.32653061224489793</v>
      </c>
      <c r="E215" s="37">
        <f>E210/$E$212</f>
        <v>0.41666666666666669</v>
      </c>
      <c r="F215" s="37">
        <f>F210/$F$212</f>
        <v>0.44444444444444442</v>
      </c>
    </row>
    <row r="216" spans="3:16" ht="21">
      <c r="C216" s="40" t="s">
        <v>17</v>
      </c>
      <c r="D216" s="37">
        <f>D211/$D$212</f>
        <v>0.67346938775510201</v>
      </c>
      <c r="E216" s="37">
        <f>E211/$E$212</f>
        <v>0.58333333333333337</v>
      </c>
      <c r="F216" s="37">
        <f>F211/$F$212</f>
        <v>0.55555555555555558</v>
      </c>
    </row>
    <row r="217" spans="3:16" ht="88.5" customHeight="1"/>
    <row r="218" spans="3:16" ht="23.25">
      <c r="C218" s="115" t="s">
        <v>91</v>
      </c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</row>
    <row r="220" spans="3:16" ht="23.25">
      <c r="C220" s="112" t="s">
        <v>92</v>
      </c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</row>
    <row r="221" spans="3:16" ht="21.75" customHeight="1"/>
    <row r="222" spans="3:16" ht="21.75" customHeight="1">
      <c r="C222" s="33" t="s">
        <v>54</v>
      </c>
      <c r="D222" s="33" t="s">
        <v>60</v>
      </c>
      <c r="E222" s="33" t="s">
        <v>61</v>
      </c>
      <c r="F222" s="33" t="s">
        <v>62</v>
      </c>
      <c r="G222" s="33" t="s">
        <v>56</v>
      </c>
    </row>
    <row r="223" spans="3:16" ht="21.75" customHeight="1">
      <c r="C223" s="34" t="s">
        <v>132</v>
      </c>
      <c r="D223" s="35">
        <v>19</v>
      </c>
      <c r="E223" s="35">
        <v>3</v>
      </c>
      <c r="F223" s="35">
        <v>2</v>
      </c>
      <c r="G223" s="35">
        <f>SUM(D223:F223)</f>
        <v>24</v>
      </c>
    </row>
    <row r="224" spans="3:16" ht="21.75" customHeight="1">
      <c r="C224" s="34" t="s">
        <v>93</v>
      </c>
      <c r="D224" s="35">
        <v>1</v>
      </c>
      <c r="E224" s="35">
        <v>1</v>
      </c>
      <c r="F224" s="35">
        <v>0</v>
      </c>
      <c r="G224" s="35">
        <f t="shared" ref="G224:G227" si="23">SUM(D224:F224)</f>
        <v>2</v>
      </c>
    </row>
    <row r="225" spans="3:16" ht="21.75" customHeight="1">
      <c r="C225" s="34" t="s">
        <v>94</v>
      </c>
      <c r="D225" s="35">
        <v>1</v>
      </c>
      <c r="E225" s="35">
        <v>0</v>
      </c>
      <c r="F225" s="35">
        <v>1</v>
      </c>
      <c r="G225" s="35">
        <f>SUM(D225:F225)</f>
        <v>2</v>
      </c>
    </row>
    <row r="226" spans="3:16" ht="21.75" customHeight="1">
      <c r="C226" s="34" t="s">
        <v>95</v>
      </c>
      <c r="D226" s="35">
        <v>28</v>
      </c>
      <c r="E226" s="35">
        <v>8</v>
      </c>
      <c r="F226" s="35">
        <v>6</v>
      </c>
      <c r="G226" s="35">
        <f t="shared" si="23"/>
        <v>42</v>
      </c>
    </row>
    <row r="227" spans="3:16" ht="21">
      <c r="C227" s="34" t="s">
        <v>56</v>
      </c>
      <c r="D227" s="35">
        <f>SUM(D223:D226)</f>
        <v>49</v>
      </c>
      <c r="E227" s="35">
        <f t="shared" ref="E227:F227" si="24">SUM(E223:E226)</f>
        <v>12</v>
      </c>
      <c r="F227" s="35">
        <f t="shared" si="24"/>
        <v>9</v>
      </c>
      <c r="G227" s="35">
        <f t="shared" si="23"/>
        <v>70</v>
      </c>
    </row>
    <row r="228" spans="3:16" ht="21">
      <c r="C228" s="62"/>
      <c r="D228" s="63"/>
      <c r="E228" s="63"/>
      <c r="F228" s="63"/>
      <c r="G228" s="63"/>
    </row>
    <row r="229" spans="3:16" ht="21.75" customHeight="1"/>
    <row r="230" spans="3:16" ht="23.25">
      <c r="C230" s="33" t="s">
        <v>55</v>
      </c>
      <c r="D230" s="33" t="s">
        <v>60</v>
      </c>
      <c r="E230" s="33" t="s">
        <v>61</v>
      </c>
      <c r="F230" s="33" t="s">
        <v>62</v>
      </c>
      <c r="G230" s="33" t="s">
        <v>56</v>
      </c>
    </row>
    <row r="231" spans="3:16" ht="21">
      <c r="C231" s="34" t="s">
        <v>132</v>
      </c>
      <c r="D231" s="37">
        <f>D223/$D$227</f>
        <v>0.38775510204081631</v>
      </c>
      <c r="E231" s="37">
        <f>E223/$E$227</f>
        <v>0.25</v>
      </c>
      <c r="F231" s="37">
        <f>F223/$F$227</f>
        <v>0.22222222222222221</v>
      </c>
      <c r="G231" s="37">
        <f>G223/$G$227</f>
        <v>0.34285714285714286</v>
      </c>
    </row>
    <row r="232" spans="3:16" ht="21">
      <c r="C232" s="34" t="s">
        <v>93</v>
      </c>
      <c r="D232" s="37">
        <f t="shared" ref="D232:D234" si="25">D224/$D$227</f>
        <v>2.0408163265306121E-2</v>
      </c>
      <c r="E232" s="37">
        <f t="shared" ref="E232:E234" si="26">E224/$E$227</f>
        <v>8.3333333333333329E-2</v>
      </c>
      <c r="F232" s="37">
        <f t="shared" ref="F232:F234" si="27">F224/$F$227</f>
        <v>0</v>
      </c>
      <c r="G232" s="37">
        <f t="shared" ref="G232:G234" si="28">G224/$G$227</f>
        <v>2.8571428571428571E-2</v>
      </c>
    </row>
    <row r="233" spans="3:16" ht="21">
      <c r="C233" s="34" t="s">
        <v>94</v>
      </c>
      <c r="D233" s="37">
        <f t="shared" si="25"/>
        <v>2.0408163265306121E-2</v>
      </c>
      <c r="E233" s="37">
        <f t="shared" si="26"/>
        <v>0</v>
      </c>
      <c r="F233" s="37">
        <f t="shared" si="27"/>
        <v>0.1111111111111111</v>
      </c>
      <c r="G233" s="37">
        <f t="shared" si="28"/>
        <v>2.8571428571428571E-2</v>
      </c>
    </row>
    <row r="234" spans="3:16" ht="21">
      <c r="C234" s="34" t="s">
        <v>95</v>
      </c>
      <c r="D234" s="37">
        <f t="shared" si="25"/>
        <v>0.5714285714285714</v>
      </c>
      <c r="E234" s="37">
        <f t="shared" si="26"/>
        <v>0.66666666666666663</v>
      </c>
      <c r="F234" s="37">
        <f t="shared" si="27"/>
        <v>0.66666666666666663</v>
      </c>
      <c r="G234" s="37">
        <f t="shared" si="28"/>
        <v>0.6</v>
      </c>
    </row>
    <row r="235" spans="3:16" ht="37.5" customHeight="1"/>
    <row r="236" spans="3:16" ht="32.25" hidden="1" customHeight="1">
      <c r="C236" s="112" t="s">
        <v>96</v>
      </c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</row>
    <row r="238" spans="3:16" ht="3.75" customHeight="1"/>
    <row r="239" spans="3:16" ht="23.25">
      <c r="C239" s="115" t="s">
        <v>97</v>
      </c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</row>
    <row r="241" spans="3:16" ht="23.25">
      <c r="C241" s="112" t="s">
        <v>98</v>
      </c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</row>
    <row r="243" spans="3:16" ht="23.25">
      <c r="C243" s="33" t="s">
        <v>54</v>
      </c>
      <c r="D243" s="33" t="s">
        <v>59</v>
      </c>
      <c r="E243" s="33" t="s">
        <v>60</v>
      </c>
      <c r="F243" s="33" t="s">
        <v>61</v>
      </c>
      <c r="G243" s="33" t="s">
        <v>62</v>
      </c>
      <c r="H243" s="33" t="s">
        <v>56</v>
      </c>
    </row>
    <row r="244" spans="3:16" ht="21">
      <c r="C244" s="40" t="s">
        <v>18</v>
      </c>
      <c r="D244" s="35">
        <v>444</v>
      </c>
      <c r="E244" s="35">
        <v>34</v>
      </c>
      <c r="F244" s="35">
        <v>7</v>
      </c>
      <c r="G244" s="35">
        <v>6</v>
      </c>
      <c r="H244" s="36">
        <f>SUM(D244:G244)</f>
        <v>491</v>
      </c>
    </row>
    <row r="245" spans="3:16" ht="21">
      <c r="C245" s="40" t="s">
        <v>17</v>
      </c>
      <c r="D245" s="35">
        <v>74</v>
      </c>
      <c r="E245" s="35">
        <v>7</v>
      </c>
      <c r="F245" s="35">
        <v>4</v>
      </c>
      <c r="G245" s="35">
        <v>2</v>
      </c>
      <c r="H245" s="36">
        <f t="shared" ref="H245:H247" si="29">SUM(D245:G245)</f>
        <v>87</v>
      </c>
    </row>
    <row r="246" spans="3:16" ht="42">
      <c r="C246" s="40" t="s">
        <v>133</v>
      </c>
      <c r="D246" s="35">
        <v>41</v>
      </c>
      <c r="E246" s="35">
        <v>8</v>
      </c>
      <c r="F246" s="35">
        <v>1</v>
      </c>
      <c r="G246" s="35">
        <v>1</v>
      </c>
      <c r="H246" s="36">
        <f t="shared" si="29"/>
        <v>51</v>
      </c>
    </row>
    <row r="247" spans="3:16" ht="21.75" customHeight="1">
      <c r="C247" s="40" t="s">
        <v>56</v>
      </c>
      <c r="D247" s="35">
        <f>SUM(D244:D246)</f>
        <v>559</v>
      </c>
      <c r="E247" s="35">
        <f t="shared" ref="E247:G247" si="30">SUM(E244:E246)</f>
        <v>49</v>
      </c>
      <c r="F247" s="35">
        <f t="shared" si="30"/>
        <v>12</v>
      </c>
      <c r="G247" s="35">
        <f t="shared" si="30"/>
        <v>9</v>
      </c>
      <c r="H247" s="36">
        <f t="shared" si="29"/>
        <v>629</v>
      </c>
    </row>
    <row r="249" spans="3:16" ht="23.25">
      <c r="C249" s="33" t="s">
        <v>55</v>
      </c>
      <c r="D249" s="33" t="s">
        <v>59</v>
      </c>
      <c r="E249" s="33" t="s">
        <v>60</v>
      </c>
      <c r="F249" s="33" t="s">
        <v>61</v>
      </c>
      <c r="G249" s="33" t="s">
        <v>62</v>
      </c>
      <c r="H249" s="33" t="s">
        <v>56</v>
      </c>
    </row>
    <row r="250" spans="3:16" ht="21">
      <c r="C250" s="40" t="s">
        <v>18</v>
      </c>
      <c r="D250" s="37">
        <f>D244/$D$247</f>
        <v>0.79427549194991054</v>
      </c>
      <c r="E250" s="37">
        <f>E244/$E$247</f>
        <v>0.69387755102040816</v>
      </c>
      <c r="F250" s="37">
        <f>F244/$F$247</f>
        <v>0.58333333333333337</v>
      </c>
      <c r="G250" s="37">
        <f>G244/$G$247</f>
        <v>0.66666666666666663</v>
      </c>
      <c r="H250" s="38">
        <f>H244/$H$247</f>
        <v>0.78060413354531</v>
      </c>
    </row>
    <row r="251" spans="3:16" ht="21">
      <c r="C251" s="40" t="s">
        <v>17</v>
      </c>
      <c r="D251" s="37">
        <f t="shared" ref="D251:D252" si="31">D245/$D$247</f>
        <v>0.13237924865831843</v>
      </c>
      <c r="E251" s="37">
        <f t="shared" ref="E251:E252" si="32">E245/$E$247</f>
        <v>0.14285714285714285</v>
      </c>
      <c r="F251" s="37">
        <f t="shared" ref="F251:F252" si="33">F245/$F$247</f>
        <v>0.33333333333333331</v>
      </c>
      <c r="G251" s="37">
        <f t="shared" ref="G251:G252" si="34">G245/$G$247</f>
        <v>0.22222222222222221</v>
      </c>
      <c r="H251" s="38">
        <f t="shared" ref="H251:H252" si="35">H245/$H$247</f>
        <v>0.13831478537360889</v>
      </c>
    </row>
    <row r="252" spans="3:16" ht="42">
      <c r="C252" s="40" t="s">
        <v>133</v>
      </c>
      <c r="D252" s="37">
        <f t="shared" si="31"/>
        <v>7.3345259391771014E-2</v>
      </c>
      <c r="E252" s="37">
        <f t="shared" si="32"/>
        <v>0.16326530612244897</v>
      </c>
      <c r="F252" s="37">
        <f t="shared" si="33"/>
        <v>8.3333333333333329E-2</v>
      </c>
      <c r="G252" s="37">
        <f t="shared" si="34"/>
        <v>0.1111111111111111</v>
      </c>
      <c r="H252" s="38">
        <f t="shared" si="35"/>
        <v>8.1081081081081086E-2</v>
      </c>
    </row>
    <row r="257" spans="3:16" ht="23.25">
      <c r="C257" s="115" t="s">
        <v>99</v>
      </c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</row>
    <row r="259" spans="3:16" ht="42" customHeight="1">
      <c r="C259" s="114" t="s">
        <v>100</v>
      </c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</row>
    <row r="261" spans="3:16" ht="23.25">
      <c r="C261" s="33" t="s">
        <v>54</v>
      </c>
      <c r="D261" s="33" t="s">
        <v>59</v>
      </c>
      <c r="E261" s="33" t="s">
        <v>60</v>
      </c>
      <c r="F261" s="33" t="s">
        <v>61</v>
      </c>
      <c r="G261" s="33" t="s">
        <v>62</v>
      </c>
      <c r="H261" s="33" t="s">
        <v>56</v>
      </c>
    </row>
    <row r="262" spans="3:16" ht="21">
      <c r="C262" s="40">
        <v>1</v>
      </c>
      <c r="D262" s="35">
        <v>2</v>
      </c>
      <c r="E262" s="35">
        <v>0</v>
      </c>
      <c r="F262" s="35">
        <v>0</v>
      </c>
      <c r="G262" s="35">
        <v>0</v>
      </c>
      <c r="H262" s="35">
        <f>SUM(D262:G262)</f>
        <v>2</v>
      </c>
    </row>
    <row r="263" spans="3:16" ht="21">
      <c r="C263" s="40">
        <v>2</v>
      </c>
      <c r="D263" s="35">
        <v>8</v>
      </c>
      <c r="E263" s="35">
        <v>0</v>
      </c>
      <c r="F263" s="35">
        <v>0</v>
      </c>
      <c r="G263" s="35">
        <v>0</v>
      </c>
      <c r="H263" s="35">
        <f t="shared" ref="H263:H266" si="36">SUM(D263:G263)</f>
        <v>8</v>
      </c>
    </row>
    <row r="264" spans="3:16" ht="21">
      <c r="C264" s="40">
        <v>3</v>
      </c>
      <c r="D264" s="35">
        <v>54</v>
      </c>
      <c r="E264" s="35">
        <v>5</v>
      </c>
      <c r="F264" s="35">
        <v>0</v>
      </c>
      <c r="G264" s="35">
        <v>0</v>
      </c>
      <c r="H264" s="35">
        <f t="shared" si="36"/>
        <v>59</v>
      </c>
    </row>
    <row r="265" spans="3:16" ht="21">
      <c r="C265" s="40">
        <v>4</v>
      </c>
      <c r="D265" s="35">
        <v>302</v>
      </c>
      <c r="E265" s="35">
        <v>29</v>
      </c>
      <c r="F265" s="35">
        <v>8</v>
      </c>
      <c r="G265" s="35">
        <v>7</v>
      </c>
      <c r="H265" s="35">
        <f t="shared" si="36"/>
        <v>346</v>
      </c>
    </row>
    <row r="266" spans="3:16" ht="21">
      <c r="C266" s="40">
        <v>5</v>
      </c>
      <c r="D266" s="35">
        <v>193</v>
      </c>
      <c r="E266" s="35">
        <v>15</v>
      </c>
      <c r="F266" s="35">
        <v>4</v>
      </c>
      <c r="G266" s="35">
        <v>2</v>
      </c>
      <c r="H266" s="35">
        <f t="shared" si="36"/>
        <v>214</v>
      </c>
    </row>
    <row r="267" spans="3:16" ht="21">
      <c r="C267" s="40" t="s">
        <v>56</v>
      </c>
      <c r="D267" s="35">
        <f>SUM(D262:D266)</f>
        <v>559</v>
      </c>
      <c r="E267" s="35">
        <f t="shared" ref="E267:H267" si="37">SUM(E262:E266)</f>
        <v>49</v>
      </c>
      <c r="F267" s="35">
        <f t="shared" si="37"/>
        <v>12</v>
      </c>
      <c r="G267" s="35">
        <f t="shared" si="37"/>
        <v>9</v>
      </c>
      <c r="H267" s="35">
        <f t="shared" si="37"/>
        <v>629</v>
      </c>
    </row>
    <row r="269" spans="3:16" ht="23.25">
      <c r="C269" s="56" t="s">
        <v>55</v>
      </c>
      <c r="D269" s="33" t="s">
        <v>59</v>
      </c>
      <c r="E269" s="33" t="s">
        <v>60</v>
      </c>
      <c r="F269" s="33" t="s">
        <v>61</v>
      </c>
      <c r="G269" s="33" t="s">
        <v>62</v>
      </c>
      <c r="H269" s="33" t="s">
        <v>56</v>
      </c>
    </row>
    <row r="270" spans="3:16" ht="21">
      <c r="C270" s="40">
        <v>1</v>
      </c>
      <c r="D270" s="37">
        <f>D262/$D$267</f>
        <v>3.5778175313059034E-3</v>
      </c>
      <c r="E270" s="37">
        <f>E262/$E$267</f>
        <v>0</v>
      </c>
      <c r="F270" s="37">
        <f>F262/$F$267</f>
        <v>0</v>
      </c>
      <c r="G270" s="37">
        <f>G262/$G$267</f>
        <v>0</v>
      </c>
      <c r="H270" s="37">
        <f>H262/$H$267</f>
        <v>3.1796502384737681E-3</v>
      </c>
    </row>
    <row r="271" spans="3:16" ht="21">
      <c r="C271" s="40">
        <v>2</v>
      </c>
      <c r="D271" s="37">
        <f t="shared" ref="D271:D274" si="38">D263/$D$267</f>
        <v>1.4311270125223614E-2</v>
      </c>
      <c r="E271" s="37">
        <f t="shared" ref="E271:E274" si="39">E263/$E$267</f>
        <v>0</v>
      </c>
      <c r="F271" s="37">
        <f t="shared" ref="F271:F274" si="40">F263/$F$267</f>
        <v>0</v>
      </c>
      <c r="G271" s="37">
        <f t="shared" ref="G271:G274" si="41">G263/$G$267</f>
        <v>0</v>
      </c>
      <c r="H271" s="37">
        <f t="shared" ref="H271:H274" si="42">H263/$H$267</f>
        <v>1.2718600953895072E-2</v>
      </c>
    </row>
    <row r="272" spans="3:16" ht="21">
      <c r="C272" s="40">
        <v>3</v>
      </c>
      <c r="D272" s="37">
        <f t="shared" si="38"/>
        <v>9.6601073345259386E-2</v>
      </c>
      <c r="E272" s="37">
        <f t="shared" si="39"/>
        <v>0.10204081632653061</v>
      </c>
      <c r="F272" s="37">
        <f t="shared" si="40"/>
        <v>0</v>
      </c>
      <c r="G272" s="37">
        <f t="shared" si="41"/>
        <v>0</v>
      </c>
      <c r="H272" s="37">
        <f t="shared" si="42"/>
        <v>9.3799682034976156E-2</v>
      </c>
    </row>
    <row r="273" spans="3:16" ht="21">
      <c r="C273" s="40">
        <v>4</v>
      </c>
      <c r="D273" s="37">
        <f t="shared" si="38"/>
        <v>0.5402504472271914</v>
      </c>
      <c r="E273" s="37">
        <f t="shared" si="39"/>
        <v>0.59183673469387754</v>
      </c>
      <c r="F273" s="37">
        <f t="shared" si="40"/>
        <v>0.66666666666666663</v>
      </c>
      <c r="G273" s="37">
        <f t="shared" si="41"/>
        <v>0.77777777777777779</v>
      </c>
      <c r="H273" s="37">
        <f t="shared" si="42"/>
        <v>0.55007949125596189</v>
      </c>
    </row>
    <row r="274" spans="3:16" ht="21">
      <c r="C274" s="40">
        <v>5</v>
      </c>
      <c r="D274" s="37">
        <f t="shared" si="38"/>
        <v>0.34525939177101966</v>
      </c>
      <c r="E274" s="37">
        <f t="shared" si="39"/>
        <v>0.30612244897959184</v>
      </c>
      <c r="F274" s="37">
        <f t="shared" si="40"/>
        <v>0.33333333333333331</v>
      </c>
      <c r="G274" s="37">
        <f t="shared" si="41"/>
        <v>0.22222222222222221</v>
      </c>
      <c r="H274" s="37">
        <f t="shared" si="42"/>
        <v>0.34022257551669316</v>
      </c>
    </row>
    <row r="278" spans="3:16" s="55" customFormat="1" ht="45.75" customHeight="1">
      <c r="C278" s="114" t="s">
        <v>134</v>
      </c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</row>
    <row r="280" spans="3:16" ht="46.5">
      <c r="C280" s="57" t="s">
        <v>102</v>
      </c>
      <c r="D280" s="33" t="s">
        <v>59</v>
      </c>
      <c r="E280" s="33" t="s">
        <v>103</v>
      </c>
    </row>
    <row r="281" spans="3:16" ht="21">
      <c r="C281" s="34" t="s">
        <v>37</v>
      </c>
      <c r="D281" s="35">
        <v>391</v>
      </c>
      <c r="E281" s="37">
        <f>D281/$D$285</f>
        <v>0.69946332737030414</v>
      </c>
    </row>
    <row r="282" spans="3:16" ht="21">
      <c r="C282" s="34" t="s">
        <v>104</v>
      </c>
      <c r="D282" s="35">
        <v>152</v>
      </c>
      <c r="E282" s="37">
        <f t="shared" ref="E282:E283" si="43">D282/$D$285</f>
        <v>0.27191413237924866</v>
      </c>
    </row>
    <row r="283" spans="3:16" ht="21">
      <c r="C283" s="34" t="s">
        <v>101</v>
      </c>
      <c r="D283" s="35">
        <v>15</v>
      </c>
      <c r="E283" s="37">
        <f t="shared" si="43"/>
        <v>2.6833631484794274E-2</v>
      </c>
    </row>
    <row r="284" spans="3:16" ht="21">
      <c r="C284" s="34" t="s">
        <v>305</v>
      </c>
      <c r="D284" s="35">
        <v>1</v>
      </c>
      <c r="E284" s="37">
        <f>D284/$D$285</f>
        <v>1.7889087656529517E-3</v>
      </c>
    </row>
    <row r="285" spans="3:16" ht="21">
      <c r="C285" s="34" t="s">
        <v>56</v>
      </c>
      <c r="D285" s="35">
        <f>SUM(D281:D284)</f>
        <v>559</v>
      </c>
    </row>
    <row r="286" spans="3:16" ht="21">
      <c r="C286" s="69"/>
      <c r="D286" s="70"/>
      <c r="E286" s="71"/>
    </row>
    <row r="287" spans="3:16" ht="21">
      <c r="C287" s="69"/>
      <c r="D287" s="70"/>
      <c r="E287" s="71"/>
    </row>
    <row r="288" spans="3:16" ht="33" customHeight="1"/>
  </sheetData>
  <mergeCells count="31">
    <mergeCell ref="C259:P259"/>
    <mergeCell ref="C278:P278"/>
    <mergeCell ref="C236:P236"/>
    <mergeCell ref="C257:P257"/>
    <mergeCell ref="C239:P239"/>
    <mergeCell ref="C241:P241"/>
    <mergeCell ref="C186:P186"/>
    <mergeCell ref="C205:P205"/>
    <mergeCell ref="C207:P207"/>
    <mergeCell ref="C218:P218"/>
    <mergeCell ref="C220:P220"/>
    <mergeCell ref="C135:P135"/>
    <mergeCell ref="C137:P137"/>
    <mergeCell ref="C154:P154"/>
    <mergeCell ref="C158:P158"/>
    <mergeCell ref="C171:P171"/>
    <mergeCell ref="C113:I113"/>
    <mergeCell ref="C114:I114"/>
    <mergeCell ref="C115:I115"/>
    <mergeCell ref="C116:I116"/>
    <mergeCell ref="C117:I117"/>
    <mergeCell ref="C89:P89"/>
    <mergeCell ref="C108:P108"/>
    <mergeCell ref="C110:I110"/>
    <mergeCell ref="C111:I111"/>
    <mergeCell ref="C112:I112"/>
    <mergeCell ref="C87:P87"/>
    <mergeCell ref="C49:P49"/>
    <mergeCell ref="C51:P51"/>
    <mergeCell ref="C62:P62"/>
    <mergeCell ref="C75:P75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206"/>
  <sheetViews>
    <sheetView workbookViewId="0">
      <selection activeCell="D20" sqref="D2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6.140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395</v>
      </c>
      <c r="D15" s="102" t="s">
        <v>396</v>
      </c>
      <c r="E15" s="102" t="s">
        <v>493</v>
      </c>
      <c r="F15" s="102" t="s">
        <v>431</v>
      </c>
      <c r="G15" s="102" t="s">
        <v>335</v>
      </c>
      <c r="H15" s="102" t="s">
        <v>451</v>
      </c>
      <c r="I15" s="102" t="s">
        <v>452</v>
      </c>
      <c r="J15" s="102" t="s">
        <v>336</v>
      </c>
      <c r="K15" s="102" t="s">
        <v>314</v>
      </c>
    </row>
    <row r="16" spans="2:16">
      <c r="B16" s="90">
        <v>2</v>
      </c>
      <c r="C16" s="100" t="s">
        <v>397</v>
      </c>
      <c r="D16" s="100" t="s">
        <v>397</v>
      </c>
      <c r="E16" s="100" t="s">
        <v>312</v>
      </c>
      <c r="F16" s="100" t="s">
        <v>432</v>
      </c>
      <c r="G16" s="100" t="s">
        <v>16</v>
      </c>
      <c r="H16" s="100" t="s">
        <v>453</v>
      </c>
      <c r="I16" s="100" t="s">
        <v>454</v>
      </c>
      <c r="J16" s="100" t="s">
        <v>337</v>
      </c>
      <c r="K16" s="100" t="s">
        <v>321</v>
      </c>
    </row>
    <row r="17" spans="2:11">
      <c r="B17" s="90">
        <v>3</v>
      </c>
      <c r="C17" s="102" t="s">
        <v>398</v>
      </c>
      <c r="D17" s="102" t="s">
        <v>399</v>
      </c>
      <c r="E17" s="102" t="s">
        <v>494</v>
      </c>
      <c r="F17" s="102" t="s">
        <v>433</v>
      </c>
      <c r="G17" s="102" t="s">
        <v>16</v>
      </c>
      <c r="H17" s="102" t="s">
        <v>455</v>
      </c>
      <c r="I17" s="102" t="s">
        <v>456</v>
      </c>
      <c r="J17" s="102" t="s">
        <v>313</v>
      </c>
      <c r="K17" s="102" t="s">
        <v>507</v>
      </c>
    </row>
    <row r="18" spans="2:11">
      <c r="B18" s="90">
        <v>4</v>
      </c>
      <c r="C18" s="100" t="s">
        <v>400</v>
      </c>
      <c r="D18" s="100" t="s">
        <v>400</v>
      </c>
      <c r="E18" s="100" t="s">
        <v>320</v>
      </c>
      <c r="F18" s="100" t="s">
        <v>434</v>
      </c>
      <c r="G18" s="100" t="s">
        <v>16</v>
      </c>
      <c r="H18" s="100" t="s">
        <v>457</v>
      </c>
      <c r="I18" s="100" t="s">
        <v>458</v>
      </c>
      <c r="J18" s="100" t="s">
        <v>374</v>
      </c>
      <c r="K18" s="100" t="s">
        <v>321</v>
      </c>
    </row>
    <row r="19" spans="2:11">
      <c r="B19" s="90">
        <v>5</v>
      </c>
      <c r="C19" s="102" t="s">
        <v>349</v>
      </c>
      <c r="D19" s="102" t="s">
        <v>349</v>
      </c>
      <c r="E19" s="102" t="s">
        <v>312</v>
      </c>
      <c r="F19" s="102" t="s">
        <v>357</v>
      </c>
      <c r="G19" s="102" t="s">
        <v>16</v>
      </c>
      <c r="H19" s="102" t="s">
        <v>362</v>
      </c>
      <c r="I19" s="102" t="s">
        <v>363</v>
      </c>
      <c r="J19" s="102" t="s">
        <v>336</v>
      </c>
      <c r="K19" s="102" t="s">
        <v>321</v>
      </c>
    </row>
    <row r="20" spans="2:11">
      <c r="B20" s="90">
        <v>6</v>
      </c>
      <c r="C20" s="100" t="s">
        <v>401</v>
      </c>
      <c r="D20" s="100" t="s">
        <v>402</v>
      </c>
      <c r="E20" s="100" t="s">
        <v>312</v>
      </c>
      <c r="F20" s="100" t="s">
        <v>435</v>
      </c>
      <c r="G20" s="100" t="s">
        <v>16</v>
      </c>
      <c r="H20" s="100" t="s">
        <v>459</v>
      </c>
      <c r="I20" s="100" t="s">
        <v>460</v>
      </c>
      <c r="J20" s="100" t="s">
        <v>336</v>
      </c>
      <c r="K20" s="100" t="s">
        <v>321</v>
      </c>
    </row>
    <row r="21" spans="2:11">
      <c r="B21" s="90">
        <v>7</v>
      </c>
      <c r="C21" s="102" t="s">
        <v>403</v>
      </c>
      <c r="D21" s="102" t="s">
        <v>403</v>
      </c>
      <c r="E21" s="102" t="s">
        <v>495</v>
      </c>
      <c r="F21" s="102" t="s">
        <v>436</v>
      </c>
      <c r="G21" s="102" t="s">
        <v>502</v>
      </c>
      <c r="H21" s="102" t="s">
        <v>461</v>
      </c>
      <c r="I21" s="102" t="s">
        <v>462</v>
      </c>
      <c r="J21" s="102" t="s">
        <v>313</v>
      </c>
      <c r="K21" s="102" t="s">
        <v>321</v>
      </c>
    </row>
    <row r="22" spans="2:11">
      <c r="B22" s="90">
        <v>8</v>
      </c>
      <c r="C22" s="100" t="s">
        <v>404</v>
      </c>
      <c r="D22" s="100" t="s">
        <v>405</v>
      </c>
      <c r="E22" s="100" t="s">
        <v>312</v>
      </c>
      <c r="F22" s="100" t="s">
        <v>437</v>
      </c>
      <c r="G22" s="100" t="s">
        <v>16</v>
      </c>
      <c r="H22" s="100" t="s">
        <v>463</v>
      </c>
      <c r="I22" s="100" t="s">
        <v>464</v>
      </c>
      <c r="J22" s="100" t="s">
        <v>338</v>
      </c>
      <c r="K22" s="100" t="s">
        <v>321</v>
      </c>
    </row>
    <row r="23" spans="2:11">
      <c r="B23" s="90">
        <v>9</v>
      </c>
      <c r="C23" s="102" t="s">
        <v>406</v>
      </c>
      <c r="D23" s="102" t="s">
        <v>407</v>
      </c>
      <c r="E23" s="102" t="s">
        <v>496</v>
      </c>
      <c r="F23" s="102" t="s">
        <v>438</v>
      </c>
      <c r="G23" s="102" t="s">
        <v>503</v>
      </c>
      <c r="H23" s="102" t="s">
        <v>465</v>
      </c>
      <c r="I23" s="102" t="s">
        <v>466</v>
      </c>
      <c r="J23" s="102" t="s">
        <v>508</v>
      </c>
      <c r="K23" s="102" t="s">
        <v>507</v>
      </c>
    </row>
    <row r="24" spans="2:11">
      <c r="B24" s="90">
        <v>10</v>
      </c>
      <c r="C24" s="100" t="s">
        <v>406</v>
      </c>
      <c r="D24" s="100" t="s">
        <v>408</v>
      </c>
      <c r="E24" s="100" t="s">
        <v>496</v>
      </c>
      <c r="F24" s="100" t="s">
        <v>438</v>
      </c>
      <c r="G24" s="100" t="s">
        <v>503</v>
      </c>
      <c r="H24" s="100" t="s">
        <v>467</v>
      </c>
      <c r="I24" s="100" t="s">
        <v>466</v>
      </c>
      <c r="J24" s="100" t="s">
        <v>508</v>
      </c>
      <c r="K24" s="100" t="s">
        <v>507</v>
      </c>
    </row>
    <row r="25" spans="2:11">
      <c r="B25" s="90">
        <v>11</v>
      </c>
      <c r="C25" s="102" t="s">
        <v>409</v>
      </c>
      <c r="D25" s="102" t="s">
        <v>410</v>
      </c>
      <c r="E25" s="102" t="s">
        <v>320</v>
      </c>
      <c r="F25" s="102" t="s">
        <v>439</v>
      </c>
      <c r="G25" s="102" t="s">
        <v>16</v>
      </c>
      <c r="H25" s="102" t="s">
        <v>468</v>
      </c>
      <c r="I25" s="102" t="s">
        <v>469</v>
      </c>
      <c r="J25" s="102" t="s">
        <v>375</v>
      </c>
      <c r="K25" s="102" t="s">
        <v>321</v>
      </c>
    </row>
    <row r="26" spans="2:11">
      <c r="B26" s="90">
        <v>12</v>
      </c>
      <c r="C26" s="100" t="s">
        <v>411</v>
      </c>
      <c r="D26" s="100" t="s">
        <v>411</v>
      </c>
      <c r="E26" s="100" t="s">
        <v>497</v>
      </c>
      <c r="F26" s="100" t="s">
        <v>440</v>
      </c>
      <c r="G26" s="100" t="s">
        <v>372</v>
      </c>
      <c r="H26" s="100" t="s">
        <v>470</v>
      </c>
      <c r="I26" s="100" t="s">
        <v>471</v>
      </c>
      <c r="J26" s="100" t="s">
        <v>509</v>
      </c>
      <c r="K26" s="100" t="s">
        <v>321</v>
      </c>
    </row>
    <row r="27" spans="2:11">
      <c r="B27" s="90">
        <v>13</v>
      </c>
      <c r="C27" s="102" t="s">
        <v>412</v>
      </c>
      <c r="D27" s="102" t="s">
        <v>413</v>
      </c>
      <c r="E27" s="102" t="s">
        <v>315</v>
      </c>
      <c r="F27" s="102" t="s">
        <v>441</v>
      </c>
      <c r="G27" s="102" t="s">
        <v>316</v>
      </c>
      <c r="H27" s="102" t="s">
        <v>472</v>
      </c>
      <c r="I27" s="102" t="s">
        <v>473</v>
      </c>
      <c r="J27" s="102" t="s">
        <v>313</v>
      </c>
      <c r="K27" s="102" t="s">
        <v>314</v>
      </c>
    </row>
    <row r="28" spans="2:11">
      <c r="B28" s="90">
        <v>14</v>
      </c>
      <c r="C28" s="100" t="s">
        <v>350</v>
      </c>
      <c r="D28" s="100" t="s">
        <v>350</v>
      </c>
      <c r="E28" s="100" t="s">
        <v>315</v>
      </c>
      <c r="F28" s="100" t="s">
        <v>358</v>
      </c>
      <c r="G28" s="100" t="s">
        <v>316</v>
      </c>
      <c r="H28" s="100" t="s">
        <v>364</v>
      </c>
      <c r="I28" s="100" t="s">
        <v>365</v>
      </c>
      <c r="J28" s="100" t="s">
        <v>374</v>
      </c>
      <c r="K28" s="100" t="s">
        <v>321</v>
      </c>
    </row>
    <row r="29" spans="2:11">
      <c r="B29" s="90">
        <v>15</v>
      </c>
      <c r="C29" s="102" t="s">
        <v>323</v>
      </c>
      <c r="D29" s="102" t="s">
        <v>324</v>
      </c>
      <c r="E29" s="102" t="s">
        <v>320</v>
      </c>
      <c r="F29" s="102" t="s">
        <v>327</v>
      </c>
      <c r="G29" s="102" t="s">
        <v>16</v>
      </c>
      <c r="H29" s="102" t="s">
        <v>330</v>
      </c>
      <c r="I29" s="102" t="s">
        <v>331</v>
      </c>
      <c r="J29" s="102" t="s">
        <v>338</v>
      </c>
      <c r="K29" s="102" t="s">
        <v>321</v>
      </c>
    </row>
    <row r="30" spans="2:11">
      <c r="B30" s="90">
        <v>16</v>
      </c>
      <c r="C30" s="100" t="s">
        <v>351</v>
      </c>
      <c r="D30" s="100" t="s">
        <v>352</v>
      </c>
      <c r="E30" s="100" t="s">
        <v>312</v>
      </c>
      <c r="F30" s="100" t="s">
        <v>359</v>
      </c>
      <c r="G30" s="100" t="s">
        <v>16</v>
      </c>
      <c r="H30" s="100" t="s">
        <v>366</v>
      </c>
      <c r="I30" s="100" t="s">
        <v>474</v>
      </c>
      <c r="J30" s="100" t="s">
        <v>338</v>
      </c>
      <c r="K30" s="100" t="s">
        <v>321</v>
      </c>
    </row>
    <row r="31" spans="2:11">
      <c r="B31" s="90">
        <v>17</v>
      </c>
      <c r="C31" s="102" t="s">
        <v>353</v>
      </c>
      <c r="D31" s="102" t="s">
        <v>354</v>
      </c>
      <c r="E31" s="102" t="s">
        <v>320</v>
      </c>
      <c r="F31" s="102" t="s">
        <v>360</v>
      </c>
      <c r="G31" s="102" t="s">
        <v>16</v>
      </c>
      <c r="H31" s="102" t="s">
        <v>367</v>
      </c>
      <c r="I31" s="102" t="s">
        <v>368</v>
      </c>
      <c r="J31" s="102" t="s">
        <v>338</v>
      </c>
      <c r="K31" s="102" t="s">
        <v>321</v>
      </c>
    </row>
    <row r="32" spans="2:11">
      <c r="B32" s="90">
        <v>18</v>
      </c>
      <c r="C32" s="100" t="s">
        <v>355</v>
      </c>
      <c r="D32" s="100" t="s">
        <v>356</v>
      </c>
      <c r="E32" s="100" t="s">
        <v>320</v>
      </c>
      <c r="F32" s="100" t="s">
        <v>361</v>
      </c>
      <c r="G32" s="100" t="s">
        <v>16</v>
      </c>
      <c r="H32" s="100" t="s">
        <v>369</v>
      </c>
      <c r="I32" s="100" t="s">
        <v>370</v>
      </c>
      <c r="J32" s="100" t="s">
        <v>338</v>
      </c>
      <c r="K32" s="100" t="s">
        <v>314</v>
      </c>
    </row>
    <row r="33" spans="2:15">
      <c r="B33" s="90">
        <v>19</v>
      </c>
      <c r="C33" s="102" t="s">
        <v>414</v>
      </c>
      <c r="D33" s="102" t="s">
        <v>415</v>
      </c>
      <c r="E33" s="102" t="s">
        <v>498</v>
      </c>
      <c r="F33" s="102" t="s">
        <v>442</v>
      </c>
      <c r="G33" s="102" t="s">
        <v>504</v>
      </c>
      <c r="H33" s="102" t="s">
        <v>475</v>
      </c>
      <c r="I33" s="102" t="s">
        <v>476</v>
      </c>
      <c r="J33" s="102" t="s">
        <v>336</v>
      </c>
      <c r="K33" s="102" t="s">
        <v>321</v>
      </c>
    </row>
    <row r="34" spans="2:15">
      <c r="B34" s="90">
        <v>20</v>
      </c>
      <c r="C34" s="100" t="s">
        <v>416</v>
      </c>
      <c r="D34" s="100" t="s">
        <v>417</v>
      </c>
      <c r="E34" s="100" t="s">
        <v>312</v>
      </c>
      <c r="F34" s="100" t="s">
        <v>443</v>
      </c>
      <c r="G34" s="100" t="s">
        <v>16</v>
      </c>
      <c r="H34" s="100" t="s">
        <v>477</v>
      </c>
      <c r="I34" s="100" t="s">
        <v>478</v>
      </c>
      <c r="J34" s="100" t="s">
        <v>313</v>
      </c>
      <c r="K34" s="100" t="s">
        <v>314</v>
      </c>
    </row>
    <row r="35" spans="2:15">
      <c r="B35" s="90">
        <v>21</v>
      </c>
      <c r="C35" s="102" t="s">
        <v>418</v>
      </c>
      <c r="D35" s="102" t="s">
        <v>419</v>
      </c>
      <c r="E35" s="102" t="s">
        <v>312</v>
      </c>
      <c r="F35" s="102" t="s">
        <v>444</v>
      </c>
      <c r="G35" s="102" t="s">
        <v>16</v>
      </c>
      <c r="H35" s="102" t="s">
        <v>479</v>
      </c>
      <c r="I35" s="102" t="s">
        <v>480</v>
      </c>
      <c r="J35" s="102" t="s">
        <v>313</v>
      </c>
      <c r="K35" s="102" t="s">
        <v>321</v>
      </c>
    </row>
    <row r="36" spans="2:15">
      <c r="B36" s="90">
        <v>22</v>
      </c>
      <c r="C36" s="100" t="s">
        <v>420</v>
      </c>
      <c r="D36" s="100" t="s">
        <v>421</v>
      </c>
      <c r="E36" s="100" t="s">
        <v>499</v>
      </c>
      <c r="F36" s="100" t="s">
        <v>445</v>
      </c>
      <c r="G36" s="100" t="s">
        <v>505</v>
      </c>
      <c r="H36" s="100" t="s">
        <v>481</v>
      </c>
      <c r="I36" s="100" t="s">
        <v>482</v>
      </c>
      <c r="J36" s="100" t="s">
        <v>336</v>
      </c>
      <c r="K36" s="100" t="s">
        <v>321</v>
      </c>
    </row>
    <row r="37" spans="2:15">
      <c r="B37" s="90">
        <v>23</v>
      </c>
      <c r="C37" s="102" t="s">
        <v>422</v>
      </c>
      <c r="D37" s="102" t="s">
        <v>422</v>
      </c>
      <c r="E37" s="102" t="s">
        <v>312</v>
      </c>
      <c r="F37" s="102" t="s">
        <v>446</v>
      </c>
      <c r="G37" s="102" t="s">
        <v>16</v>
      </c>
      <c r="H37" s="102" t="s">
        <v>483</v>
      </c>
      <c r="I37" s="102" t="s">
        <v>484</v>
      </c>
      <c r="J37" s="102" t="s">
        <v>313</v>
      </c>
      <c r="K37" s="102" t="s">
        <v>314</v>
      </c>
    </row>
    <row r="38" spans="2:15">
      <c r="B38" s="90">
        <v>24</v>
      </c>
      <c r="C38" s="100" t="s">
        <v>423</v>
      </c>
      <c r="D38" s="100" t="s">
        <v>424</v>
      </c>
      <c r="E38" s="100" t="s">
        <v>500</v>
      </c>
      <c r="F38" s="100" t="s">
        <v>447</v>
      </c>
      <c r="G38" s="100" t="s">
        <v>506</v>
      </c>
      <c r="H38" s="100" t="s">
        <v>485</v>
      </c>
      <c r="I38" s="100" t="s">
        <v>486</v>
      </c>
      <c r="J38" s="100" t="s">
        <v>374</v>
      </c>
      <c r="K38" s="100" t="s">
        <v>321</v>
      </c>
    </row>
    <row r="39" spans="2:15">
      <c r="B39" s="90">
        <v>25</v>
      </c>
      <c r="C39" s="102" t="s">
        <v>425</v>
      </c>
      <c r="D39" s="102" t="s">
        <v>426</v>
      </c>
      <c r="E39" s="102" t="s">
        <v>371</v>
      </c>
      <c r="F39" s="102" t="s">
        <v>448</v>
      </c>
      <c r="G39" s="102" t="s">
        <v>373</v>
      </c>
      <c r="H39" s="102" t="s">
        <v>487</v>
      </c>
      <c r="I39" s="102" t="s">
        <v>488</v>
      </c>
      <c r="J39" s="102" t="s">
        <v>336</v>
      </c>
      <c r="K39" s="102" t="s">
        <v>321</v>
      </c>
    </row>
    <row r="40" spans="2:15">
      <c r="B40" s="90">
        <v>26</v>
      </c>
      <c r="C40" s="100" t="s">
        <v>427</v>
      </c>
      <c r="D40" s="100" t="s">
        <v>428</v>
      </c>
      <c r="E40" s="100" t="s">
        <v>315</v>
      </c>
      <c r="F40" s="100" t="s">
        <v>449</v>
      </c>
      <c r="G40" s="100" t="s">
        <v>316</v>
      </c>
      <c r="H40" s="100" t="s">
        <v>489</v>
      </c>
      <c r="I40" s="100" t="s">
        <v>490</v>
      </c>
      <c r="J40" s="100" t="s">
        <v>313</v>
      </c>
      <c r="K40" s="100" t="s">
        <v>321</v>
      </c>
    </row>
    <row r="41" spans="2:15">
      <c r="B41" s="90">
        <v>27</v>
      </c>
      <c r="C41" s="102" t="s">
        <v>325</v>
      </c>
      <c r="D41" s="102" t="s">
        <v>325</v>
      </c>
      <c r="E41" s="102" t="s">
        <v>315</v>
      </c>
      <c r="F41" s="102" t="s">
        <v>328</v>
      </c>
      <c r="G41" s="102" t="s">
        <v>316</v>
      </c>
      <c r="H41" s="102" t="s">
        <v>332</v>
      </c>
      <c r="I41" s="102" t="s">
        <v>333</v>
      </c>
      <c r="J41" s="102" t="s">
        <v>338</v>
      </c>
      <c r="K41" s="102" t="s">
        <v>321</v>
      </c>
    </row>
    <row r="42" spans="2:15">
      <c r="B42" s="90">
        <v>28</v>
      </c>
      <c r="C42" s="100" t="s">
        <v>429</v>
      </c>
      <c r="D42" s="100" t="s">
        <v>430</v>
      </c>
      <c r="E42" s="100" t="s">
        <v>501</v>
      </c>
      <c r="F42" s="100" t="s">
        <v>450</v>
      </c>
      <c r="G42" s="100" t="s">
        <v>16</v>
      </c>
      <c r="H42" s="100" t="s">
        <v>491</v>
      </c>
      <c r="I42" s="100" t="s">
        <v>492</v>
      </c>
      <c r="J42" s="100" t="s">
        <v>338</v>
      </c>
      <c r="K42" s="100" t="s">
        <v>321</v>
      </c>
    </row>
    <row r="43" spans="2:15">
      <c r="B43" s="90">
        <v>29</v>
      </c>
      <c r="C43" s="102" t="s">
        <v>326</v>
      </c>
      <c r="D43" s="102" t="s">
        <v>326</v>
      </c>
      <c r="E43" s="102" t="s">
        <v>315</v>
      </c>
      <c r="F43" s="102" t="s">
        <v>329</v>
      </c>
      <c r="G43" s="102" t="s">
        <v>316</v>
      </c>
      <c r="H43" s="102" t="s">
        <v>332</v>
      </c>
      <c r="I43" s="102" t="s">
        <v>334</v>
      </c>
      <c r="J43" s="102" t="s">
        <v>338</v>
      </c>
      <c r="K43" s="102" t="s">
        <v>321</v>
      </c>
    </row>
    <row r="44" spans="2:15">
      <c r="B44" s="94"/>
      <c r="C44" s="95"/>
      <c r="D44" s="95"/>
    </row>
    <row r="45" spans="2:15" ht="81" customHeight="1">
      <c r="B45" s="96" t="s">
        <v>6</v>
      </c>
      <c r="C45" s="97" t="s">
        <v>106</v>
      </c>
      <c r="D45" s="98" t="s">
        <v>108</v>
      </c>
      <c r="E45" s="11"/>
      <c r="F45" s="12"/>
      <c r="G45" s="13"/>
      <c r="H45" s="13"/>
      <c r="I45" s="14"/>
      <c r="J45" s="13"/>
      <c r="K45" s="13"/>
      <c r="L45" s="13"/>
      <c r="M45" s="13"/>
      <c r="N45" s="15"/>
      <c r="O45" s="16"/>
    </row>
    <row r="46" spans="2:15" ht="15.75">
      <c r="B46" s="73">
        <v>1</v>
      </c>
      <c r="C46" s="91" t="s">
        <v>170</v>
      </c>
      <c r="D46" s="91" t="s">
        <v>109</v>
      </c>
      <c r="E46" s="17"/>
      <c r="F46" s="17"/>
      <c r="G46" s="13"/>
      <c r="H46" s="13"/>
      <c r="I46" s="14"/>
      <c r="J46" s="13"/>
      <c r="K46" s="13"/>
      <c r="L46" s="13"/>
      <c r="M46" s="13"/>
      <c r="N46" s="15"/>
      <c r="O46" s="16"/>
    </row>
    <row r="47" spans="2:15" ht="15.75">
      <c r="B47" s="73">
        <v>2</v>
      </c>
      <c r="C47" s="93" t="s">
        <v>107</v>
      </c>
      <c r="D47" s="93" t="s">
        <v>110</v>
      </c>
      <c r="E47" s="17"/>
      <c r="F47" s="17"/>
      <c r="G47" s="13"/>
      <c r="H47" s="13"/>
      <c r="I47" s="14"/>
      <c r="J47" s="13"/>
      <c r="K47" s="13"/>
      <c r="L47" s="13"/>
      <c r="M47" s="13"/>
      <c r="N47" s="15"/>
      <c r="O47" s="16"/>
    </row>
    <row r="48" spans="2:15" ht="15.75">
      <c r="B48" s="73">
        <v>3</v>
      </c>
      <c r="C48" s="91" t="s">
        <v>107</v>
      </c>
      <c r="D48" s="91" t="s">
        <v>109</v>
      </c>
      <c r="E48" s="17"/>
      <c r="F48" s="17"/>
      <c r="G48" s="13"/>
      <c r="H48" s="13"/>
      <c r="I48" s="14"/>
      <c r="J48" s="13"/>
      <c r="K48" s="13"/>
      <c r="L48" s="13"/>
      <c r="M48" s="13"/>
      <c r="N48" s="15"/>
      <c r="O48" s="16"/>
    </row>
    <row r="49" spans="2:15" ht="15.75">
      <c r="B49" s="73">
        <v>4</v>
      </c>
      <c r="C49" s="93" t="s">
        <v>170</v>
      </c>
      <c r="D49" s="93" t="s">
        <v>109</v>
      </c>
      <c r="E49" s="17"/>
      <c r="F49" s="17"/>
      <c r="G49" s="13"/>
      <c r="H49" s="13"/>
      <c r="I49" s="14"/>
      <c r="J49" s="13"/>
      <c r="K49" s="13"/>
      <c r="L49" s="13"/>
      <c r="M49" s="13"/>
      <c r="N49" s="15"/>
      <c r="O49" s="16"/>
    </row>
    <row r="50" spans="2:15" ht="15.75">
      <c r="B50" s="73">
        <v>5</v>
      </c>
      <c r="C50" s="91" t="s">
        <v>317</v>
      </c>
      <c r="D50" s="91" t="s">
        <v>109</v>
      </c>
      <c r="E50" s="17"/>
      <c r="F50" s="17"/>
      <c r="G50" s="13"/>
      <c r="H50" s="13"/>
      <c r="I50" s="14"/>
      <c r="J50" s="13"/>
      <c r="K50" s="13"/>
      <c r="L50" s="13"/>
      <c r="M50" s="13"/>
      <c r="N50" s="15"/>
      <c r="O50" s="16"/>
    </row>
    <row r="51" spans="2:15" ht="15.75">
      <c r="B51" s="73">
        <v>6</v>
      </c>
      <c r="C51" s="93" t="s">
        <v>107</v>
      </c>
      <c r="D51" s="93" t="s">
        <v>109</v>
      </c>
      <c r="E51" s="17"/>
      <c r="F51" s="17"/>
      <c r="G51" s="13"/>
      <c r="H51" s="13"/>
      <c r="I51" s="14"/>
      <c r="J51" s="13"/>
      <c r="K51" s="13"/>
      <c r="L51" s="13"/>
      <c r="M51" s="13"/>
      <c r="N51" s="15"/>
      <c r="O51" s="16"/>
    </row>
    <row r="52" spans="2:15" ht="15.75">
      <c r="B52" s="73">
        <v>7</v>
      </c>
      <c r="C52" s="91" t="s">
        <v>170</v>
      </c>
      <c r="D52" s="91" t="s">
        <v>109</v>
      </c>
      <c r="E52" s="17"/>
      <c r="F52" s="17"/>
      <c r="G52" s="13"/>
      <c r="H52" s="13"/>
      <c r="I52" s="14"/>
      <c r="J52" s="13"/>
      <c r="K52" s="13"/>
      <c r="L52" s="13"/>
      <c r="M52" s="13"/>
      <c r="N52" s="15"/>
      <c r="O52" s="16"/>
    </row>
    <row r="53" spans="2:15" ht="15.75">
      <c r="B53" s="73">
        <v>8</v>
      </c>
      <c r="C53" s="93" t="s">
        <v>170</v>
      </c>
      <c r="D53" s="93" t="s">
        <v>110</v>
      </c>
      <c r="E53" s="17"/>
      <c r="F53" s="17"/>
      <c r="G53" s="13"/>
      <c r="H53" s="13"/>
      <c r="I53" s="14"/>
      <c r="J53" s="13"/>
      <c r="K53" s="13"/>
      <c r="L53" s="13"/>
      <c r="M53" s="13"/>
      <c r="N53" s="15"/>
      <c r="O53" s="16"/>
    </row>
    <row r="54" spans="2:15" ht="15.75">
      <c r="B54" s="73">
        <v>9</v>
      </c>
      <c r="C54" s="91" t="s">
        <v>107</v>
      </c>
      <c r="D54" s="91" t="s">
        <v>109</v>
      </c>
      <c r="E54" s="17"/>
      <c r="F54" s="17"/>
      <c r="G54" s="13"/>
      <c r="H54" s="13"/>
      <c r="I54" s="14"/>
      <c r="J54" s="13"/>
      <c r="K54" s="13"/>
      <c r="L54" s="13"/>
      <c r="M54" s="13"/>
      <c r="N54" s="15"/>
      <c r="O54" s="16"/>
    </row>
    <row r="55" spans="2:15" ht="15.75">
      <c r="B55" s="73">
        <v>10</v>
      </c>
      <c r="C55" s="93" t="s">
        <v>107</v>
      </c>
      <c r="D55" s="93" t="s">
        <v>110</v>
      </c>
      <c r="E55" s="17"/>
      <c r="F55" s="17"/>
      <c r="G55" s="13"/>
      <c r="H55" s="13"/>
      <c r="I55" s="14"/>
      <c r="J55" s="13"/>
      <c r="K55" s="13"/>
      <c r="L55" s="13"/>
      <c r="M55" s="13"/>
      <c r="N55" s="15"/>
      <c r="O55" s="16"/>
    </row>
    <row r="56" spans="2:15" ht="15.75">
      <c r="B56" s="73">
        <v>11</v>
      </c>
      <c r="C56" s="91" t="s">
        <v>107</v>
      </c>
      <c r="D56" s="91" t="s">
        <v>109</v>
      </c>
      <c r="E56" s="17"/>
      <c r="F56" s="17"/>
      <c r="G56" s="13"/>
      <c r="H56" s="13"/>
      <c r="I56" s="14"/>
      <c r="J56" s="13"/>
      <c r="K56" s="13"/>
      <c r="L56" s="13"/>
      <c r="M56" s="13"/>
      <c r="N56" s="15"/>
      <c r="O56" s="16"/>
    </row>
    <row r="57" spans="2:15" ht="15.75">
      <c r="B57" s="73">
        <v>12</v>
      </c>
      <c r="C57" s="93" t="s">
        <v>170</v>
      </c>
      <c r="D57" s="93" t="s">
        <v>109</v>
      </c>
      <c r="E57" s="17"/>
      <c r="F57" s="17"/>
      <c r="G57" s="13"/>
      <c r="H57" s="13"/>
      <c r="I57" s="14"/>
      <c r="J57" s="13"/>
      <c r="K57" s="13"/>
      <c r="L57" s="13"/>
      <c r="M57" s="13"/>
      <c r="N57" s="15"/>
      <c r="O57" s="16"/>
    </row>
    <row r="58" spans="2:15" ht="15.75">
      <c r="B58" s="73">
        <v>13</v>
      </c>
      <c r="C58" s="91" t="s">
        <v>170</v>
      </c>
      <c r="D58" s="91" t="s">
        <v>109</v>
      </c>
      <c r="E58" s="17"/>
      <c r="F58" s="17"/>
      <c r="G58" s="13"/>
      <c r="H58" s="13"/>
      <c r="I58" s="14"/>
      <c r="J58" s="13"/>
      <c r="K58" s="13"/>
      <c r="L58" s="13"/>
      <c r="M58" s="13"/>
      <c r="N58" s="15"/>
      <c r="O58" s="16"/>
    </row>
    <row r="59" spans="2:15" ht="15.75">
      <c r="B59" s="73">
        <v>14</v>
      </c>
      <c r="C59" s="93" t="s">
        <v>317</v>
      </c>
      <c r="D59" s="93" t="s">
        <v>109</v>
      </c>
      <c r="E59" s="17"/>
      <c r="F59" s="17"/>
      <c r="G59" s="13"/>
      <c r="H59" s="13"/>
      <c r="I59" s="14"/>
      <c r="J59" s="13"/>
      <c r="K59" s="13"/>
      <c r="L59" s="13"/>
      <c r="M59" s="13"/>
      <c r="N59" s="15"/>
      <c r="O59" s="16"/>
    </row>
    <row r="60" spans="2:15" ht="15.75">
      <c r="B60" s="73">
        <v>15</v>
      </c>
      <c r="C60" s="91" t="s">
        <v>317</v>
      </c>
      <c r="D60" s="91" t="s">
        <v>109</v>
      </c>
      <c r="E60" s="17"/>
      <c r="F60" s="17"/>
      <c r="G60" s="13"/>
      <c r="H60" s="13"/>
      <c r="I60" s="14"/>
      <c r="J60" s="13"/>
      <c r="K60" s="13"/>
      <c r="L60" s="13"/>
      <c r="M60" s="13"/>
      <c r="N60" s="15"/>
      <c r="O60" s="16"/>
    </row>
    <row r="61" spans="2:15" ht="15.75">
      <c r="B61" s="73">
        <v>16</v>
      </c>
      <c r="C61" s="93" t="s">
        <v>107</v>
      </c>
      <c r="D61" s="93" t="s">
        <v>109</v>
      </c>
      <c r="E61" s="17"/>
      <c r="F61" s="17"/>
      <c r="G61" s="13"/>
      <c r="H61" s="13"/>
      <c r="I61" s="14"/>
      <c r="J61" s="13"/>
      <c r="K61" s="13"/>
      <c r="L61" s="13"/>
      <c r="M61" s="13"/>
      <c r="N61" s="15"/>
      <c r="O61" s="16"/>
    </row>
    <row r="62" spans="2:15" ht="15.75">
      <c r="B62" s="73">
        <v>17</v>
      </c>
      <c r="C62" s="91" t="s">
        <v>170</v>
      </c>
      <c r="D62" s="91" t="s">
        <v>109</v>
      </c>
      <c r="E62" s="17"/>
      <c r="F62" s="17"/>
      <c r="G62" s="13"/>
      <c r="H62" s="13"/>
      <c r="I62" s="14"/>
      <c r="J62" s="13"/>
      <c r="K62" s="13"/>
      <c r="L62" s="13"/>
      <c r="M62" s="13"/>
      <c r="N62" s="15"/>
      <c r="O62" s="16"/>
    </row>
    <row r="63" spans="2:15" ht="15.75">
      <c r="B63" s="73">
        <v>18</v>
      </c>
      <c r="C63" s="93" t="s">
        <v>317</v>
      </c>
      <c r="D63" s="93" t="s">
        <v>109</v>
      </c>
      <c r="E63" s="17"/>
      <c r="F63" s="17"/>
      <c r="G63" s="13"/>
      <c r="H63" s="13"/>
      <c r="I63" s="14"/>
      <c r="J63" s="13"/>
      <c r="K63" s="13"/>
      <c r="L63" s="13"/>
      <c r="M63" s="13"/>
      <c r="N63" s="15"/>
      <c r="O63" s="16"/>
    </row>
    <row r="64" spans="2:15" ht="15.75">
      <c r="B64" s="73">
        <v>19</v>
      </c>
      <c r="C64" s="91" t="s">
        <v>170</v>
      </c>
      <c r="D64" s="91" t="s">
        <v>110</v>
      </c>
      <c r="E64" s="17"/>
      <c r="F64" s="17"/>
      <c r="G64" s="13"/>
      <c r="H64" s="13"/>
      <c r="I64" s="14"/>
      <c r="J64" s="13"/>
      <c r="K64" s="13"/>
      <c r="L64" s="13"/>
      <c r="M64" s="13"/>
      <c r="N64" s="15"/>
      <c r="O64" s="16"/>
    </row>
    <row r="65" spans="2:15" ht="15.75">
      <c r="B65" s="73">
        <v>20</v>
      </c>
      <c r="C65" s="93" t="s">
        <v>107</v>
      </c>
      <c r="D65" s="93" t="s">
        <v>110</v>
      </c>
      <c r="E65" s="17"/>
      <c r="F65" s="17"/>
      <c r="G65" s="13"/>
      <c r="H65" s="13"/>
      <c r="I65" s="14"/>
      <c r="J65" s="13"/>
      <c r="K65" s="13"/>
      <c r="L65" s="13"/>
      <c r="M65" s="13"/>
      <c r="N65" s="15"/>
      <c r="O65" s="16"/>
    </row>
    <row r="66" spans="2:15" ht="15.75">
      <c r="B66" s="73">
        <v>21</v>
      </c>
      <c r="C66" s="91" t="s">
        <v>170</v>
      </c>
      <c r="D66" s="91" t="s">
        <v>110</v>
      </c>
      <c r="E66" s="17"/>
      <c r="F66" s="17"/>
      <c r="G66" s="13"/>
      <c r="H66" s="13"/>
      <c r="I66" s="14"/>
      <c r="J66" s="13"/>
      <c r="K66" s="13"/>
      <c r="L66" s="13"/>
      <c r="M66" s="13"/>
      <c r="N66" s="15"/>
      <c r="O66" s="16"/>
    </row>
    <row r="67" spans="2:15" ht="15.75">
      <c r="B67" s="73">
        <v>22</v>
      </c>
      <c r="C67" s="93" t="s">
        <v>107</v>
      </c>
      <c r="D67" s="93" t="s">
        <v>110</v>
      </c>
      <c r="E67" s="17"/>
      <c r="F67" s="17"/>
      <c r="G67" s="13"/>
      <c r="H67" s="13"/>
      <c r="I67" s="14"/>
      <c r="J67" s="13"/>
      <c r="K67" s="13"/>
      <c r="L67" s="13"/>
      <c r="M67" s="13"/>
      <c r="N67" s="15"/>
      <c r="O67" s="16"/>
    </row>
    <row r="68" spans="2:15" ht="15.75">
      <c r="B68" s="73">
        <v>23</v>
      </c>
      <c r="C68" s="91" t="s">
        <v>107</v>
      </c>
      <c r="D68" s="91" t="s">
        <v>110</v>
      </c>
      <c r="E68" s="17"/>
      <c r="F68" s="17"/>
      <c r="G68" s="13"/>
      <c r="H68" s="13"/>
      <c r="I68" s="14"/>
      <c r="J68" s="13"/>
      <c r="K68" s="13"/>
      <c r="L68" s="13"/>
      <c r="M68" s="13"/>
      <c r="N68" s="15"/>
      <c r="O68" s="16"/>
    </row>
    <row r="69" spans="2:15" ht="15.75">
      <c r="B69" s="73">
        <v>24</v>
      </c>
      <c r="C69" s="93" t="s">
        <v>107</v>
      </c>
      <c r="D69" s="93" t="s">
        <v>110</v>
      </c>
      <c r="E69" s="17"/>
      <c r="F69" s="17"/>
      <c r="G69" s="13"/>
      <c r="H69" s="13"/>
      <c r="I69" s="14"/>
      <c r="J69" s="13"/>
      <c r="K69" s="13"/>
      <c r="L69" s="13"/>
      <c r="M69" s="13"/>
      <c r="N69" s="15"/>
      <c r="O69" s="16"/>
    </row>
    <row r="70" spans="2:15" ht="15.75">
      <c r="B70" s="73">
        <v>25</v>
      </c>
      <c r="C70" s="91" t="s">
        <v>317</v>
      </c>
      <c r="D70" s="91" t="s">
        <v>109</v>
      </c>
      <c r="E70" s="17"/>
      <c r="F70" s="17"/>
      <c r="G70" s="13"/>
      <c r="H70" s="13"/>
      <c r="I70" s="14"/>
      <c r="J70" s="13"/>
      <c r="K70" s="13"/>
      <c r="L70" s="13"/>
      <c r="M70" s="13"/>
      <c r="N70" s="15"/>
      <c r="O70" s="16"/>
    </row>
    <row r="71" spans="2:15" ht="15.75">
      <c r="B71" s="73">
        <v>26</v>
      </c>
      <c r="C71" s="93" t="s">
        <v>107</v>
      </c>
      <c r="D71" s="93" t="s">
        <v>110</v>
      </c>
      <c r="E71" s="17"/>
      <c r="F71" s="17"/>
      <c r="G71" s="13"/>
      <c r="H71" s="13"/>
      <c r="I71" s="14"/>
      <c r="J71" s="13"/>
      <c r="K71" s="13"/>
      <c r="L71" s="13"/>
      <c r="M71" s="13"/>
      <c r="N71" s="15"/>
      <c r="O71" s="16"/>
    </row>
    <row r="72" spans="2:15" ht="15.75">
      <c r="B72" s="73">
        <v>27</v>
      </c>
      <c r="C72" s="91" t="s">
        <v>107</v>
      </c>
      <c r="D72" s="91" t="s">
        <v>109</v>
      </c>
      <c r="E72" s="17"/>
      <c r="F72" s="17"/>
      <c r="G72" s="13"/>
      <c r="H72" s="13"/>
      <c r="I72" s="14"/>
      <c r="J72" s="13"/>
      <c r="K72" s="13"/>
      <c r="L72" s="13"/>
      <c r="M72" s="13"/>
      <c r="N72" s="15"/>
      <c r="O72" s="16"/>
    </row>
    <row r="73" spans="2:15" ht="15.75">
      <c r="B73" s="73">
        <v>28</v>
      </c>
      <c r="C73" s="93" t="s">
        <v>317</v>
      </c>
      <c r="D73" s="93" t="s">
        <v>110</v>
      </c>
      <c r="E73" s="17"/>
      <c r="F73" s="17"/>
      <c r="G73" s="13"/>
      <c r="H73" s="13"/>
      <c r="I73" s="14"/>
      <c r="J73" s="13"/>
      <c r="K73" s="13"/>
      <c r="L73" s="13"/>
      <c r="M73" s="13"/>
      <c r="N73" s="15"/>
      <c r="O73" s="16"/>
    </row>
    <row r="74" spans="2:15" ht="15.75">
      <c r="B74" s="73">
        <v>29</v>
      </c>
      <c r="C74" s="91" t="s">
        <v>107</v>
      </c>
      <c r="D74" s="91" t="s">
        <v>109</v>
      </c>
      <c r="E74" s="17"/>
      <c r="F74" s="17"/>
      <c r="G74" s="13"/>
      <c r="H74" s="13"/>
      <c r="I74" s="14"/>
      <c r="J74" s="13"/>
      <c r="K74" s="13"/>
      <c r="L74" s="13"/>
      <c r="M74" s="13"/>
      <c r="N74" s="15"/>
      <c r="O74" s="16"/>
    </row>
    <row r="75" spans="2:15" ht="15.75"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5" ht="78.75">
      <c r="B76" s="7" t="s">
        <v>6</v>
      </c>
      <c r="C76" s="8" t="s">
        <v>111</v>
      </c>
      <c r="D76" s="8" t="s">
        <v>19</v>
      </c>
    </row>
    <row r="77" spans="2:15" s="20" customFormat="1" ht="30">
      <c r="B77" s="68">
        <v>1</v>
      </c>
      <c r="C77" s="102" t="s">
        <v>20</v>
      </c>
      <c r="D77" s="101" t="s">
        <v>514</v>
      </c>
      <c r="G77" s="19"/>
    </row>
    <row r="78" spans="2:15" s="20" customFormat="1" ht="30">
      <c r="B78" s="68">
        <v>2</v>
      </c>
      <c r="C78" s="100" t="s">
        <v>38</v>
      </c>
      <c r="D78" s="103" t="s">
        <v>515</v>
      </c>
      <c r="G78" s="19"/>
    </row>
    <row r="79" spans="2:15" s="20" customFormat="1" ht="45">
      <c r="B79" s="68">
        <v>3</v>
      </c>
      <c r="C79" s="102" t="s">
        <v>38</v>
      </c>
      <c r="D79" s="101" t="s">
        <v>516</v>
      </c>
      <c r="G79" s="19"/>
    </row>
    <row r="80" spans="2:15" s="20" customFormat="1" ht="45">
      <c r="B80" s="68">
        <v>4</v>
      </c>
      <c r="C80" s="100" t="s">
        <v>38</v>
      </c>
      <c r="D80" s="103" t="s">
        <v>517</v>
      </c>
      <c r="G80" s="19"/>
    </row>
    <row r="81" spans="2:7" s="20" customFormat="1" ht="45">
      <c r="B81" s="68">
        <v>5</v>
      </c>
      <c r="C81" s="102" t="s">
        <v>38</v>
      </c>
      <c r="D81" s="101" t="s">
        <v>376</v>
      </c>
      <c r="G81" s="19"/>
    </row>
    <row r="82" spans="2:7" s="20" customFormat="1">
      <c r="B82" s="68">
        <v>6</v>
      </c>
      <c r="C82" s="100" t="s">
        <v>20</v>
      </c>
      <c r="D82" s="100" t="s">
        <v>510</v>
      </c>
      <c r="G82" s="19"/>
    </row>
    <row r="83" spans="2:7" s="20" customFormat="1" ht="45">
      <c r="B83" s="68">
        <v>7</v>
      </c>
      <c r="C83" s="102" t="s">
        <v>20</v>
      </c>
      <c r="D83" s="101" t="s">
        <v>518</v>
      </c>
      <c r="G83" s="19"/>
    </row>
    <row r="84" spans="2:7" s="20" customFormat="1" ht="75">
      <c r="B84" s="68">
        <v>8</v>
      </c>
      <c r="C84" s="100" t="s">
        <v>20</v>
      </c>
      <c r="D84" s="103" t="s">
        <v>519</v>
      </c>
      <c r="G84" s="19"/>
    </row>
    <row r="85" spans="2:7" s="20" customFormat="1" ht="60">
      <c r="B85" s="68">
        <v>9</v>
      </c>
      <c r="C85" s="102" t="s">
        <v>38</v>
      </c>
      <c r="D85" s="101" t="s">
        <v>520</v>
      </c>
      <c r="G85" s="19"/>
    </row>
    <row r="86" spans="2:7" s="20" customFormat="1">
      <c r="B86" s="68">
        <v>10</v>
      </c>
      <c r="C86" s="100" t="s">
        <v>38</v>
      </c>
      <c r="D86" s="100" t="s">
        <v>511</v>
      </c>
      <c r="G86" s="19"/>
    </row>
    <row r="87" spans="2:7" s="20" customFormat="1" ht="60">
      <c r="B87" s="68">
        <v>11</v>
      </c>
      <c r="C87" s="102" t="s">
        <v>38</v>
      </c>
      <c r="D87" s="101" t="s">
        <v>521</v>
      </c>
      <c r="G87" s="19"/>
    </row>
    <row r="88" spans="2:7" s="20" customFormat="1" ht="30">
      <c r="B88" s="68">
        <v>12</v>
      </c>
      <c r="C88" s="100" t="s">
        <v>170</v>
      </c>
      <c r="D88" s="103" t="s">
        <v>522</v>
      </c>
      <c r="G88" s="19"/>
    </row>
    <row r="89" spans="2:7" s="20" customFormat="1" ht="51.75" customHeight="1">
      <c r="B89" s="68">
        <v>13</v>
      </c>
      <c r="C89" s="102" t="s">
        <v>20</v>
      </c>
      <c r="D89" s="101" t="s">
        <v>523</v>
      </c>
      <c r="G89" s="19"/>
    </row>
    <row r="90" spans="2:7" s="20" customFormat="1" ht="75">
      <c r="B90" s="68">
        <v>14</v>
      </c>
      <c r="C90" s="100" t="s">
        <v>20</v>
      </c>
      <c r="D90" s="103" t="s">
        <v>377</v>
      </c>
      <c r="G90" s="19"/>
    </row>
    <row r="91" spans="2:7" s="20" customFormat="1" ht="90">
      <c r="B91" s="68">
        <v>15</v>
      </c>
      <c r="C91" s="102" t="s">
        <v>38</v>
      </c>
      <c r="D91" s="101" t="s">
        <v>341</v>
      </c>
      <c r="G91" s="19"/>
    </row>
    <row r="92" spans="2:7" s="20" customFormat="1" ht="30">
      <c r="B92" s="68">
        <v>16</v>
      </c>
      <c r="C92" s="100" t="s">
        <v>20</v>
      </c>
      <c r="D92" s="103" t="s">
        <v>378</v>
      </c>
      <c r="G92" s="19"/>
    </row>
    <row r="93" spans="2:7" s="20" customFormat="1" ht="60">
      <c r="B93" s="68">
        <v>17</v>
      </c>
      <c r="C93" s="102" t="s">
        <v>20</v>
      </c>
      <c r="D93" s="101" t="s">
        <v>379</v>
      </c>
      <c r="G93" s="19"/>
    </row>
    <row r="94" spans="2:7" s="20" customFormat="1" ht="45">
      <c r="B94" s="68">
        <v>18</v>
      </c>
      <c r="C94" s="100" t="s">
        <v>38</v>
      </c>
      <c r="D94" s="103" t="s">
        <v>380</v>
      </c>
      <c r="G94" s="19"/>
    </row>
    <row r="95" spans="2:7" s="20" customFormat="1">
      <c r="B95" s="68">
        <v>19</v>
      </c>
      <c r="C95" s="102" t="s">
        <v>170</v>
      </c>
      <c r="D95" s="102" t="s">
        <v>512</v>
      </c>
      <c r="G95" s="19"/>
    </row>
    <row r="96" spans="2:7" s="20" customFormat="1" ht="45">
      <c r="B96" s="68">
        <v>20</v>
      </c>
      <c r="C96" s="100" t="s">
        <v>20</v>
      </c>
      <c r="D96" s="103" t="s">
        <v>524</v>
      </c>
      <c r="G96" s="19"/>
    </row>
    <row r="97" spans="2:7" s="20" customFormat="1" ht="30">
      <c r="B97" s="68">
        <v>21</v>
      </c>
      <c r="C97" s="102" t="s">
        <v>20</v>
      </c>
      <c r="D97" s="101" t="s">
        <v>525</v>
      </c>
      <c r="G97" s="19"/>
    </row>
    <row r="98" spans="2:7" s="20" customFormat="1" ht="30">
      <c r="B98" s="68">
        <v>22</v>
      </c>
      <c r="C98" s="100" t="s">
        <v>20</v>
      </c>
      <c r="D98" s="103" t="s">
        <v>526</v>
      </c>
      <c r="G98" s="19"/>
    </row>
    <row r="99" spans="2:7" s="20" customFormat="1">
      <c r="B99" s="68">
        <v>23</v>
      </c>
      <c r="C99" s="102" t="s">
        <v>20</v>
      </c>
      <c r="D99" s="102" t="s">
        <v>513</v>
      </c>
      <c r="G99" s="19"/>
    </row>
    <row r="100" spans="2:7" s="20" customFormat="1" ht="30">
      <c r="B100" s="68">
        <v>24</v>
      </c>
      <c r="C100" s="100" t="s">
        <v>20</v>
      </c>
      <c r="D100" s="103" t="s">
        <v>527</v>
      </c>
      <c r="G100" s="19"/>
    </row>
    <row r="101" spans="2:7" s="20" customFormat="1" ht="45">
      <c r="B101" s="68">
        <v>25</v>
      </c>
      <c r="C101" s="102" t="s">
        <v>38</v>
      </c>
      <c r="D101" s="101" t="s">
        <v>528</v>
      </c>
      <c r="G101" s="19"/>
    </row>
    <row r="102" spans="2:7" s="20" customFormat="1" ht="60">
      <c r="B102" s="68">
        <v>26</v>
      </c>
      <c r="C102" s="100" t="s">
        <v>20</v>
      </c>
      <c r="D102" s="103" t="s">
        <v>529</v>
      </c>
      <c r="G102" s="19"/>
    </row>
    <row r="103" spans="2:7" s="20" customFormat="1">
      <c r="B103" s="68">
        <v>27</v>
      </c>
      <c r="C103" s="102" t="s">
        <v>38</v>
      </c>
      <c r="D103" s="102" t="s">
        <v>340</v>
      </c>
      <c r="G103" s="19"/>
    </row>
    <row r="104" spans="2:7" s="20" customFormat="1" ht="60">
      <c r="B104" s="68">
        <v>28</v>
      </c>
      <c r="C104" s="100" t="s">
        <v>20</v>
      </c>
      <c r="D104" s="103" t="s">
        <v>530</v>
      </c>
      <c r="G104" s="19"/>
    </row>
    <row r="105" spans="2:7" s="20" customFormat="1" ht="45">
      <c r="B105" s="68">
        <v>29</v>
      </c>
      <c r="C105" s="102" t="s">
        <v>38</v>
      </c>
      <c r="D105" s="101" t="s">
        <v>342</v>
      </c>
      <c r="G105" s="19"/>
    </row>
    <row r="107" spans="2:7" ht="63">
      <c r="B107" s="7" t="s">
        <v>6</v>
      </c>
      <c r="C107" s="8" t="s">
        <v>21</v>
      </c>
      <c r="D107" s="8" t="s">
        <v>112</v>
      </c>
      <c r="E107" s="8" t="s">
        <v>22</v>
      </c>
    </row>
    <row r="108" spans="2:7" s="20" customFormat="1">
      <c r="B108" s="68">
        <v>1</v>
      </c>
      <c r="C108" s="102" t="s">
        <v>170</v>
      </c>
      <c r="D108" s="102" t="s">
        <v>318</v>
      </c>
      <c r="E108" s="102" t="s">
        <v>17</v>
      </c>
      <c r="G108" s="19"/>
    </row>
    <row r="109" spans="2:7" s="20" customFormat="1">
      <c r="B109" s="68">
        <v>2</v>
      </c>
      <c r="C109" s="100" t="s">
        <v>20</v>
      </c>
      <c r="D109" s="100" t="s">
        <v>38</v>
      </c>
      <c r="E109" s="100" t="s">
        <v>531</v>
      </c>
      <c r="G109" s="19"/>
    </row>
    <row r="110" spans="2:7" s="20" customFormat="1">
      <c r="B110" s="68">
        <v>3</v>
      </c>
      <c r="C110" s="102" t="s">
        <v>20</v>
      </c>
      <c r="D110" s="102" t="s">
        <v>38</v>
      </c>
      <c r="E110" s="102" t="s">
        <v>532</v>
      </c>
      <c r="G110" s="19"/>
    </row>
    <row r="111" spans="2:7" s="20" customFormat="1" ht="30">
      <c r="B111" s="68">
        <v>4</v>
      </c>
      <c r="C111" s="100" t="s">
        <v>38</v>
      </c>
      <c r="D111" s="100" t="s">
        <v>38</v>
      </c>
      <c r="E111" s="103" t="s">
        <v>537</v>
      </c>
      <c r="G111" s="19"/>
    </row>
    <row r="112" spans="2:7" s="20" customFormat="1">
      <c r="B112" s="68">
        <v>5</v>
      </c>
      <c r="C112" s="102" t="s">
        <v>170</v>
      </c>
      <c r="D112" s="102" t="s">
        <v>38</v>
      </c>
      <c r="E112" s="102" t="s">
        <v>381</v>
      </c>
      <c r="G112" s="19"/>
    </row>
    <row r="113" spans="2:7" s="20" customFormat="1" ht="45">
      <c r="B113" s="68">
        <v>6</v>
      </c>
      <c r="C113" s="100" t="s">
        <v>38</v>
      </c>
      <c r="D113" s="100" t="s">
        <v>318</v>
      </c>
      <c r="E113" s="103" t="s">
        <v>538</v>
      </c>
      <c r="G113" s="19"/>
    </row>
    <row r="114" spans="2:7" s="20" customFormat="1" ht="45">
      <c r="B114" s="68">
        <v>7</v>
      </c>
      <c r="C114" s="102" t="s">
        <v>38</v>
      </c>
      <c r="D114" s="102" t="s">
        <v>318</v>
      </c>
      <c r="E114" s="101" t="s">
        <v>539</v>
      </c>
      <c r="G114" s="19"/>
    </row>
    <row r="115" spans="2:7" s="20" customFormat="1" ht="105">
      <c r="B115" s="68">
        <v>8</v>
      </c>
      <c r="C115" s="100" t="s">
        <v>20</v>
      </c>
      <c r="D115" s="100" t="s">
        <v>318</v>
      </c>
      <c r="E115" s="103" t="s">
        <v>540</v>
      </c>
      <c r="G115" s="19"/>
    </row>
    <row r="116" spans="2:7" s="20" customFormat="1">
      <c r="B116" s="68">
        <v>9</v>
      </c>
      <c r="C116" s="102" t="s">
        <v>20</v>
      </c>
      <c r="D116" s="102" t="s">
        <v>318</v>
      </c>
      <c r="E116" s="102" t="s">
        <v>533</v>
      </c>
      <c r="G116" s="19"/>
    </row>
    <row r="117" spans="2:7" s="20" customFormat="1">
      <c r="B117" s="68">
        <v>10</v>
      </c>
      <c r="C117" s="100" t="s">
        <v>20</v>
      </c>
      <c r="D117" s="100" t="s">
        <v>318</v>
      </c>
      <c r="E117" s="100" t="s">
        <v>534</v>
      </c>
      <c r="G117" s="19"/>
    </row>
    <row r="118" spans="2:7" s="20" customFormat="1" ht="60">
      <c r="B118" s="68">
        <v>11</v>
      </c>
      <c r="C118" s="102" t="s">
        <v>38</v>
      </c>
      <c r="D118" s="102" t="s">
        <v>38</v>
      </c>
      <c r="E118" s="101" t="s">
        <v>541</v>
      </c>
      <c r="G118" s="19"/>
    </row>
    <row r="119" spans="2:7" s="20" customFormat="1">
      <c r="B119" s="68">
        <v>12</v>
      </c>
      <c r="C119" s="100" t="s">
        <v>20</v>
      </c>
      <c r="D119" s="100" t="s">
        <v>318</v>
      </c>
      <c r="E119" s="100" t="s">
        <v>535</v>
      </c>
      <c r="G119" s="19"/>
    </row>
    <row r="120" spans="2:7" s="20" customFormat="1">
      <c r="B120" s="68">
        <v>13</v>
      </c>
      <c r="C120" s="102" t="s">
        <v>170</v>
      </c>
      <c r="D120" s="102" t="s">
        <v>318</v>
      </c>
      <c r="E120" s="102" t="s">
        <v>382</v>
      </c>
      <c r="G120" s="19"/>
    </row>
    <row r="121" spans="2:7" s="20" customFormat="1" ht="105">
      <c r="B121" s="68">
        <v>14</v>
      </c>
      <c r="C121" s="100" t="s">
        <v>20</v>
      </c>
      <c r="D121" s="100" t="s">
        <v>318</v>
      </c>
      <c r="E121" s="103" t="s">
        <v>542</v>
      </c>
      <c r="G121" s="19"/>
    </row>
    <row r="122" spans="2:7" s="20" customFormat="1" ht="75">
      <c r="B122" s="68">
        <v>15</v>
      </c>
      <c r="C122" s="102" t="s">
        <v>38</v>
      </c>
      <c r="D122" s="102" t="s">
        <v>38</v>
      </c>
      <c r="E122" s="101" t="s">
        <v>343</v>
      </c>
      <c r="G122" s="19"/>
    </row>
    <row r="123" spans="2:7" s="20" customFormat="1" ht="30">
      <c r="B123" s="68">
        <v>16</v>
      </c>
      <c r="C123" s="100" t="s">
        <v>38</v>
      </c>
      <c r="D123" s="100" t="s">
        <v>318</v>
      </c>
      <c r="E123" s="103" t="s">
        <v>383</v>
      </c>
      <c r="G123" s="19"/>
    </row>
    <row r="124" spans="2:7" s="20" customFormat="1">
      <c r="B124" s="68">
        <v>17</v>
      </c>
      <c r="C124" s="102" t="s">
        <v>170</v>
      </c>
      <c r="D124" s="102" t="s">
        <v>318</v>
      </c>
      <c r="E124" s="102" t="s">
        <v>382</v>
      </c>
      <c r="G124" s="19"/>
    </row>
    <row r="125" spans="2:7" s="20" customFormat="1" ht="105">
      <c r="B125" s="68">
        <v>18</v>
      </c>
      <c r="C125" s="100" t="s">
        <v>38</v>
      </c>
      <c r="D125" s="100" t="s">
        <v>38</v>
      </c>
      <c r="E125" s="103" t="s">
        <v>384</v>
      </c>
      <c r="G125" s="19"/>
    </row>
    <row r="126" spans="2:7" s="20" customFormat="1">
      <c r="B126" s="68">
        <v>19</v>
      </c>
      <c r="C126" s="102" t="s">
        <v>170</v>
      </c>
      <c r="D126" s="102" t="s">
        <v>318</v>
      </c>
      <c r="E126" s="102" t="s">
        <v>17</v>
      </c>
      <c r="G126" s="19"/>
    </row>
    <row r="127" spans="2:7" s="20" customFormat="1" ht="30">
      <c r="B127" s="68">
        <v>20</v>
      </c>
      <c r="C127" s="100" t="s">
        <v>20</v>
      </c>
      <c r="D127" s="100" t="s">
        <v>318</v>
      </c>
      <c r="E127" s="103" t="s">
        <v>543</v>
      </c>
      <c r="G127" s="19"/>
    </row>
    <row r="128" spans="2:7" s="20" customFormat="1" ht="45">
      <c r="B128" s="68">
        <v>21</v>
      </c>
      <c r="C128" s="102" t="s">
        <v>38</v>
      </c>
      <c r="D128" s="102" t="s">
        <v>318</v>
      </c>
      <c r="E128" s="101" t="s">
        <v>544</v>
      </c>
      <c r="G128" s="19"/>
    </row>
    <row r="129" spans="1:18" s="20" customFormat="1">
      <c r="B129" s="68">
        <v>22</v>
      </c>
      <c r="C129" s="100" t="s">
        <v>20</v>
      </c>
      <c r="D129" s="100" t="s">
        <v>318</v>
      </c>
      <c r="E129" s="100" t="s">
        <v>536</v>
      </c>
      <c r="G129" s="19"/>
    </row>
    <row r="130" spans="1:18" s="20" customFormat="1">
      <c r="B130" s="68">
        <v>23</v>
      </c>
      <c r="C130" s="102" t="s">
        <v>20</v>
      </c>
      <c r="D130" s="102" t="s">
        <v>318</v>
      </c>
      <c r="E130" s="102" t="s">
        <v>386</v>
      </c>
      <c r="G130" s="19"/>
    </row>
    <row r="131" spans="1:18" s="20" customFormat="1" ht="30">
      <c r="B131" s="68">
        <v>24</v>
      </c>
      <c r="C131" s="100" t="s">
        <v>20</v>
      </c>
      <c r="D131" s="100" t="s">
        <v>318</v>
      </c>
      <c r="E131" s="103" t="s">
        <v>545</v>
      </c>
      <c r="G131" s="19"/>
    </row>
    <row r="132" spans="1:18" s="20" customFormat="1">
      <c r="B132" s="68">
        <v>25</v>
      </c>
      <c r="C132" s="102" t="s">
        <v>170</v>
      </c>
      <c r="D132" s="102" t="s">
        <v>38</v>
      </c>
      <c r="E132" s="102" t="s">
        <v>89</v>
      </c>
      <c r="G132" s="19"/>
    </row>
    <row r="133" spans="1:18" s="20" customFormat="1" ht="75">
      <c r="B133" s="68">
        <v>26</v>
      </c>
      <c r="C133" s="100" t="s">
        <v>20</v>
      </c>
      <c r="D133" s="100" t="s">
        <v>318</v>
      </c>
      <c r="E133" s="103" t="s">
        <v>546</v>
      </c>
      <c r="G133" s="19"/>
    </row>
    <row r="134" spans="1:18" s="20" customFormat="1" ht="45">
      <c r="B134" s="68">
        <v>27</v>
      </c>
      <c r="C134" s="102" t="s">
        <v>38</v>
      </c>
      <c r="D134" s="102" t="s">
        <v>318</v>
      </c>
      <c r="E134" s="101" t="s">
        <v>344</v>
      </c>
      <c r="G134" s="19"/>
    </row>
    <row r="135" spans="1:18" s="20" customFormat="1">
      <c r="B135" s="68">
        <v>28</v>
      </c>
      <c r="C135" s="100" t="s">
        <v>20</v>
      </c>
      <c r="D135" s="100" t="s">
        <v>318</v>
      </c>
      <c r="E135" s="100" t="s">
        <v>89</v>
      </c>
      <c r="G135" s="19"/>
    </row>
    <row r="136" spans="1:18" s="20" customFormat="1" ht="45">
      <c r="B136" s="68">
        <v>29</v>
      </c>
      <c r="C136" s="102" t="s">
        <v>20</v>
      </c>
      <c r="D136" s="102" t="s">
        <v>38</v>
      </c>
      <c r="E136" s="101" t="s">
        <v>345</v>
      </c>
      <c r="G136" s="19"/>
    </row>
    <row r="138" spans="1:18" ht="56.25" customHeight="1">
      <c r="C138" s="124" t="s">
        <v>23</v>
      </c>
      <c r="D138" s="124"/>
      <c r="E138" s="124"/>
      <c r="F138" s="124"/>
      <c r="G138" s="124"/>
      <c r="H138" s="124"/>
      <c r="I138" s="124"/>
      <c r="J138" s="124"/>
      <c r="K138" s="21"/>
      <c r="L138" s="21"/>
      <c r="M138" s="21"/>
      <c r="O138" s="21"/>
      <c r="Q138" s="21"/>
      <c r="R138" s="21"/>
    </row>
    <row r="139" spans="1:18" ht="63">
      <c r="A139" s="22"/>
      <c r="B139" s="8" t="s">
        <v>6</v>
      </c>
      <c r="C139" s="23" t="s">
        <v>24</v>
      </c>
      <c r="D139" s="8" t="s">
        <v>25</v>
      </c>
      <c r="E139" s="8" t="s">
        <v>26</v>
      </c>
      <c r="F139" s="8" t="s">
        <v>27</v>
      </c>
      <c r="G139" s="8" t="s">
        <v>28</v>
      </c>
      <c r="H139" s="8" t="s">
        <v>29</v>
      </c>
      <c r="I139" s="8" t="s">
        <v>30</v>
      </c>
      <c r="J139" s="8" t="s">
        <v>31</v>
      </c>
    </row>
    <row r="140" spans="1:18" s="20" customFormat="1">
      <c r="B140" s="68">
        <v>1</v>
      </c>
      <c r="C140" s="91" t="s">
        <v>319</v>
      </c>
      <c r="D140" s="91" t="s">
        <v>110</v>
      </c>
      <c r="E140" s="91" t="s">
        <v>110</v>
      </c>
      <c r="F140" s="91" t="s">
        <v>319</v>
      </c>
      <c r="G140" s="91" t="s">
        <v>110</v>
      </c>
      <c r="H140" s="91" t="s">
        <v>110</v>
      </c>
      <c r="I140" s="91" t="s">
        <v>109</v>
      </c>
      <c r="J140" s="91" t="s">
        <v>109</v>
      </c>
    </row>
    <row r="141" spans="1:18" s="20" customFormat="1">
      <c r="B141" s="68">
        <v>2</v>
      </c>
      <c r="C141" s="93" t="s">
        <v>109</v>
      </c>
      <c r="D141" s="93" t="s">
        <v>110</v>
      </c>
      <c r="E141" s="93" t="s">
        <v>109</v>
      </c>
      <c r="F141" s="93" t="s">
        <v>109</v>
      </c>
      <c r="G141" s="93" t="s">
        <v>110</v>
      </c>
      <c r="H141" s="93" t="s">
        <v>110</v>
      </c>
      <c r="I141" s="93" t="s">
        <v>109</v>
      </c>
      <c r="J141" s="93" t="s">
        <v>109</v>
      </c>
    </row>
    <row r="142" spans="1:18" s="20" customFormat="1">
      <c r="B142" s="68">
        <v>3</v>
      </c>
      <c r="C142" s="91" t="s">
        <v>319</v>
      </c>
      <c r="D142" s="91" t="s">
        <v>110</v>
      </c>
      <c r="E142" s="91" t="s">
        <v>319</v>
      </c>
      <c r="F142" s="91" t="s">
        <v>109</v>
      </c>
      <c r="G142" s="91" t="s">
        <v>110</v>
      </c>
      <c r="H142" s="91" t="s">
        <v>110</v>
      </c>
      <c r="I142" s="91" t="s">
        <v>110</v>
      </c>
      <c r="J142" s="91" t="s">
        <v>319</v>
      </c>
    </row>
    <row r="143" spans="1:18" s="20" customFormat="1">
      <c r="B143" s="68">
        <v>4</v>
      </c>
      <c r="C143" s="93" t="s">
        <v>109</v>
      </c>
      <c r="D143" s="93" t="s">
        <v>110</v>
      </c>
      <c r="E143" s="93" t="s">
        <v>110</v>
      </c>
      <c r="F143" s="93" t="s">
        <v>110</v>
      </c>
      <c r="G143" s="93" t="s">
        <v>109</v>
      </c>
      <c r="H143" s="93" t="s">
        <v>110</v>
      </c>
      <c r="I143" s="93" t="s">
        <v>109</v>
      </c>
      <c r="J143" s="93" t="s">
        <v>109</v>
      </c>
    </row>
    <row r="144" spans="1:18" s="20" customFormat="1">
      <c r="B144" s="68">
        <v>5</v>
      </c>
      <c r="C144" s="91" t="s">
        <v>319</v>
      </c>
      <c r="D144" s="91" t="s">
        <v>109</v>
      </c>
      <c r="E144" s="91" t="s">
        <v>319</v>
      </c>
      <c r="F144" s="91" t="s">
        <v>319</v>
      </c>
      <c r="G144" s="91" t="s">
        <v>319</v>
      </c>
      <c r="H144" s="91" t="s">
        <v>109</v>
      </c>
      <c r="I144" s="91" t="s">
        <v>109</v>
      </c>
      <c r="J144" s="91" t="s">
        <v>109</v>
      </c>
    </row>
    <row r="145" spans="2:10" s="20" customFormat="1">
      <c r="B145" s="68">
        <v>6</v>
      </c>
      <c r="C145" s="93" t="s">
        <v>109</v>
      </c>
      <c r="D145" s="93" t="s">
        <v>110</v>
      </c>
      <c r="E145" s="93" t="s">
        <v>109</v>
      </c>
      <c r="F145" s="93" t="s">
        <v>109</v>
      </c>
      <c r="G145" s="93" t="s">
        <v>109</v>
      </c>
      <c r="H145" s="93" t="s">
        <v>109</v>
      </c>
      <c r="I145" s="93" t="s">
        <v>109</v>
      </c>
      <c r="J145" s="93" t="s">
        <v>319</v>
      </c>
    </row>
    <row r="146" spans="2:10" s="20" customFormat="1">
      <c r="B146" s="68">
        <v>7</v>
      </c>
      <c r="C146" s="91" t="s">
        <v>109</v>
      </c>
      <c r="D146" s="91" t="s">
        <v>110</v>
      </c>
      <c r="E146" s="91" t="s">
        <v>109</v>
      </c>
      <c r="F146" s="91" t="s">
        <v>109</v>
      </c>
      <c r="G146" s="91" t="s">
        <v>109</v>
      </c>
      <c r="H146" s="91" t="s">
        <v>110</v>
      </c>
      <c r="I146" s="91" t="s">
        <v>109</v>
      </c>
      <c r="J146" s="91" t="s">
        <v>109</v>
      </c>
    </row>
    <row r="147" spans="2:10" s="20" customFormat="1">
      <c r="B147" s="68">
        <v>8</v>
      </c>
      <c r="C147" s="93" t="s">
        <v>109</v>
      </c>
      <c r="D147" s="93" t="s">
        <v>109</v>
      </c>
      <c r="E147" s="93" t="s">
        <v>319</v>
      </c>
      <c r="F147" s="93" t="s">
        <v>109</v>
      </c>
      <c r="G147" s="93" t="s">
        <v>109</v>
      </c>
      <c r="H147" s="93" t="s">
        <v>110</v>
      </c>
      <c r="I147" s="93" t="s">
        <v>109</v>
      </c>
      <c r="J147" s="93" t="s">
        <v>109</v>
      </c>
    </row>
    <row r="148" spans="2:10" s="20" customFormat="1">
      <c r="B148" s="68">
        <v>9</v>
      </c>
      <c r="C148" s="91" t="s">
        <v>109</v>
      </c>
      <c r="D148" s="91" t="s">
        <v>109</v>
      </c>
      <c r="E148" s="91" t="s">
        <v>109</v>
      </c>
      <c r="F148" s="91" t="s">
        <v>110</v>
      </c>
      <c r="G148" s="91" t="s">
        <v>110</v>
      </c>
      <c r="H148" s="91" t="s">
        <v>110</v>
      </c>
      <c r="I148" s="91" t="s">
        <v>110</v>
      </c>
      <c r="J148" s="91" t="s">
        <v>109</v>
      </c>
    </row>
    <row r="149" spans="2:10" s="20" customFormat="1">
      <c r="B149" s="68">
        <v>10</v>
      </c>
      <c r="C149" s="93" t="s">
        <v>319</v>
      </c>
      <c r="D149" s="93" t="s">
        <v>109</v>
      </c>
      <c r="E149" s="93" t="s">
        <v>109</v>
      </c>
      <c r="F149" s="93" t="s">
        <v>110</v>
      </c>
      <c r="G149" s="93" t="s">
        <v>110</v>
      </c>
      <c r="H149" s="93" t="s">
        <v>110</v>
      </c>
      <c r="I149" s="93" t="s">
        <v>110</v>
      </c>
      <c r="J149" s="93" t="s">
        <v>109</v>
      </c>
    </row>
    <row r="150" spans="2:10" s="20" customFormat="1">
      <c r="B150" s="68">
        <v>11</v>
      </c>
      <c r="C150" s="91" t="s">
        <v>109</v>
      </c>
      <c r="D150" s="91" t="s">
        <v>110</v>
      </c>
      <c r="E150" s="91" t="s">
        <v>109</v>
      </c>
      <c r="F150" s="91" t="s">
        <v>319</v>
      </c>
      <c r="G150" s="91" t="s">
        <v>319</v>
      </c>
      <c r="H150" s="91" t="s">
        <v>110</v>
      </c>
      <c r="I150" s="91" t="s">
        <v>109</v>
      </c>
      <c r="J150" s="91" t="s">
        <v>109</v>
      </c>
    </row>
    <row r="151" spans="2:10" s="20" customFormat="1">
      <c r="B151" s="68">
        <v>12</v>
      </c>
      <c r="C151" s="93" t="s">
        <v>110</v>
      </c>
      <c r="D151" s="93" t="s">
        <v>109</v>
      </c>
      <c r="E151" s="93" t="s">
        <v>110</v>
      </c>
      <c r="F151" s="93" t="s">
        <v>110</v>
      </c>
      <c r="G151" s="93" t="s">
        <v>109</v>
      </c>
      <c r="H151" s="93" t="s">
        <v>110</v>
      </c>
      <c r="I151" s="93" t="s">
        <v>110</v>
      </c>
      <c r="J151" s="93" t="s">
        <v>110</v>
      </c>
    </row>
    <row r="152" spans="2:10" s="20" customFormat="1">
      <c r="B152" s="68">
        <v>13</v>
      </c>
      <c r="C152" s="91" t="s">
        <v>109</v>
      </c>
      <c r="D152" s="91" t="s">
        <v>319</v>
      </c>
      <c r="E152" s="91" t="s">
        <v>109</v>
      </c>
      <c r="F152" s="91" t="s">
        <v>110</v>
      </c>
      <c r="G152" s="91" t="s">
        <v>109</v>
      </c>
      <c r="H152" s="91" t="s">
        <v>110</v>
      </c>
      <c r="I152" s="91" t="s">
        <v>109</v>
      </c>
      <c r="J152" s="91" t="s">
        <v>109</v>
      </c>
    </row>
    <row r="153" spans="2:10" s="20" customFormat="1">
      <c r="B153" s="68">
        <v>14</v>
      </c>
      <c r="C153" s="93" t="s">
        <v>109</v>
      </c>
      <c r="D153" s="93" t="s">
        <v>109</v>
      </c>
      <c r="E153" s="93" t="s">
        <v>109</v>
      </c>
      <c r="F153" s="93" t="s">
        <v>110</v>
      </c>
      <c r="G153" s="93" t="s">
        <v>109</v>
      </c>
      <c r="H153" s="93" t="s">
        <v>110</v>
      </c>
      <c r="I153" s="93" t="s">
        <v>109</v>
      </c>
      <c r="J153" s="93" t="s">
        <v>109</v>
      </c>
    </row>
    <row r="154" spans="2:10" s="20" customFormat="1">
      <c r="B154" s="68">
        <v>15</v>
      </c>
      <c r="C154" s="91" t="s">
        <v>319</v>
      </c>
      <c r="D154" s="91" t="s">
        <v>109</v>
      </c>
      <c r="E154" s="91" t="s">
        <v>339</v>
      </c>
      <c r="F154" s="91" t="s">
        <v>109</v>
      </c>
      <c r="G154" s="91" t="s">
        <v>319</v>
      </c>
      <c r="H154" s="91" t="s">
        <v>110</v>
      </c>
      <c r="I154" s="91" t="s">
        <v>319</v>
      </c>
      <c r="J154" s="91" t="s">
        <v>109</v>
      </c>
    </row>
    <row r="155" spans="2:10" s="20" customFormat="1">
      <c r="B155" s="68">
        <v>16</v>
      </c>
      <c r="C155" s="93" t="s">
        <v>319</v>
      </c>
      <c r="D155" s="93" t="s">
        <v>110</v>
      </c>
      <c r="E155" s="93" t="s">
        <v>109</v>
      </c>
      <c r="F155" s="93" t="s">
        <v>109</v>
      </c>
      <c r="G155" s="93" t="s">
        <v>319</v>
      </c>
      <c r="H155" s="93" t="s">
        <v>109</v>
      </c>
      <c r="I155" s="93" t="s">
        <v>109</v>
      </c>
      <c r="J155" s="93" t="s">
        <v>109</v>
      </c>
    </row>
    <row r="156" spans="2:10" s="20" customFormat="1">
      <c r="B156" s="68">
        <v>17</v>
      </c>
      <c r="C156" s="91" t="s">
        <v>109</v>
      </c>
      <c r="D156" s="91" t="s">
        <v>110</v>
      </c>
      <c r="E156" s="91" t="s">
        <v>109</v>
      </c>
      <c r="F156" s="91" t="s">
        <v>109</v>
      </c>
      <c r="G156" s="91" t="s">
        <v>109</v>
      </c>
      <c r="H156" s="91" t="s">
        <v>110</v>
      </c>
      <c r="I156" s="91" t="s">
        <v>109</v>
      </c>
      <c r="J156" s="91" t="s">
        <v>109</v>
      </c>
    </row>
    <row r="157" spans="2:10" s="20" customFormat="1">
      <c r="B157" s="68">
        <v>18</v>
      </c>
      <c r="C157" s="93" t="s">
        <v>109</v>
      </c>
      <c r="D157" s="93" t="s">
        <v>110</v>
      </c>
      <c r="E157" s="93" t="s">
        <v>319</v>
      </c>
      <c r="F157" s="93" t="s">
        <v>319</v>
      </c>
      <c r="G157" s="93" t="s">
        <v>109</v>
      </c>
      <c r="H157" s="93" t="s">
        <v>109</v>
      </c>
      <c r="I157" s="93" t="s">
        <v>109</v>
      </c>
      <c r="J157" s="93" t="s">
        <v>319</v>
      </c>
    </row>
    <row r="158" spans="2:10" s="20" customFormat="1">
      <c r="B158" s="68">
        <v>19</v>
      </c>
      <c r="C158" s="91" t="s">
        <v>109</v>
      </c>
      <c r="D158" s="91" t="s">
        <v>110</v>
      </c>
      <c r="E158" s="91" t="s">
        <v>110</v>
      </c>
      <c r="F158" s="91" t="s">
        <v>110</v>
      </c>
      <c r="G158" s="91" t="s">
        <v>110</v>
      </c>
      <c r="H158" s="91" t="s">
        <v>110</v>
      </c>
      <c r="I158" s="91" t="s">
        <v>110</v>
      </c>
      <c r="J158" s="91" t="s">
        <v>110</v>
      </c>
    </row>
    <row r="159" spans="2:10" s="20" customFormat="1">
      <c r="B159" s="68">
        <v>20</v>
      </c>
      <c r="C159" s="93" t="s">
        <v>110</v>
      </c>
      <c r="D159" s="93" t="s">
        <v>110</v>
      </c>
      <c r="E159" s="93" t="s">
        <v>110</v>
      </c>
      <c r="F159" s="93" t="s">
        <v>110</v>
      </c>
      <c r="G159" s="93" t="s">
        <v>110</v>
      </c>
      <c r="H159" s="93" t="s">
        <v>110</v>
      </c>
      <c r="I159" s="93" t="s">
        <v>110</v>
      </c>
      <c r="J159" s="93" t="s">
        <v>110</v>
      </c>
    </row>
    <row r="160" spans="2:10" s="20" customFormat="1">
      <c r="B160" s="68">
        <v>21</v>
      </c>
      <c r="C160" s="91" t="s">
        <v>110</v>
      </c>
      <c r="D160" s="91" t="s">
        <v>110</v>
      </c>
      <c r="E160" s="91" t="s">
        <v>110</v>
      </c>
      <c r="F160" s="91" t="s">
        <v>110</v>
      </c>
      <c r="G160" s="91" t="s">
        <v>110</v>
      </c>
      <c r="H160" s="91" t="s">
        <v>110</v>
      </c>
      <c r="I160" s="91" t="s">
        <v>110</v>
      </c>
      <c r="J160" s="91" t="s">
        <v>110</v>
      </c>
    </row>
    <row r="161" spans="2:10" s="20" customFormat="1">
      <c r="B161" s="68">
        <v>22</v>
      </c>
      <c r="C161" s="93" t="s">
        <v>110</v>
      </c>
      <c r="D161" s="93" t="s">
        <v>110</v>
      </c>
      <c r="E161" s="93" t="s">
        <v>110</v>
      </c>
      <c r="F161" s="93" t="s">
        <v>110</v>
      </c>
      <c r="G161" s="93" t="s">
        <v>110</v>
      </c>
      <c r="H161" s="93" t="s">
        <v>110</v>
      </c>
      <c r="I161" s="93" t="s">
        <v>110</v>
      </c>
      <c r="J161" s="93" t="s">
        <v>110</v>
      </c>
    </row>
    <row r="162" spans="2:10" s="20" customFormat="1">
      <c r="B162" s="68">
        <v>23</v>
      </c>
      <c r="C162" s="91" t="s">
        <v>109</v>
      </c>
      <c r="D162" s="91" t="s">
        <v>110</v>
      </c>
      <c r="E162" s="91" t="s">
        <v>109</v>
      </c>
      <c r="F162" s="91" t="s">
        <v>109</v>
      </c>
      <c r="G162" s="91" t="s">
        <v>110</v>
      </c>
      <c r="H162" s="91" t="s">
        <v>110</v>
      </c>
      <c r="I162" s="91" t="s">
        <v>110</v>
      </c>
      <c r="J162" s="91" t="s">
        <v>110</v>
      </c>
    </row>
    <row r="163" spans="2:10" s="20" customFormat="1">
      <c r="B163" s="68">
        <v>24</v>
      </c>
      <c r="C163" s="93" t="s">
        <v>110</v>
      </c>
      <c r="D163" s="93" t="s">
        <v>110</v>
      </c>
      <c r="E163" s="93" t="s">
        <v>110</v>
      </c>
      <c r="F163" s="93" t="s">
        <v>109</v>
      </c>
      <c r="G163" s="93" t="s">
        <v>110</v>
      </c>
      <c r="H163" s="93" t="s">
        <v>110</v>
      </c>
      <c r="I163" s="93" t="s">
        <v>110</v>
      </c>
      <c r="J163" s="93" t="s">
        <v>110</v>
      </c>
    </row>
    <row r="164" spans="2:10" s="20" customFormat="1">
      <c r="B164" s="68">
        <v>25</v>
      </c>
      <c r="C164" s="91" t="s">
        <v>109</v>
      </c>
      <c r="D164" s="91" t="s">
        <v>319</v>
      </c>
      <c r="E164" s="91" t="s">
        <v>110</v>
      </c>
      <c r="F164" s="91" t="s">
        <v>110</v>
      </c>
      <c r="G164" s="91" t="s">
        <v>109</v>
      </c>
      <c r="H164" s="91" t="s">
        <v>110</v>
      </c>
      <c r="I164" s="91" t="s">
        <v>110</v>
      </c>
      <c r="J164" s="91" t="s">
        <v>109</v>
      </c>
    </row>
    <row r="165" spans="2:10" s="20" customFormat="1">
      <c r="B165" s="68">
        <v>26</v>
      </c>
      <c r="C165" s="93" t="s">
        <v>109</v>
      </c>
      <c r="D165" s="93" t="s">
        <v>109</v>
      </c>
      <c r="E165" s="93" t="s">
        <v>110</v>
      </c>
      <c r="F165" s="93" t="s">
        <v>109</v>
      </c>
      <c r="G165" s="93" t="s">
        <v>110</v>
      </c>
      <c r="H165" s="93" t="s">
        <v>109</v>
      </c>
      <c r="I165" s="93" t="s">
        <v>109</v>
      </c>
      <c r="J165" s="93" t="s">
        <v>109</v>
      </c>
    </row>
    <row r="166" spans="2:10" s="20" customFormat="1">
      <c r="B166" s="68">
        <v>27</v>
      </c>
      <c r="C166" s="91" t="s">
        <v>109</v>
      </c>
      <c r="D166" s="91" t="s">
        <v>339</v>
      </c>
      <c r="E166" s="91" t="s">
        <v>319</v>
      </c>
      <c r="F166" s="91" t="s">
        <v>109</v>
      </c>
      <c r="G166" s="91" t="s">
        <v>109</v>
      </c>
      <c r="H166" s="91" t="s">
        <v>109</v>
      </c>
      <c r="I166" s="91" t="s">
        <v>109</v>
      </c>
      <c r="J166" s="91" t="s">
        <v>109</v>
      </c>
    </row>
    <row r="167" spans="2:10" s="20" customFormat="1">
      <c r="B167" s="68">
        <v>28</v>
      </c>
      <c r="C167" s="93" t="s">
        <v>110</v>
      </c>
      <c r="D167" s="93" t="s">
        <v>109</v>
      </c>
      <c r="E167" s="93" t="s">
        <v>319</v>
      </c>
      <c r="F167" s="93" t="s">
        <v>110</v>
      </c>
      <c r="G167" s="93" t="s">
        <v>110</v>
      </c>
      <c r="H167" s="93" t="s">
        <v>110</v>
      </c>
      <c r="I167" s="93" t="s">
        <v>109</v>
      </c>
      <c r="J167" s="93" t="s">
        <v>110</v>
      </c>
    </row>
    <row r="168" spans="2:10" s="20" customFormat="1">
      <c r="B168" s="68">
        <v>29</v>
      </c>
      <c r="C168" s="91" t="s">
        <v>109</v>
      </c>
      <c r="D168" s="91" t="s">
        <v>339</v>
      </c>
      <c r="E168" s="91" t="s">
        <v>319</v>
      </c>
      <c r="F168" s="91" t="s">
        <v>110</v>
      </c>
      <c r="G168" s="91" t="s">
        <v>109</v>
      </c>
      <c r="H168" s="91" t="s">
        <v>110</v>
      </c>
      <c r="I168" s="91" t="s">
        <v>109</v>
      </c>
      <c r="J168" s="91" t="s">
        <v>109</v>
      </c>
    </row>
    <row r="169" spans="2:10">
      <c r="B169" s="66"/>
      <c r="C169" s="13"/>
      <c r="D169" s="13"/>
      <c r="E169" s="13"/>
      <c r="F169" s="13"/>
      <c r="G169" s="13"/>
      <c r="H169" s="13"/>
      <c r="I169" s="13"/>
      <c r="J169" s="13"/>
    </row>
    <row r="171" spans="2:10" ht="42.75" customHeight="1">
      <c r="C171" s="125"/>
      <c r="D171" s="126"/>
      <c r="E171" s="125" t="s">
        <v>32</v>
      </c>
      <c r="F171" s="127"/>
      <c r="G171" s="126"/>
    </row>
    <row r="172" spans="2:10" ht="31.5" customHeight="1">
      <c r="B172" s="7" t="s">
        <v>6</v>
      </c>
      <c r="C172" s="128" t="s">
        <v>33</v>
      </c>
      <c r="D172" s="128"/>
      <c r="E172" s="8" t="s">
        <v>34</v>
      </c>
      <c r="F172" s="8" t="s">
        <v>35</v>
      </c>
      <c r="G172" s="8" t="s">
        <v>36</v>
      </c>
    </row>
    <row r="173" spans="2:10" s="20" customFormat="1" ht="30.75" customHeight="1">
      <c r="B173" s="68">
        <v>1</v>
      </c>
      <c r="C173" s="120" t="s">
        <v>17</v>
      </c>
      <c r="D173" s="120"/>
      <c r="E173" s="102" t="s">
        <v>290</v>
      </c>
      <c r="F173" s="102" t="s">
        <v>290</v>
      </c>
      <c r="G173" s="102" t="s">
        <v>37</v>
      </c>
    </row>
    <row r="174" spans="2:10" s="20" customFormat="1" ht="17.25" customHeight="1">
      <c r="B174" s="68">
        <v>2</v>
      </c>
      <c r="C174" s="121" t="s">
        <v>547</v>
      </c>
      <c r="D174" s="121"/>
      <c r="E174" s="100" t="s">
        <v>37</v>
      </c>
      <c r="F174" s="100" t="s">
        <v>37</v>
      </c>
      <c r="G174" s="100" t="s">
        <v>37</v>
      </c>
    </row>
    <row r="175" spans="2:10" s="20" customFormat="1" ht="17.25" customHeight="1">
      <c r="B175" s="68">
        <v>3</v>
      </c>
      <c r="C175" s="120" t="s">
        <v>548</v>
      </c>
      <c r="D175" s="120"/>
      <c r="E175" s="102" t="s">
        <v>37</v>
      </c>
      <c r="F175" s="102" t="s">
        <v>37</v>
      </c>
      <c r="G175" s="102" t="s">
        <v>37</v>
      </c>
    </row>
    <row r="176" spans="2:10" s="20" customFormat="1" ht="20.25" customHeight="1">
      <c r="B176" s="68">
        <v>4</v>
      </c>
      <c r="C176" s="121" t="s">
        <v>549</v>
      </c>
      <c r="D176" s="121"/>
      <c r="E176" s="100" t="s">
        <v>37</v>
      </c>
      <c r="F176" s="100" t="s">
        <v>37</v>
      </c>
      <c r="G176" s="100" t="s">
        <v>290</v>
      </c>
    </row>
    <row r="177" spans="2:7" s="20" customFormat="1" ht="49.5" customHeight="1">
      <c r="B177" s="68">
        <v>5</v>
      </c>
      <c r="C177" s="122" t="s">
        <v>388</v>
      </c>
      <c r="D177" s="120"/>
      <c r="E177" s="102" t="s">
        <v>290</v>
      </c>
      <c r="F177" s="102" t="s">
        <v>290</v>
      </c>
      <c r="G177" s="102" t="s">
        <v>290</v>
      </c>
    </row>
    <row r="178" spans="2:7" s="20" customFormat="1" ht="18" customHeight="1">
      <c r="B178" s="68">
        <v>6</v>
      </c>
      <c r="C178" s="121" t="s">
        <v>550</v>
      </c>
      <c r="D178" s="121"/>
      <c r="E178" s="100" t="s">
        <v>101</v>
      </c>
      <c r="F178" s="100" t="s">
        <v>290</v>
      </c>
      <c r="G178" s="100" t="s">
        <v>290</v>
      </c>
    </row>
    <row r="179" spans="2:7" s="20" customFormat="1" ht="31.5" customHeight="1">
      <c r="B179" s="68">
        <v>7</v>
      </c>
      <c r="C179" s="122" t="s">
        <v>565</v>
      </c>
      <c r="D179" s="120"/>
      <c r="E179" s="102" t="s">
        <v>37</v>
      </c>
      <c r="F179" s="102" t="s">
        <v>37</v>
      </c>
      <c r="G179" s="102" t="s">
        <v>37</v>
      </c>
    </row>
    <row r="180" spans="2:7" s="20" customFormat="1" ht="18.75" customHeight="1">
      <c r="B180" s="68">
        <v>8</v>
      </c>
      <c r="C180" s="121" t="s">
        <v>551</v>
      </c>
      <c r="D180" s="121"/>
      <c r="E180" s="100" t="s">
        <v>290</v>
      </c>
      <c r="F180" s="100" t="s">
        <v>290</v>
      </c>
      <c r="G180" s="100" t="s">
        <v>290</v>
      </c>
    </row>
    <row r="181" spans="2:7" s="20" customFormat="1" ht="18.75" customHeight="1">
      <c r="B181" s="68">
        <v>9</v>
      </c>
      <c r="C181" s="120" t="s">
        <v>552</v>
      </c>
      <c r="D181" s="120"/>
      <c r="E181" s="102" t="s">
        <v>37</v>
      </c>
      <c r="F181" s="102" t="s">
        <v>37</v>
      </c>
      <c r="G181" s="102" t="s">
        <v>37</v>
      </c>
    </row>
    <row r="182" spans="2:7" s="20" customFormat="1" ht="18" customHeight="1">
      <c r="B182" s="68">
        <v>10</v>
      </c>
      <c r="C182" s="121" t="s">
        <v>553</v>
      </c>
      <c r="D182" s="121"/>
      <c r="E182" s="100" t="s">
        <v>37</v>
      </c>
      <c r="F182" s="100" t="s">
        <v>37</v>
      </c>
      <c r="G182" s="100" t="s">
        <v>37</v>
      </c>
    </row>
    <row r="183" spans="2:7" s="20" customFormat="1" ht="18.75" customHeight="1">
      <c r="B183" s="68">
        <v>11</v>
      </c>
      <c r="C183" s="120" t="s">
        <v>554</v>
      </c>
      <c r="D183" s="120"/>
      <c r="E183" s="102" t="s">
        <v>37</v>
      </c>
      <c r="F183" s="102" t="s">
        <v>37</v>
      </c>
      <c r="G183" s="102" t="s">
        <v>290</v>
      </c>
    </row>
    <row r="184" spans="2:7" s="20" customFormat="1" ht="18.75" customHeight="1">
      <c r="B184" s="68">
        <v>12</v>
      </c>
      <c r="C184" s="121" t="s">
        <v>555</v>
      </c>
      <c r="D184" s="121"/>
      <c r="E184" s="100" t="s">
        <v>37</v>
      </c>
      <c r="F184" s="100" t="s">
        <v>37</v>
      </c>
      <c r="G184" s="100" t="s">
        <v>37</v>
      </c>
    </row>
    <row r="185" spans="2:7" s="20" customFormat="1" ht="42" customHeight="1">
      <c r="B185" s="68">
        <v>13</v>
      </c>
      <c r="C185" s="122" t="s">
        <v>566</v>
      </c>
      <c r="D185" s="120"/>
      <c r="E185" s="102" t="s">
        <v>37</v>
      </c>
      <c r="F185" s="102" t="s">
        <v>37</v>
      </c>
      <c r="G185" s="102" t="s">
        <v>37</v>
      </c>
    </row>
    <row r="186" spans="2:7" s="20" customFormat="1" ht="18.75" customHeight="1">
      <c r="B186" s="68">
        <v>14</v>
      </c>
      <c r="C186" s="121" t="s">
        <v>385</v>
      </c>
      <c r="D186" s="121"/>
      <c r="E186" s="100" t="s">
        <v>37</v>
      </c>
      <c r="F186" s="100" t="s">
        <v>37</v>
      </c>
      <c r="G186" s="100" t="s">
        <v>37</v>
      </c>
    </row>
    <row r="187" spans="2:7" s="20" customFormat="1" ht="36.75" customHeight="1">
      <c r="B187" s="68">
        <v>15</v>
      </c>
      <c r="C187" s="120" t="s">
        <v>346</v>
      </c>
      <c r="D187" s="120"/>
      <c r="E187" s="102" t="s">
        <v>37</v>
      </c>
      <c r="F187" s="102" t="s">
        <v>37</v>
      </c>
      <c r="G187" s="102" t="s">
        <v>290</v>
      </c>
    </row>
    <row r="188" spans="2:7" s="20" customFormat="1" ht="18.75" customHeight="1">
      <c r="B188" s="68">
        <v>16</v>
      </c>
      <c r="C188" s="121" t="s">
        <v>386</v>
      </c>
      <c r="D188" s="121"/>
      <c r="E188" s="100" t="s">
        <v>37</v>
      </c>
      <c r="F188" s="100" t="s">
        <v>37</v>
      </c>
      <c r="G188" s="100" t="s">
        <v>37</v>
      </c>
    </row>
    <row r="189" spans="2:7" s="20" customFormat="1" ht="33.75" customHeight="1">
      <c r="B189" s="68">
        <v>17</v>
      </c>
      <c r="C189" s="122" t="s">
        <v>389</v>
      </c>
      <c r="D189" s="120"/>
      <c r="E189" s="102" t="s">
        <v>37</v>
      </c>
      <c r="F189" s="102" t="s">
        <v>37</v>
      </c>
      <c r="G189" s="102" t="s">
        <v>37</v>
      </c>
    </row>
    <row r="190" spans="2:7" s="20" customFormat="1" ht="18.75" customHeight="1">
      <c r="B190" s="68">
        <v>18</v>
      </c>
      <c r="C190" s="121" t="s">
        <v>387</v>
      </c>
      <c r="D190" s="121"/>
      <c r="E190" s="100" t="s">
        <v>290</v>
      </c>
      <c r="F190" s="100" t="s">
        <v>290</v>
      </c>
      <c r="G190" s="100" t="s">
        <v>290</v>
      </c>
    </row>
    <row r="191" spans="2:7" s="20" customFormat="1" ht="18.75" customHeight="1">
      <c r="B191" s="68">
        <v>19</v>
      </c>
      <c r="C191" s="120" t="s">
        <v>556</v>
      </c>
      <c r="D191" s="120"/>
      <c r="E191" s="102" t="s">
        <v>37</v>
      </c>
      <c r="F191" s="102" t="s">
        <v>37</v>
      </c>
      <c r="G191" s="102" t="s">
        <v>37</v>
      </c>
    </row>
    <row r="192" spans="2:7" s="20" customFormat="1" ht="18.75" customHeight="1">
      <c r="B192" s="68">
        <v>20</v>
      </c>
      <c r="C192" s="121" t="s">
        <v>557</v>
      </c>
      <c r="D192" s="121"/>
      <c r="E192" s="100" t="s">
        <v>37</v>
      </c>
      <c r="F192" s="100" t="s">
        <v>37</v>
      </c>
      <c r="G192" s="100" t="s">
        <v>37</v>
      </c>
    </row>
    <row r="193" spans="2:10" s="20" customFormat="1" ht="18.75" customHeight="1">
      <c r="B193" s="68">
        <v>21</v>
      </c>
      <c r="C193" s="120" t="s">
        <v>558</v>
      </c>
      <c r="D193" s="120"/>
      <c r="E193" s="102" t="s">
        <v>37</v>
      </c>
      <c r="F193" s="102" t="s">
        <v>37</v>
      </c>
      <c r="G193" s="102" t="s">
        <v>37</v>
      </c>
    </row>
    <row r="194" spans="2:10" s="20" customFormat="1" ht="18.75" customHeight="1">
      <c r="B194" s="68">
        <v>22</v>
      </c>
      <c r="C194" s="121" t="s">
        <v>559</v>
      </c>
      <c r="D194" s="121"/>
      <c r="E194" s="100" t="s">
        <v>37</v>
      </c>
      <c r="F194" s="100" t="s">
        <v>37</v>
      </c>
      <c r="G194" s="100" t="s">
        <v>37</v>
      </c>
    </row>
    <row r="195" spans="2:10" s="20" customFormat="1" ht="18.75" customHeight="1">
      <c r="B195" s="68">
        <v>23</v>
      </c>
      <c r="C195" s="120" t="s">
        <v>560</v>
      </c>
      <c r="D195" s="120"/>
      <c r="E195" s="102" t="s">
        <v>37</v>
      </c>
      <c r="F195" s="102" t="s">
        <v>37</v>
      </c>
      <c r="G195" s="102" t="s">
        <v>37</v>
      </c>
    </row>
    <row r="196" spans="2:10" s="20" customFormat="1" ht="18.75" customHeight="1">
      <c r="B196" s="68">
        <v>24</v>
      </c>
      <c r="C196" s="121" t="s">
        <v>561</v>
      </c>
      <c r="D196" s="121"/>
      <c r="E196" s="100" t="s">
        <v>37</v>
      </c>
      <c r="F196" s="100" t="s">
        <v>37</v>
      </c>
      <c r="G196" s="100" t="s">
        <v>37</v>
      </c>
    </row>
    <row r="197" spans="2:10" s="20" customFormat="1" ht="18.75" customHeight="1">
      <c r="B197" s="68">
        <v>25</v>
      </c>
      <c r="C197" s="120" t="s">
        <v>562</v>
      </c>
      <c r="D197" s="120"/>
      <c r="E197" s="102" t="s">
        <v>37</v>
      </c>
      <c r="F197" s="102" t="s">
        <v>37</v>
      </c>
      <c r="G197" s="102" t="s">
        <v>37</v>
      </c>
    </row>
    <row r="198" spans="2:10" s="20" customFormat="1" ht="18.75" customHeight="1">
      <c r="B198" s="68">
        <v>26</v>
      </c>
      <c r="C198" s="121" t="s">
        <v>563</v>
      </c>
      <c r="D198" s="121"/>
      <c r="E198" s="100" t="s">
        <v>37</v>
      </c>
      <c r="F198" s="100" t="s">
        <v>37</v>
      </c>
      <c r="G198" s="100" t="s">
        <v>37</v>
      </c>
    </row>
    <row r="199" spans="2:10" s="20" customFormat="1" ht="18.75" customHeight="1">
      <c r="B199" s="68">
        <v>27</v>
      </c>
      <c r="C199" s="120" t="s">
        <v>347</v>
      </c>
      <c r="D199" s="120"/>
      <c r="E199" s="102" t="s">
        <v>37</v>
      </c>
      <c r="F199" s="102" t="s">
        <v>37</v>
      </c>
      <c r="G199" s="102" t="s">
        <v>37</v>
      </c>
    </row>
    <row r="200" spans="2:10" s="20" customFormat="1" ht="18.75" customHeight="1">
      <c r="B200" s="68">
        <v>28</v>
      </c>
      <c r="C200" s="121" t="s">
        <v>564</v>
      </c>
      <c r="D200" s="121"/>
      <c r="E200" s="100" t="s">
        <v>37</v>
      </c>
      <c r="F200" s="100" t="s">
        <v>37</v>
      </c>
      <c r="G200" s="100" t="s">
        <v>37</v>
      </c>
    </row>
    <row r="201" spans="2:10" ht="31.5" customHeight="1">
      <c r="B201" s="68">
        <v>29</v>
      </c>
      <c r="C201" s="122" t="s">
        <v>348</v>
      </c>
      <c r="D201" s="120"/>
      <c r="E201" s="102" t="s">
        <v>37</v>
      </c>
      <c r="F201" s="102" t="s">
        <v>37</v>
      </c>
      <c r="G201" s="102" t="s">
        <v>37</v>
      </c>
      <c r="H201" s="24"/>
      <c r="I201" s="24"/>
      <c r="J201" s="24"/>
    </row>
    <row r="202" spans="2:10">
      <c r="C202" s="20"/>
    </row>
    <row r="203" spans="2:10">
      <c r="C203" s="20" t="s">
        <v>39</v>
      </c>
    </row>
    <row r="204" spans="2:10" ht="15.75" customHeight="1">
      <c r="C204" s="5" t="s">
        <v>40</v>
      </c>
    </row>
    <row r="205" spans="2:10">
      <c r="C205" s="25" t="s">
        <v>41</v>
      </c>
    </row>
    <row r="206" spans="2:10">
      <c r="C206" s="5" t="s">
        <v>42</v>
      </c>
    </row>
  </sheetData>
  <mergeCells count="34">
    <mergeCell ref="C196:D196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4:D174"/>
    <mergeCell ref="C175:D175"/>
    <mergeCell ref="C173:D173"/>
    <mergeCell ref="C11:G11"/>
    <mergeCell ref="C138:J138"/>
    <mergeCell ref="C171:D171"/>
    <mergeCell ref="E171:G171"/>
    <mergeCell ref="C172:D172"/>
    <mergeCell ref="C197:D197"/>
    <mergeCell ref="C198:D198"/>
    <mergeCell ref="C199:D199"/>
    <mergeCell ref="C200:D200"/>
    <mergeCell ref="C201:D201"/>
  </mergeCells>
  <phoneticPr fontId="32" type="noConversion"/>
  <hyperlinks>
    <hyperlink ref="C205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7" sqref="F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2" t="s">
        <v>45</v>
      </c>
      <c r="C15" s="132" t="s">
        <v>44</v>
      </c>
      <c r="D15" s="132"/>
      <c r="E15" s="132"/>
      <c r="F15" s="28"/>
      <c r="G15" s="28"/>
    </row>
    <row r="16" spans="2:7">
      <c r="B16" s="142"/>
      <c r="C16" s="132" t="s">
        <v>46</v>
      </c>
      <c r="D16" s="132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3" t="s">
        <v>50</v>
      </c>
      <c r="D17" s="134"/>
      <c r="E17" s="139" t="s">
        <v>390</v>
      </c>
      <c r="F17" s="129">
        <v>1446451</v>
      </c>
      <c r="G17" s="130">
        <v>0.80200000000000005</v>
      </c>
    </row>
    <row r="18" spans="2:7">
      <c r="B18" s="131"/>
      <c r="C18" s="135"/>
      <c r="D18" s="136"/>
      <c r="E18" s="140"/>
      <c r="F18" s="129"/>
      <c r="G18" s="130"/>
    </row>
    <row r="19" spans="2:7">
      <c r="B19" s="131">
        <v>2015</v>
      </c>
      <c r="C19" s="135"/>
      <c r="D19" s="136"/>
      <c r="E19" s="140"/>
      <c r="F19" s="129">
        <v>1580961</v>
      </c>
      <c r="G19" s="130">
        <v>0.81799999999999995</v>
      </c>
    </row>
    <row r="20" spans="2:7">
      <c r="B20" s="131"/>
      <c r="C20" s="135"/>
      <c r="D20" s="136"/>
      <c r="E20" s="140"/>
      <c r="F20" s="129"/>
      <c r="G20" s="130"/>
    </row>
    <row r="21" spans="2:7">
      <c r="B21" s="131">
        <v>2014</v>
      </c>
      <c r="C21" s="135"/>
      <c r="D21" s="136"/>
      <c r="E21" s="140"/>
      <c r="F21" s="129">
        <v>1840043</v>
      </c>
      <c r="G21" s="130">
        <v>0.85299999999999998</v>
      </c>
    </row>
    <row r="22" spans="2:7">
      <c r="B22" s="131"/>
      <c r="C22" s="135"/>
      <c r="D22" s="136"/>
      <c r="E22" s="140"/>
      <c r="F22" s="129"/>
      <c r="G22" s="130"/>
    </row>
    <row r="23" spans="2:7">
      <c r="B23" s="131">
        <v>2013</v>
      </c>
      <c r="C23" s="135"/>
      <c r="D23" s="136"/>
      <c r="E23" s="140"/>
      <c r="F23" s="129">
        <v>2346674</v>
      </c>
      <c r="G23" s="130">
        <v>0.8</v>
      </c>
    </row>
    <row r="24" spans="2:7">
      <c r="B24" s="131"/>
      <c r="C24" s="137"/>
      <c r="D24" s="138"/>
      <c r="E24" s="141"/>
      <c r="F24" s="129"/>
      <c r="G24" s="130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2020-08-20T20:51:34Z</dcterms:modified>
</cp:coreProperties>
</file>