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Pregrado\Licenciatura en Bilingüismo\"/>
    </mc:Choice>
  </mc:AlternateContent>
  <xr:revisionPtr revIDLastSave="0" documentId="13_ncr:1_{FF7CFDC8-6CBA-4902-8BBF-CE9173F3624C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Presentación" sheetId="2" r:id="rId1"/>
    <sheet name="Informe hasta el 2019" sheetId="20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2" i="7" l="1"/>
  <c r="E268" i="7" s="1"/>
  <c r="D164" i="7"/>
  <c r="E164" i="7"/>
  <c r="F164" i="7"/>
  <c r="G164" i="7"/>
  <c r="E271" i="7" l="1"/>
  <c r="H162" i="7"/>
  <c r="H163" i="7"/>
  <c r="H161" i="7"/>
  <c r="H149" i="7"/>
  <c r="H148" i="7"/>
  <c r="E269" i="7" l="1"/>
  <c r="H250" i="7"/>
  <c r="H251" i="7"/>
  <c r="H252" i="7"/>
  <c r="H253" i="7"/>
  <c r="H249" i="7"/>
  <c r="E254" i="7"/>
  <c r="E261" i="7" s="1"/>
  <c r="F254" i="7"/>
  <c r="F259" i="7" s="1"/>
  <c r="G254" i="7"/>
  <c r="G259" i="7" s="1"/>
  <c r="D254" i="7"/>
  <c r="D260" i="7" s="1"/>
  <c r="G238" i="7"/>
  <c r="E234" i="7"/>
  <c r="E237" i="7" s="1"/>
  <c r="F234" i="7"/>
  <c r="F237" i="7" s="1"/>
  <c r="G234" i="7"/>
  <c r="G237" i="7" s="1"/>
  <c r="D234" i="7"/>
  <c r="D238" i="7" s="1"/>
  <c r="H232" i="7"/>
  <c r="H233" i="7"/>
  <c r="H231" i="7"/>
  <c r="G212" i="7"/>
  <c r="G211" i="7"/>
  <c r="G213" i="7"/>
  <c r="G210" i="7"/>
  <c r="E214" i="7"/>
  <c r="E218" i="7" s="1"/>
  <c r="F214" i="7"/>
  <c r="F218" i="7" s="1"/>
  <c r="D214" i="7"/>
  <c r="D221" i="7" s="1"/>
  <c r="E199" i="7"/>
  <c r="E203" i="7" s="1"/>
  <c r="F199" i="7"/>
  <c r="F202" i="7" s="1"/>
  <c r="D199" i="7"/>
  <c r="D203" i="7" s="1"/>
  <c r="E182" i="7"/>
  <c r="E187" i="7" s="1"/>
  <c r="F182" i="7"/>
  <c r="F189" i="7" s="1"/>
  <c r="G182" i="7"/>
  <c r="G188" i="7" s="1"/>
  <c r="D182" i="7"/>
  <c r="D189" i="7" s="1"/>
  <c r="E169" i="7"/>
  <c r="F168" i="7"/>
  <c r="G170" i="7"/>
  <c r="H164" i="7"/>
  <c r="H169" i="7" s="1"/>
  <c r="D170" i="7"/>
  <c r="F203" i="7" l="1"/>
  <c r="F261" i="7"/>
  <c r="F258" i="7"/>
  <c r="G189" i="7"/>
  <c r="E270" i="7"/>
  <c r="H254" i="7"/>
  <c r="H260" i="7" s="1"/>
  <c r="F260" i="7"/>
  <c r="E260" i="7"/>
  <c r="F257" i="7"/>
  <c r="G257" i="7"/>
  <c r="G258" i="7"/>
  <c r="G239" i="7"/>
  <c r="F239" i="7"/>
  <c r="D219" i="7"/>
  <c r="D218" i="7"/>
  <c r="D220" i="7"/>
  <c r="D202" i="7"/>
  <c r="D188" i="7"/>
  <c r="F187" i="7"/>
  <c r="G187" i="7"/>
  <c r="G185" i="7"/>
  <c r="G186" i="7"/>
  <c r="F188" i="7"/>
  <c r="F185" i="7"/>
  <c r="G190" i="7"/>
  <c r="G169" i="7"/>
  <c r="E186" i="7"/>
  <c r="D259" i="7"/>
  <c r="D185" i="7"/>
  <c r="E189" i="7"/>
  <c r="E220" i="7"/>
  <c r="H234" i="7"/>
  <c r="H237" i="7" s="1"/>
  <c r="D237" i="7"/>
  <c r="E239" i="7"/>
  <c r="F238" i="7"/>
  <c r="D257" i="7"/>
  <c r="D258" i="7"/>
  <c r="E259" i="7"/>
  <c r="G261" i="7"/>
  <c r="D190" i="7"/>
  <c r="D187" i="7"/>
  <c r="E188" i="7"/>
  <c r="F190" i="7"/>
  <c r="F186" i="7"/>
  <c r="E202" i="7"/>
  <c r="D239" i="7"/>
  <c r="E238" i="7"/>
  <c r="D261" i="7"/>
  <c r="E257" i="7"/>
  <c r="E258" i="7"/>
  <c r="G260" i="7"/>
  <c r="E190" i="7"/>
  <c r="D186" i="7"/>
  <c r="F170" i="7"/>
  <c r="E185" i="7"/>
  <c r="F221" i="7"/>
  <c r="E221" i="7"/>
  <c r="G214" i="7"/>
  <c r="G218" i="7" s="1"/>
  <c r="F220" i="7"/>
  <c r="E219" i="7"/>
  <c r="F219" i="7"/>
  <c r="E168" i="7"/>
  <c r="D168" i="7"/>
  <c r="E170" i="7"/>
  <c r="F169" i="7"/>
  <c r="H168" i="7"/>
  <c r="D169" i="7"/>
  <c r="G168" i="7"/>
  <c r="H170" i="7"/>
  <c r="E150" i="7"/>
  <c r="E154" i="7" s="1"/>
  <c r="F150" i="7"/>
  <c r="F154" i="7" s="1"/>
  <c r="G150" i="7"/>
  <c r="G154" i="7" s="1"/>
  <c r="H150" i="7"/>
  <c r="H154" i="7" s="1"/>
  <c r="D150" i="7"/>
  <c r="D154" i="7" s="1"/>
  <c r="D132" i="7"/>
  <c r="D137" i="7" s="1"/>
  <c r="E86" i="7"/>
  <c r="E89" i="7" s="1"/>
  <c r="F86" i="7"/>
  <c r="F91" i="7" s="1"/>
  <c r="G86" i="7"/>
  <c r="G90" i="7" s="1"/>
  <c r="H86" i="7"/>
  <c r="H89" i="7" s="1"/>
  <c r="D86" i="7"/>
  <c r="D89" i="7" s="1"/>
  <c r="D68" i="7"/>
  <c r="E66" i="7" s="1"/>
  <c r="H53" i="7"/>
  <c r="H54" i="7"/>
  <c r="H52" i="7"/>
  <c r="H42" i="7"/>
  <c r="H41" i="7"/>
  <c r="E55" i="7"/>
  <c r="E59" i="7" s="1"/>
  <c r="F55" i="7"/>
  <c r="F60" i="7" s="1"/>
  <c r="G55" i="7"/>
  <c r="G59" i="7" s="1"/>
  <c r="D55" i="7"/>
  <c r="D60" i="7" s="1"/>
  <c r="E43" i="7"/>
  <c r="E47" i="7" s="1"/>
  <c r="F43" i="7"/>
  <c r="F47" i="7" s="1"/>
  <c r="G43" i="7"/>
  <c r="G47" i="7" s="1"/>
  <c r="D43" i="7"/>
  <c r="D47" i="7" s="1"/>
  <c r="H261" i="7" l="1"/>
  <c r="H257" i="7"/>
  <c r="H259" i="7"/>
  <c r="H258" i="7"/>
  <c r="G220" i="7"/>
  <c r="G219" i="7"/>
  <c r="D136" i="7"/>
  <c r="H238" i="7"/>
  <c r="H43" i="7"/>
  <c r="H46" i="7" s="1"/>
  <c r="D135" i="7"/>
  <c r="H239" i="7"/>
  <c r="G221" i="7"/>
  <c r="D90" i="7"/>
  <c r="E64" i="7"/>
  <c r="E153" i="7"/>
  <c r="H92" i="7"/>
  <c r="F90" i="7"/>
  <c r="G153" i="7"/>
  <c r="G89" i="7"/>
  <c r="D91" i="7"/>
  <c r="F89" i="7"/>
  <c r="H91" i="7"/>
  <c r="G92" i="7"/>
  <c r="D139" i="7"/>
  <c r="D92" i="7"/>
  <c r="H90" i="7"/>
  <c r="G91" i="7"/>
  <c r="F92" i="7"/>
  <c r="D138" i="7"/>
  <c r="D153" i="7"/>
  <c r="F153" i="7"/>
  <c r="H153" i="7"/>
  <c r="E90" i="7"/>
  <c r="E91" i="7"/>
  <c r="E92" i="7"/>
  <c r="G46" i="7"/>
  <c r="E58" i="7"/>
  <c r="G58" i="7"/>
  <c r="E46" i="7"/>
  <c r="E60" i="7"/>
  <c r="G60" i="7"/>
  <c r="E65" i="7"/>
  <c r="E67" i="7"/>
  <c r="F46" i="7"/>
  <c r="D58" i="7"/>
  <c r="D59" i="7"/>
  <c r="F59" i="7"/>
  <c r="F58" i="7"/>
  <c r="D46" i="7"/>
  <c r="H55" i="7"/>
  <c r="H59" i="7" s="1"/>
  <c r="H58" i="7" l="1"/>
  <c r="H60" i="7"/>
  <c r="H47" i="7"/>
</calcChain>
</file>

<file path=xl/sharedStrings.xml><?xml version="1.0" encoding="utf-8"?>
<sst xmlns="http://schemas.openxmlformats.org/spreadsheetml/2006/main" count="1200" uniqueCount="344">
  <si>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</si>
  <si>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</si>
  <si>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</si>
  <si>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</si>
  <si>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</si>
  <si>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</si>
  <si>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</si>
  <si>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</si>
  <si>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</si>
  <si>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</si>
  <si>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</si>
  <si>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</si>
  <si>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</si>
  <si>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</si>
  <si>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</si>
  <si>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</si>
  <si>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</si>
  <si>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</si>
  <si>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</si>
  <si>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</si>
  <si>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</si>
  <si>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</si>
  <si>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</si>
  <si>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</si>
  <si>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</si>
  <si>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</si>
  <si>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</si>
  <si>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</si>
  <si>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</si>
  <si>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</si>
  <si>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</si>
  <si>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</si>
  <si>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</si>
  <si>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</si>
  <si>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</si>
  <si>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</si>
  <si>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</si>
  <si>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</si>
  <si>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</si>
  <si>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</si>
  <si>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</si>
  <si>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</si>
  <si>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</si>
  <si>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</si>
  <si>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</si>
  <si>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</si>
  <si>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</si>
  <si>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</si>
  <si>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</si>
  <si>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</si>
  <si>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</si>
  <si>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</si>
  <si>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</si>
  <si>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</si>
  <si>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</si>
  <si>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</si>
  <si>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</si>
  <si>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</si>
  <si>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</si>
  <si>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</si>
  <si>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</si>
  <si>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</si>
  <si>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</si>
  <si>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</si>
  <si>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</si>
  <si>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</si>
  <si>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</si>
  <si>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</si>
  <si>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</si>
  <si>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</si>
  <si>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</si>
  <si>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</si>
  <si>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</si>
  <si>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</si>
  <si>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</si>
  <si>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</si>
  <si>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</si>
  <si>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</si>
  <si>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</si>
  <si>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</si>
  <si>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</si>
  <si>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</si>
  <si>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</si>
  <si>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</si>
  <si>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</si>
  <si>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</si>
  <si>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</si>
  <si>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</si>
  <si>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</si>
  <si>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</si>
  <si>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</si>
  <si>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</si>
  <si>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</si>
  <si>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</si>
  <si>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</si>
  <si>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</si>
  <si>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</si>
  <si>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</si>
  <si>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</si>
  <si>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</si>
  <si>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</si>
  <si>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</si>
  <si>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</si>
  <si>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</si>
  <si>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</si>
  <si>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</si>
  <si>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</si>
  <si>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</si>
  <si>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</si>
  <si>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</si>
  <si>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</si>
  <si>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</si>
  <si>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</si>
  <si>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</si>
  <si>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</si>
  <si>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</si>
  <si>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</si>
  <si>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</si>
  <si>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</si>
  <si>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</si>
  <si>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</si>
  <si>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</si>
  <si>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</si>
  <si>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</si>
  <si>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</si>
  <si>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</si>
  <si>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</si>
  <si>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</si>
  <si>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</si>
  <si>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Fecha de corte: 30-06-2019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</si>
  <si>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</si>
  <si>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</si>
  <si>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</si>
  <si>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</si>
  <si>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</si>
  <si>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</si>
  <si>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</si>
  <si>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</si>
  <si>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</si>
  <si>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</si>
  <si>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</si>
  <si>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</si>
  <si>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</si>
  <si>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</si>
  <si>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</si>
  <si>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</si>
  <si>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</si>
  <si>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</si>
  <si>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</si>
  <si>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</si>
  <si>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</si>
  <si>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</si>
  <si>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</si>
  <si>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</si>
  <si>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</si>
  <si>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</si>
  <si>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</si>
  <si>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</si>
  <si>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</si>
  <si>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</si>
  <si>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</si>
  <si>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</si>
  <si>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</si>
  <si>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</si>
  <si>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</si>
  <si>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</si>
  <si>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</si>
  <si>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</si>
  <si>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</si>
  <si>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</si>
  <si>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</si>
  <si>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</si>
  <si>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</si>
  <si>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</si>
  <si>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</si>
  <si>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</si>
  <si>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</si>
  <si>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</si>
  <si>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</si>
  <si>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</si>
  <si>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</si>
  <si>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</si>
  <si>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</si>
  <si>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</si>
  <si>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</si>
  <si>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</si>
  <si>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</si>
  <si>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</si>
  <si>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</si>
  <si>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</si>
  <si>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</si>
  <si>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</si>
  <si>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</si>
  <si>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</si>
  <si>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</si>
  <si>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</si>
  <si>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</si>
  <si>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</si>
  <si>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</si>
  <si>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</si>
  <si>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</si>
  <si>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</si>
  <si>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</si>
  <si>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</si>
  <si>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</si>
  <si>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</si>
  <si>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</si>
  <si>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</si>
  <si>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</si>
  <si>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</si>
  <si>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</si>
  <si>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</si>
  <si>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</si>
  <si>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</si>
  <si>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</si>
  <si>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</si>
  <si>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</si>
  <si>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</si>
  <si>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</si>
  <si>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</si>
  <si>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</si>
  <si>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</si>
  <si>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</si>
  <si>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</si>
  <si>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</si>
  <si>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</si>
  <si>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</si>
  <si>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</si>
  <si>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</si>
  <si>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</si>
  <si>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</si>
  <si>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</si>
  <si>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</si>
  <si>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</si>
  <si>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</si>
  <si>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</si>
  <si>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</si>
  <si>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</si>
  <si>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</si>
  <si>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</si>
  <si>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</si>
  <si>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</si>
  <si>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</si>
  <si>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</si>
  <si>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</si>
  <si>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</si>
  <si>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</si>
  <si>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</si>
  <si>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</si>
  <si>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</si>
  <si>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</si>
  <si>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</si>
  <si>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</si>
  <si>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</si>
  <si>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</si>
  <si>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</si>
  <si>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</si>
  <si>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</si>
  <si>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</si>
  <si>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</si>
  <si>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</si>
  <si>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</si>
  <si>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</si>
  <si>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</si>
  <si>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</si>
  <si>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</si>
  <si>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</si>
  <si>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</si>
  <si>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</si>
  <si>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</si>
  <si>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</si>
  <si>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</si>
  <si>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</si>
  <si>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</si>
  <si>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</si>
  <si>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</si>
  <si>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</si>
  <si>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</si>
  <si>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</si>
  <si>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</si>
  <si>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</si>
  <si>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</si>
  <si>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</si>
  <si>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</si>
  <si>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</si>
  <si>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</si>
  <si>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</si>
  <si>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</si>
  <si>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</si>
  <si>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</si>
  <si>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</si>
  <si>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</si>
  <si>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</si>
  <si>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</si>
  <si>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</si>
  <si>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</si>
  <si>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</si>
  <si>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</si>
  <si>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</si>
  <si>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</si>
  <si>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</si>
  <si>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</si>
  <si>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</si>
  <si>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</si>
  <si>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</si>
  <si>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</si>
  <si>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</si>
  <si>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</si>
  <si>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PEREIRA</t>
  </si>
  <si>
    <t>RISARALDA</t>
  </si>
  <si>
    <t xml:space="preserve">Alto grado </t>
  </si>
  <si>
    <t>3</t>
  </si>
  <si>
    <t>INSTITUCIÓN EDUCATIVA IE COMBIA</t>
  </si>
  <si>
    <t>JAVIER MAURICIO GALEANO ZAPATA</t>
  </si>
  <si>
    <t>Institución Educativa Ciudad Boquía</t>
  </si>
  <si>
    <t>Luz Elcira Espinosa Bedoya</t>
  </si>
  <si>
    <t>INSTITUCIÓN EDUCATIVA EMPRESARIAL</t>
  </si>
  <si>
    <t>HUMBERTO QUIROGA QUIROGA</t>
  </si>
  <si>
    <t>CORREGIMIENTO COMBIA</t>
  </si>
  <si>
    <t>LA BADEA</t>
  </si>
  <si>
    <t>3005743602</t>
  </si>
  <si>
    <t>jm_maryjane@hotmail.com</t>
  </si>
  <si>
    <t>3297333</t>
  </si>
  <si>
    <t>ciudadboquia@hotmail.com</t>
  </si>
  <si>
    <t>3300434</t>
  </si>
  <si>
    <t>i.e.empresarial@dosquebradas.gov.co</t>
  </si>
  <si>
    <t>Dosquebradas</t>
  </si>
  <si>
    <t>Muchos de los profesionales no se ocupan 
directamente en las áreas de formación, y cumplen otras actividades que les ofrece el mercado laboral.</t>
  </si>
  <si>
    <t>NA</t>
  </si>
  <si>
    <t>Mayor énfasis en didáctica</t>
  </si>
  <si>
    <t>Implementar nuevas asignaturas o 
contenidos  acordes a la expectativa regional y adelantos científicos.</t>
  </si>
  <si>
    <t>Interacción con el entorno</t>
  </si>
  <si>
    <t>Considero que la inteligencia emocional es un tema que debe ser trabajado como una materia 
fundamental en el desarrollo de un profesional</t>
  </si>
  <si>
    <t>Competencia investigadora de tal forma que con base en resultados, propongan alternativas 
de solución a ñas problemáticas cotidianas.</t>
  </si>
  <si>
    <t>Carrera 6A # 63-50 Sector E Ciudadela del Café  Parque Industrial</t>
  </si>
  <si>
    <t>Porque los docentes que tenemos tienen 
buen desempeño en su área de formación</t>
  </si>
  <si>
    <t>Total encuestas: 741</t>
  </si>
  <si>
    <t>Total graduados: 735</t>
  </si>
  <si>
    <t>Total graduados: 790</t>
  </si>
  <si>
    <t>No hay datos acerca de la Licenciatura en Bilingüísmo UTP</t>
  </si>
  <si>
    <t>Total encuestas 2020: 166</t>
  </si>
  <si>
    <t>Por ser una institución de educación pública 
considero que si corresponde al perfil ofrecido</t>
  </si>
  <si>
    <t>Total encuestas 2019: 55</t>
  </si>
  <si>
    <t>Nivel de seguimiento: 28%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</si>
</sst>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13" fillId="2" borderId="0" xfId="0" applyFont="1" applyFill="1"/>
    <xf numFmtId="0" fontId="14" fillId="2" borderId="0" xfId="0" applyFont="1" applyFill="1" applyAlignment="1">
      <alignment horizontal="left" vertical="center"/>
    </xf>
    <xf numFmtId="0" fontId="0" fillId="2" borderId="1" xfId="0" applyFill="1" applyBorder="1"/>
    <xf numFmtId="0" fontId="17" fillId="2" borderId="0" xfId="0" applyFont="1" applyFill="1" applyAlignment="1">
      <alignment vertical="center"/>
    </xf>
    <xf numFmtId="0" fontId="18" fillId="2" borderId="0" xfId="0" applyFont="1" applyFill="1"/>
    <xf numFmtId="10" fontId="20" fillId="3" borderId="1" xfId="2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3" fontId="22" fillId="2" borderId="1" xfId="2" applyNumberFormat="1" applyFont="1" applyFill="1" applyBorder="1" applyAlignment="1">
      <alignment horizontal="center" vertical="center"/>
    </xf>
    <xf numFmtId="3" fontId="17" fillId="2" borderId="1" xfId="2" applyNumberFormat="1" applyFont="1" applyFill="1" applyBorder="1" applyAlignment="1">
      <alignment horizontal="center" vertical="center"/>
    </xf>
    <xf numFmtId="10" fontId="22" fillId="2" borderId="1" xfId="2" applyNumberFormat="1" applyFont="1" applyFill="1" applyBorder="1" applyAlignment="1">
      <alignment horizontal="center" vertical="center"/>
    </xf>
    <xf numFmtId="10" fontId="17" fillId="2" borderId="1" xfId="2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164" fontId="22" fillId="2" borderId="1" xfId="2" applyNumberFormat="1" applyFont="1" applyFill="1" applyBorder="1" applyAlignment="1">
      <alignment horizontal="left" vertical="center"/>
    </xf>
    <xf numFmtId="0" fontId="20" fillId="2" borderId="0" xfId="0" applyFont="1" applyFill="1" applyAlignment="1">
      <alignment vertical="center" wrapText="1"/>
    </xf>
    <xf numFmtId="0" fontId="20" fillId="2" borderId="0" xfId="0" applyFont="1" applyFill="1" applyAlignment="1">
      <alignment horizontal="left" vertical="center" wrapText="1"/>
    </xf>
    <xf numFmtId="10" fontId="23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0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165" fontId="17" fillId="2" borderId="1" xfId="2" applyNumberFormat="1" applyFont="1" applyFill="1" applyBorder="1" applyAlignment="1">
      <alignment horizontal="center" vertical="center"/>
    </xf>
    <xf numFmtId="10" fontId="20" fillId="3" borderId="2" xfId="2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/>
    </xf>
    <xf numFmtId="0" fontId="21" fillId="2" borderId="11" xfId="0" applyFont="1" applyFill="1" applyBorder="1" applyAlignment="1">
      <alignment horizontal="left" vertical="center" wrapText="1"/>
    </xf>
    <xf numFmtId="3" fontId="22" fillId="2" borderId="11" xfId="2" applyNumberFormat="1" applyFont="1" applyFill="1" applyBorder="1" applyAlignment="1">
      <alignment horizontal="center" vertical="center"/>
    </xf>
    <xf numFmtId="10" fontId="22" fillId="2" borderId="11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6" fillId="2" borderId="0" xfId="0" applyFont="1" applyFill="1"/>
    <xf numFmtId="0" fontId="24" fillId="3" borderId="1" xfId="0" applyFont="1" applyFill="1" applyBorder="1" applyAlignment="1">
      <alignment horizontal="center" vertical="center" wrapText="1"/>
    </xf>
    <xf numFmtId="10" fontId="20" fillId="3" borderId="1" xfId="2" applyNumberFormat="1" applyFont="1" applyFill="1" applyBorder="1" applyAlignment="1">
      <alignment horizontal="center" vertical="center" wrapText="1"/>
    </xf>
    <xf numFmtId="0" fontId="17" fillId="2" borderId="0" xfId="0" applyFont="1" applyFill="1"/>
    <xf numFmtId="0" fontId="1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2" fillId="2" borderId="0" xfId="2" applyNumberFormat="1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 wrapText="1"/>
    </xf>
    <xf numFmtId="3" fontId="22" fillId="2" borderId="0" xfId="2" applyNumberFormat="1" applyFont="1" applyFill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0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center" wrapText="1"/>
    </xf>
    <xf numFmtId="3" fontId="22" fillId="2" borderId="0" xfId="2" applyNumberFormat="1" applyFont="1" applyFill="1" applyBorder="1" applyAlignment="1">
      <alignment horizontal="center" vertical="center"/>
    </xf>
    <xf numFmtId="10" fontId="22" fillId="2" borderId="0" xfId="2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21" fillId="2" borderId="0" xfId="0" applyFont="1" applyFill="1" applyAlignment="1">
      <alignment horizontal="center" vertical="center" wrapText="1"/>
    </xf>
    <xf numFmtId="3" fontId="22" fillId="2" borderId="2" xfId="2" applyNumberFormat="1" applyFont="1" applyFill="1" applyBorder="1" applyAlignment="1">
      <alignment horizontal="center" vertical="center"/>
    </xf>
    <xf numFmtId="1" fontId="22" fillId="2" borderId="1" xfId="2" applyNumberFormat="1" applyFont="1" applyFill="1" applyBorder="1" applyAlignment="1">
      <alignment horizontal="center" vertical="center"/>
    </xf>
    <xf numFmtId="9" fontId="22" fillId="2" borderId="1" xfId="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justify" vertical="center" wrapText="1"/>
    </xf>
    <xf numFmtId="3" fontId="22" fillId="2" borderId="1" xfId="2" applyNumberFormat="1" applyFont="1" applyFill="1" applyBorder="1" applyAlignment="1">
      <alignment horizontal="center" vertical="center" wrapText="1"/>
    </xf>
    <xf numFmtId="3" fontId="17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17" fillId="8" borderId="0" xfId="0" applyFont="1" applyFill="1"/>
    <xf numFmtId="0" fontId="0" fillId="2" borderId="0" xfId="0" applyFill="1" applyAlignment="1">
      <alignment horizontal="center"/>
    </xf>
    <xf numFmtId="164" fontId="22" fillId="2" borderId="0" xfId="2" applyNumberFormat="1" applyFont="1" applyFill="1" applyBorder="1" applyAlignment="1">
      <alignment horizontal="left" vertical="center"/>
    </xf>
    <xf numFmtId="1" fontId="22" fillId="2" borderId="0" xfId="2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 wrapText="1"/>
    </xf>
    <xf numFmtId="0" fontId="22" fillId="2" borderId="1" xfId="2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10" fontId="22" fillId="2" borderId="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0" fillId="3" borderId="1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0" fontId="0" fillId="7" borderId="1" xfId="0" applyFill="1" applyBorder="1"/>
    <xf numFmtId="0" fontId="0" fillId="0" borderId="1" xfId="0" applyBorder="1"/>
    <xf numFmtId="0" fontId="0" fillId="7" borderId="1" xfId="0" applyFill="1" applyBorder="1" applyAlignment="1">
      <alignment wrapText="1"/>
    </xf>
    <xf numFmtId="0" fontId="0" fillId="0" borderId="1" xfId="0" applyBorder="1" applyAlignment="1">
      <alignment wrapText="1"/>
    </xf>
    <xf numFmtId="10" fontId="4" fillId="3" borderId="10" xfId="2" applyNumberFormat="1" applyFont="1" applyFill="1" applyBorder="1" applyAlignment="1">
      <alignment horizontal="center" vertical="center" wrapText="1"/>
    </xf>
    <xf numFmtId="10" fontId="4" fillId="3" borderId="9" xfId="2" applyNumberFormat="1" applyFont="1" applyFill="1" applyBorder="1" applyAlignment="1">
      <alignment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0" fillId="5" borderId="0" xfId="0" applyFont="1" applyFill="1" applyAlignment="1">
      <alignment horizontal="left" vertical="center" wrapText="1"/>
    </xf>
    <xf numFmtId="0" fontId="25" fillId="5" borderId="0" xfId="0" applyFont="1" applyFill="1" applyAlignment="1">
      <alignment horizontal="left" vertical="center" wrapText="1"/>
    </xf>
    <xf numFmtId="0" fontId="24" fillId="5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0" fillId="0" borderId="1" xfId="0" applyBorder="1"/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4.2553191489361701E-2</c:v>
              </c:pt>
              <c:pt idx="1">
                <c:v>0</c:v>
              </c:pt>
              <c:pt idx="2">
                <c:v>0.10638297872340426</c:v>
              </c:pt>
              <c:pt idx="3">
                <c:v>4.2553191489361701E-2</c:v>
              </c:pt>
              <c:pt idx="4">
                <c:v>0.19148936170212766</c:v>
              </c:pt>
              <c:pt idx="5">
                <c:v>8.5106382978723402E-2</c:v>
              </c:pt>
              <c:pt idx="6">
                <c:v>0.31914893617021278</c:v>
              </c:pt>
              <c:pt idx="7">
                <c:v>0.48936170212765956</c:v>
              </c:pt>
              <c:pt idx="8">
                <c:v>0.48936170212765956</c:v>
              </c:pt>
            </c:numLit>
          </c:val>
          <c:extLst>
            <c:ext xmlns:c16="http://schemas.microsoft.com/office/drawing/2014/chart" uri="{C3380CC4-5D6E-409C-BE32-E72D297353CC}">
              <c16:uniqueId val="{00000000-B75E-453F-A82D-BFEFE3450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515912"/>
        <c:axId val="447516296"/>
      </c:barChart>
      <c:catAx>
        <c:axId val="447515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516296"/>
        <c:crosses val="autoZero"/>
        <c:auto val="1"/>
        <c:lblAlgn val="ctr"/>
        <c:lblOffset val="100"/>
        <c:noMultiLvlLbl val="0"/>
      </c:catAx>
      <c:valAx>
        <c:axId val="447516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515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8.5106382978723402E-2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DE1-447F-ACE6-1A56E681D6B9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0.21276595744680851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DE1-447F-ACE6-1A56E681D6B9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0.14893617021276595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DE1-447F-ACE6-1A56E681D6B9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DE1-447F-ACE6-1A56E681D6B9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DE1-447F-ACE6-1A56E681D6B9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DE1-447F-ACE6-1A56E681D6B9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DE1-447F-ACE6-1A56E681D6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8604208"/>
        <c:axId val="448604600"/>
      </c:barChart>
      <c:catAx>
        <c:axId val="448604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604600"/>
        <c:crosses val="autoZero"/>
        <c:auto val="1"/>
        <c:lblAlgn val="ctr"/>
        <c:lblOffset val="100"/>
        <c:noMultiLvlLbl val="0"/>
      </c:catAx>
      <c:valAx>
        <c:axId val="448604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6042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0.52040816326530615</c:v>
              </c:pt>
              <c:pt idx="1">
                <c:v>0.25531914893617019</c:v>
              </c:pt>
              <c:pt idx="2">
                <c:v>0.25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BE-4A04-8F88-F3A4FA559F4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0.35131195335276966</c:v>
              </c:pt>
              <c:pt idx="1">
                <c:v>0.40425531914893614</c:v>
              </c:pt>
              <c:pt idx="2">
                <c:v>0.5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BE-4A04-8F88-F3A4FA559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13888"/>
        <c:axId val="449014280"/>
      </c:barChart>
      <c:catAx>
        <c:axId val="44901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14280"/>
        <c:crosses val="autoZero"/>
        <c:auto val="1"/>
        <c:lblAlgn val="ctr"/>
        <c:lblOffset val="100"/>
        <c:noMultiLvlLbl val="0"/>
      </c:catAx>
      <c:valAx>
        <c:axId val="4490142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0138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7FA2-4A99-872F-BD1D0610B7F7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A2-4A99-872F-BD1D0610B7F7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A2-4A99-872F-BD1D0610B7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0.50067476383265852</c:v>
              </c:pt>
              <c:pt idx="1">
                <c:v>0.35627530364372467</c:v>
              </c:pt>
            </c:numLit>
          </c:val>
          <c:extLst>
            <c:ext xmlns:c16="http://schemas.microsoft.com/office/drawing/2014/chart" uri="{C3380CC4-5D6E-409C-BE32-E72D297353CC}">
              <c16:uniqueId val="{00000003-7FA2-4A99-872F-BD1D0610B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1DF5-454B-A100-73A02A4A1713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1DF5-454B-A100-73A02A4A1713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DF5-454B-A100-73A02A4A1713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DF5-454B-A100-73A02A4A17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0.44669365721997301</c:v>
              </c:pt>
              <c:pt idx="1">
                <c:v>0.55330634278002699</c:v>
              </c:pt>
            </c:numLit>
          </c:val>
          <c:extLst>
            <c:ext xmlns:c16="http://schemas.microsoft.com/office/drawing/2014/chart" uri="{C3380CC4-5D6E-409C-BE32-E72D297353CC}">
              <c16:uniqueId val="{00000004-1DF5-454B-A100-73A02A4A1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03A0-4A31-AC24-54F1AC5B87EC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A0-4A31-AC24-54F1AC5B87EC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A0-4A31-AC24-54F1AC5B87EC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A0-4A31-AC24-54F1AC5B87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0.74358974358974361</c:v>
              </c:pt>
              <c:pt idx="1">
                <c:v>0.11605937921727395</c:v>
              </c:pt>
              <c:pt idx="2">
                <c:v>0.14035087719298245</c:v>
              </c:pt>
            </c:numLit>
          </c:val>
          <c:extLst>
            <c:ext xmlns:c16="http://schemas.microsoft.com/office/drawing/2014/chart" uri="{C3380CC4-5D6E-409C-BE32-E72D297353CC}">
              <c16:uniqueId val="{00000004-03A0-4A31-AC24-54F1AC5B8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EA-4494-AD84-D4DECE841785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CEA-4494-AD84-D4DECE841785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CEA-4494-AD84-D4DECE8417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0.85611510791366907</c:v>
              </c:pt>
              <c:pt idx="1">
                <c:v>9.3525179856115109E-2</c:v>
              </c:pt>
              <c:pt idx="2">
                <c:v>5.0359712230215826E-2</c:v>
              </c:pt>
            </c:numLit>
          </c:val>
          <c:extLst>
            <c:ext xmlns:c16="http://schemas.microsoft.com/office/drawing/2014/chart" uri="{C3380CC4-5D6E-409C-BE32-E72D297353CC}">
              <c16:uniqueId val="{00000003-8CEA-4494-AD84-D4DECE841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0.53057553956834536</c:v>
              </c:pt>
              <c:pt idx="1">
                <c:v>0.39928057553956836</c:v>
              </c:pt>
              <c:pt idx="2">
                <c:v>4.6762589928057555E-2</c:v>
              </c:pt>
              <c:pt idx="3">
                <c:v>5.3956834532374104E-3</c:v>
              </c:pt>
              <c:pt idx="4">
                <c:v>1.7985611510791366E-2</c:v>
              </c:pt>
            </c:numLit>
          </c:val>
          <c:extLst>
            <c:ext xmlns:c16="http://schemas.microsoft.com/office/drawing/2014/chart" uri="{C3380CC4-5D6E-409C-BE32-E72D297353CC}">
              <c16:uniqueId val="{00000000-2EA3-4782-A11D-57F6F4FFD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16632"/>
        <c:axId val="449017024"/>
      </c:barChart>
      <c:catAx>
        <c:axId val="4490166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9017024"/>
        <c:crosses val="autoZero"/>
        <c:auto val="1"/>
        <c:lblAlgn val="ctr"/>
        <c:lblOffset val="100"/>
        <c:noMultiLvlLbl val="0"/>
      </c:catAx>
      <c:valAx>
        <c:axId val="4490170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16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0.890625</c:v>
              </c:pt>
              <c:pt idx="1">
                <c:v>0.82176656151419558</c:v>
              </c:pt>
              <c:pt idx="2">
                <c:v>0.90995260663507105</c:v>
              </c:pt>
              <c:pt idx="3">
                <c:v>0.85691318327974275</c:v>
              </c:pt>
            </c:numLit>
          </c:val>
          <c:extLst>
            <c:ext xmlns:c16="http://schemas.microsoft.com/office/drawing/2014/chart" uri="{C3380CC4-5D6E-409C-BE32-E72D297353CC}">
              <c16:uniqueId val="{00000000-BDA4-4B6E-AE3B-C4A8834B300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</c:v>
              </c:pt>
              <c:pt idx="1">
                <c:v>0.16246056782334384</c:v>
              </c:pt>
              <c:pt idx="2">
                <c:v>8.5308056872037921E-2</c:v>
              </c:pt>
              <c:pt idx="3">
                <c:v>0.13344051446945338</c:v>
              </c:pt>
            </c:numLit>
          </c:val>
          <c:extLst>
            <c:ext xmlns:c16="http://schemas.microsoft.com/office/drawing/2014/chart" uri="{C3380CC4-5D6E-409C-BE32-E72D297353CC}">
              <c16:uniqueId val="{00000001-BDA4-4B6E-AE3B-C4A8834B300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9.3749999999999997E-3</c:v>
              </c:pt>
              <c:pt idx="1">
                <c:v>1.5772870662460567E-2</c:v>
              </c:pt>
              <c:pt idx="2">
                <c:v>4.7393364928909956E-3</c:v>
              </c:pt>
              <c:pt idx="3">
                <c:v>9.6463022508038593E-3</c:v>
              </c:pt>
            </c:numLit>
          </c:val>
          <c:extLst>
            <c:ext xmlns:c16="http://schemas.microsoft.com/office/drawing/2014/chart" uri="{C3380CC4-5D6E-409C-BE32-E72D297353CC}">
              <c16:uniqueId val="{00000002-BDA4-4B6E-AE3B-C4A8834B3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413088"/>
        <c:axId val="449413480"/>
      </c:barChart>
      <c:catAx>
        <c:axId val="449413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413480"/>
        <c:crosses val="autoZero"/>
        <c:auto val="1"/>
        <c:lblAlgn val="ctr"/>
        <c:lblOffset val="100"/>
        <c:noMultiLvlLbl val="0"/>
      </c:catAx>
      <c:valAx>
        <c:axId val="4494134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4130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0.18</c:v>
              </c:pt>
              <c:pt idx="1">
                <c:v>0.18511066398390341</c:v>
              </c:pt>
              <c:pt idx="2">
                <c:v>0.23943661971830985</c:v>
              </c:pt>
              <c:pt idx="3">
                <c:v>0.18902439024390244</c:v>
              </c:pt>
            </c:numLit>
          </c:val>
          <c:extLst>
            <c:ext xmlns:c16="http://schemas.microsoft.com/office/drawing/2014/chart" uri="{C3380CC4-5D6E-409C-BE32-E72D297353CC}">
              <c16:uniqueId val="{00000000-FF41-4BD4-8129-D2571792AF92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0.40200000000000002</c:v>
              </c:pt>
              <c:pt idx="1">
                <c:v>0.39436619718309857</c:v>
              </c:pt>
              <c:pt idx="2">
                <c:v>0.43259557344064387</c:v>
              </c:pt>
              <c:pt idx="3">
                <c:v>0.32926829268292684</c:v>
              </c:pt>
            </c:numLit>
          </c:val>
          <c:extLst>
            <c:ext xmlns:c16="http://schemas.microsoft.com/office/drawing/2014/chart" uri="{C3380CC4-5D6E-409C-BE32-E72D297353CC}">
              <c16:uniqueId val="{00000001-FF41-4BD4-8129-D2571792AF92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0.41799999999999998</c:v>
              </c:pt>
              <c:pt idx="1">
                <c:v>0.42052313883299797</c:v>
              </c:pt>
              <c:pt idx="2">
                <c:v>0.32796780684104626</c:v>
              </c:pt>
              <c:pt idx="3">
                <c:v>0.48170731707317072</c:v>
              </c:pt>
            </c:numLit>
          </c:val>
          <c:extLst>
            <c:ext xmlns:c16="http://schemas.microsoft.com/office/drawing/2014/chart" uri="{C3380CC4-5D6E-409C-BE32-E72D297353CC}">
              <c16:uniqueId val="{00000002-FF41-4BD4-8129-D2571792A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414264"/>
        <c:axId val="449414656"/>
      </c:barChart>
      <c:catAx>
        <c:axId val="449414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414656"/>
        <c:crosses val="autoZero"/>
        <c:auto val="1"/>
        <c:lblAlgn val="ctr"/>
        <c:lblOffset val="100"/>
        <c:noMultiLvlLbl val="0"/>
      </c:catAx>
      <c:valAx>
        <c:axId val="4494146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414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0.22237380627557982</c:v>
              </c:pt>
              <c:pt idx="1">
                <c:v>9.1405184174624829E-2</c:v>
              </c:pt>
              <c:pt idx="2">
                <c:v>1.5006821282401092E-2</c:v>
              </c:pt>
              <c:pt idx="3">
                <c:v>1.364256480218281E-3</c:v>
              </c:pt>
              <c:pt idx="4">
                <c:v>1.3642564802182811E-2</c:v>
              </c:pt>
            </c:numLit>
          </c:val>
          <c:extLst>
            <c:ext xmlns:c16="http://schemas.microsoft.com/office/drawing/2014/chart" uri="{C3380CC4-5D6E-409C-BE32-E72D297353CC}">
              <c16:uniqueId val="{00000000-AAAA-490C-8323-C789FF944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15440"/>
        <c:axId val="449415832"/>
      </c:barChart>
      <c:catAx>
        <c:axId val="449415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415832"/>
        <c:crosses val="autoZero"/>
        <c:auto val="1"/>
        <c:lblAlgn val="ctr"/>
        <c:lblOffset val="100"/>
        <c:noMultiLvlLbl val="0"/>
      </c:catAx>
      <c:valAx>
        <c:axId val="449415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15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0.11674008810572688</c:v>
              </c:pt>
              <c:pt idx="1">
                <c:v>0.73348017621145378</c:v>
              </c:pt>
              <c:pt idx="2">
                <c:v>2.8634361233480177E-2</c:v>
              </c:pt>
              <c:pt idx="3">
                <c:v>6.6079295154185024E-3</c:v>
              </c:pt>
              <c:pt idx="4">
                <c:v>0</c:v>
              </c:pt>
              <c:pt idx="5">
                <c:v>1.5418502202643172E-2</c:v>
              </c:pt>
              <c:pt idx="6">
                <c:v>4.4052863436123352E-3</c:v>
              </c:pt>
              <c:pt idx="7">
                <c:v>5.0660792951541848E-2</c:v>
              </c:pt>
              <c:pt idx="8">
                <c:v>8.1497797356828189E-2</c:v>
              </c:pt>
            </c:numLit>
          </c:val>
          <c:extLst>
            <c:ext xmlns:c16="http://schemas.microsoft.com/office/drawing/2014/chart" uri="{C3380CC4-5D6E-409C-BE32-E72D297353CC}">
              <c16:uniqueId val="{00000000-C901-4BED-B894-50CBAB6A2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42688"/>
        <c:axId val="447936144"/>
      </c:barChart>
      <c:catAx>
        <c:axId val="236442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936144"/>
        <c:crosses val="autoZero"/>
        <c:auto val="1"/>
        <c:lblAlgn val="ctr"/>
        <c:lblOffset val="100"/>
        <c:noMultiLvlLbl val="0"/>
      </c:catAx>
      <c:valAx>
        <c:axId val="447936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44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0.14733969986357434</c:v>
              </c:pt>
              <c:pt idx="1">
                <c:v>0.17598908594815826</c:v>
              </c:pt>
              <c:pt idx="2">
                <c:v>0.13506139154160982</c:v>
              </c:pt>
              <c:pt idx="3">
                <c:v>8.0491132332878579E-2</c:v>
              </c:pt>
              <c:pt idx="4">
                <c:v>1.3642564802182811E-2</c:v>
              </c:pt>
            </c:numLit>
          </c:val>
          <c:extLst>
            <c:ext xmlns:c16="http://schemas.microsoft.com/office/drawing/2014/chart" uri="{C3380CC4-5D6E-409C-BE32-E72D297353CC}">
              <c16:uniqueId val="{00000000-8C00-4AA6-85D6-C03C98DB02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416616"/>
        <c:axId val="449630184"/>
      </c:barChart>
      <c:catAx>
        <c:axId val="449416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30184"/>
        <c:crosses val="autoZero"/>
        <c:auto val="1"/>
        <c:lblAlgn val="ctr"/>
        <c:lblOffset val="100"/>
        <c:noMultiLvlLbl val="0"/>
      </c:catAx>
      <c:valAx>
        <c:axId val="4496301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16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0.44884038199181447</c:v>
              </c:pt>
              <c:pt idx="1">
                <c:v>9.9590723055934513E-2</c:v>
              </c:pt>
              <c:pt idx="2">
                <c:v>2.7285129604365621E-3</c:v>
              </c:pt>
              <c:pt idx="3">
                <c:v>0</c:v>
              </c:pt>
              <c:pt idx="4">
                <c:v>1.364256480218281E-3</c:v>
              </c:pt>
            </c:numLit>
          </c:val>
          <c:extLst>
            <c:ext xmlns:c16="http://schemas.microsoft.com/office/drawing/2014/chart" uri="{C3380CC4-5D6E-409C-BE32-E72D297353CC}">
              <c16:uniqueId val="{00000000-C287-4EC3-ABDB-0E83FB7C2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30968"/>
        <c:axId val="449631360"/>
      </c:barChart>
      <c:catAx>
        <c:axId val="449630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31360"/>
        <c:crosses val="autoZero"/>
        <c:auto val="1"/>
        <c:lblAlgn val="ctr"/>
        <c:lblOffset val="100"/>
        <c:noMultiLvlLbl val="0"/>
      </c:catAx>
      <c:valAx>
        <c:axId val="449631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6309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0.20327421555252387</c:v>
              </c:pt>
              <c:pt idx="1">
                <c:v>0.22510231923601637</c:v>
              </c:pt>
              <c:pt idx="2">
                <c:v>8.0491132332878579E-2</c:v>
              </c:pt>
              <c:pt idx="3">
                <c:v>3.4106412005457026E-2</c:v>
              </c:pt>
              <c:pt idx="4">
                <c:v>9.5497953615279671E-3</c:v>
              </c:pt>
            </c:numLit>
          </c:val>
          <c:extLst>
            <c:ext xmlns:c16="http://schemas.microsoft.com/office/drawing/2014/chart" uri="{C3380CC4-5D6E-409C-BE32-E72D297353CC}">
              <c16:uniqueId val="{00000000-7F6E-4C8C-A763-02B33DB88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32144"/>
        <c:axId val="449632536"/>
      </c:barChart>
      <c:catAx>
        <c:axId val="449632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32536"/>
        <c:crosses val="autoZero"/>
        <c:auto val="1"/>
        <c:lblAlgn val="ctr"/>
        <c:lblOffset val="100"/>
        <c:noMultiLvlLbl val="0"/>
      </c:catAx>
      <c:valAx>
        <c:axId val="449632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632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0.21009549795361529</c:v>
              </c:pt>
              <c:pt idx="1">
                <c:v>0.21009549795361529</c:v>
              </c:pt>
              <c:pt idx="2">
                <c:v>9.0040927694406553E-2</c:v>
              </c:pt>
              <c:pt idx="3">
                <c:v>2.5920873124147339E-2</c:v>
              </c:pt>
              <c:pt idx="4">
                <c:v>1.6371077762619372E-2</c:v>
              </c:pt>
            </c:numLit>
          </c:val>
          <c:extLst>
            <c:ext xmlns:c16="http://schemas.microsoft.com/office/drawing/2014/chart" uri="{C3380CC4-5D6E-409C-BE32-E72D297353CC}">
              <c16:uniqueId val="{00000000-9320-4418-9B25-BFD628FC9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33320"/>
        <c:axId val="449633712"/>
      </c:barChart>
      <c:catAx>
        <c:axId val="449633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33712"/>
        <c:crosses val="autoZero"/>
        <c:auto val="1"/>
        <c:lblAlgn val="ctr"/>
        <c:lblOffset val="100"/>
        <c:noMultiLvlLbl val="0"/>
      </c:catAx>
      <c:valAx>
        <c:axId val="4496337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633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0.21555252387448839</c:v>
              </c:pt>
              <c:pt idx="1">
                <c:v>0.23192360163710776</c:v>
              </c:pt>
              <c:pt idx="2">
                <c:v>8.1855388813096869E-2</c:v>
              </c:pt>
              <c:pt idx="3">
                <c:v>1.5006821282401092E-2</c:v>
              </c:pt>
              <c:pt idx="4">
                <c:v>8.1855388813096858E-3</c:v>
              </c:pt>
            </c:numLit>
          </c:val>
          <c:extLst>
            <c:ext xmlns:c16="http://schemas.microsoft.com/office/drawing/2014/chart" uri="{C3380CC4-5D6E-409C-BE32-E72D297353CC}">
              <c16:uniqueId val="{00000000-3673-40A9-AE6A-2AD5F5295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27184"/>
        <c:axId val="449827576"/>
      </c:barChart>
      <c:catAx>
        <c:axId val="449827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827576"/>
        <c:crosses val="autoZero"/>
        <c:auto val="1"/>
        <c:lblAlgn val="ctr"/>
        <c:lblOffset val="100"/>
        <c:noMultiLvlLbl val="0"/>
      </c:catAx>
      <c:valAx>
        <c:axId val="4498275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827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8D-4758-BC06-BC6201D3584C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8D-4758-BC06-BC6201D358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0.875</c:v>
              </c:pt>
              <c:pt idx="1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2-758D-4758-BC06-BC6201D35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7529-4675-B238-7AA6386DE859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29-4675-B238-7AA6386DE859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29-4675-B238-7AA6386DE8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0.66180758017492713</c:v>
              </c:pt>
              <c:pt idx="1">
                <c:v>4.9562682215743441E-2</c:v>
              </c:pt>
            </c:numLit>
          </c:val>
          <c:extLst>
            <c:ext xmlns:c16="http://schemas.microsoft.com/office/drawing/2014/chart" uri="{C3380CC4-5D6E-409C-BE32-E72D297353CC}">
              <c16:uniqueId val="{00000003-7529-4675-B238-7AA6386DE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00-4E1C-A6D6-D028BC7FDC61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00-4E1C-A6D6-D028BC7FDC61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00-4E1C-A6D6-D028BC7FDC61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00-4E1C-A6D6-D028BC7FDC61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00-4E1C-A6D6-D028BC7FDC6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00-4E1C-A6D6-D028BC7FDC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0.5636363636363636</c:v>
              </c:pt>
              <c:pt idx="1">
                <c:v>0.12727272727272726</c:v>
              </c:pt>
              <c:pt idx="2">
                <c:v>0.14545454545454545</c:v>
              </c:pt>
              <c:pt idx="3">
                <c:v>1.8181818181818181E-2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700-4E1C-A6D6-D028BC7FDC6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0.57446808510638303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60A-4776-AAB5-D2FFFE2B59DB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0.1276595744680851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60A-4776-AAB5-D2FFFE2B59DB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0.14893617021276595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60A-4776-AAB5-D2FFFE2B59DB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60A-4776-AAB5-D2FFFE2B59DB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0A-4776-AAB5-D2FFFE2B59D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60A-4776-AAB5-D2FFFE2B5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29536"/>
        <c:axId val="449829928"/>
      </c:barChart>
      <c:catAx>
        <c:axId val="449829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9829928"/>
        <c:crosses val="autoZero"/>
        <c:auto val="1"/>
        <c:lblAlgn val="ctr"/>
        <c:lblOffset val="100"/>
        <c:noMultiLvlLbl val="0"/>
      </c:catAx>
      <c:valAx>
        <c:axId val="4498299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829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3.3670033670033669E-3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187-4018-80FA-A902C7A84B3E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3.3670033670033669E-3</c:v>
              </c:pt>
              <c:pt idx="1">
                <c:v>2.2727272727272728E-2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187-4018-80FA-A902C7A84B3E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0.11616161616161616</c:v>
              </c:pt>
              <c:pt idx="1">
                <c:v>4.5454545454545456E-2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187-4018-80FA-A902C7A84B3E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0.49663299663299665</c:v>
              </c:pt>
              <c:pt idx="1">
                <c:v>0.61363636363636365</c:v>
              </c:pt>
              <c:pt idx="2">
                <c:v>0.5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187-4018-80FA-A902C7A84B3E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0.38047138047138046</c:v>
              </c:pt>
              <c:pt idx="1">
                <c:v>0.31818181818181818</c:v>
              </c:pt>
              <c:pt idx="2">
                <c:v>0.375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187-4018-80FA-A902C7A84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224080"/>
        <c:axId val="450224472"/>
      </c:barChart>
      <c:catAx>
        <c:axId val="450224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224472"/>
        <c:crosses val="autoZero"/>
        <c:auto val="1"/>
        <c:lblAlgn val="ctr"/>
        <c:lblOffset val="100"/>
        <c:noMultiLvlLbl val="0"/>
      </c:catAx>
      <c:valAx>
        <c:axId val="4502244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2240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24-44E3-9EF0-AF55D3831889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0.625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24-44E3-9EF0-AF55D3831889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624-44E3-9EF0-AF55D3831889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0.125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624-44E3-9EF0-AF55D3831889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624-44E3-9EF0-AF55D3831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010424"/>
        <c:axId val="448010808"/>
      </c:barChart>
      <c:catAx>
        <c:axId val="448010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010808"/>
        <c:crosses val="autoZero"/>
        <c:auto val="1"/>
        <c:lblAlgn val="ctr"/>
        <c:lblOffset val="100"/>
        <c:noMultiLvlLbl val="0"/>
      </c:catAx>
      <c:valAx>
        <c:axId val="4480108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010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01-410A-BEDC-2C933F16C2BE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01-410A-BEDC-2C933F16C2BE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01-410A-BEDC-2C933F16C2BE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01-410A-BEDC-2C933F16C2BE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01-410A-BEDC-2C933F16C2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3.0959752321981426E-3</c:v>
              </c:pt>
              <c:pt idx="1">
                <c:v>6.1919504643962852E-3</c:v>
              </c:pt>
              <c:pt idx="2">
                <c:v>0.10990712074303406</c:v>
              </c:pt>
              <c:pt idx="3">
                <c:v>0.50464396284829727</c:v>
              </c:pt>
              <c:pt idx="4">
                <c:v>0.37616099071207432</c:v>
              </c:pt>
            </c:numLit>
          </c:val>
          <c:extLst>
            <c:ext xmlns:c16="http://schemas.microsoft.com/office/drawing/2014/chart" uri="{C3380CC4-5D6E-409C-BE32-E72D297353CC}">
              <c16:uniqueId val="{00000005-1601-410A-BEDC-2C933F16C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9.4276094276094277E-2</c:v>
              </c:pt>
              <c:pt idx="1">
                <c:v>2.5252525252525252E-2</c:v>
              </c:pt>
              <c:pt idx="2">
                <c:v>3.3670033670033669E-2</c:v>
              </c:pt>
              <c:pt idx="3">
                <c:v>1.8518518518518517E-2</c:v>
              </c:pt>
              <c:pt idx="4">
                <c:v>2.8619528619528621E-2</c:v>
              </c:pt>
              <c:pt idx="5">
                <c:v>0.22053872053872053</c:v>
              </c:pt>
            </c:numLit>
          </c:val>
          <c:extLst>
            <c:ext xmlns:c16="http://schemas.microsoft.com/office/drawing/2014/chart" uri="{C3380CC4-5D6E-409C-BE32-E72D297353CC}">
              <c16:uniqueId val="{00000000-F189-4D31-BA16-C3BADA200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225648"/>
        <c:axId val="450226040"/>
      </c:barChart>
      <c:catAx>
        <c:axId val="450225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226040"/>
        <c:crosses val="autoZero"/>
        <c:auto val="1"/>
        <c:lblAlgn val="ctr"/>
        <c:lblOffset val="100"/>
        <c:noMultiLvlLbl val="0"/>
      </c:catAx>
      <c:valAx>
        <c:axId val="4502260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225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0.25132743362831861</c:v>
              </c:pt>
              <c:pt idx="1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0-5469-4728-9B68-2F7AAA3571C9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0.40707964601769914</c:v>
              </c:pt>
              <c:pt idx="1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1-5469-4728-9B68-2F7AAA3571C9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0.19646017699115045</c:v>
              </c:pt>
              <c:pt idx="1">
                <c:v>0.55555555555555558</c:v>
              </c:pt>
            </c:numLit>
          </c:val>
          <c:extLst>
            <c:ext xmlns:c16="http://schemas.microsoft.com/office/drawing/2014/chart" uri="{C3380CC4-5D6E-409C-BE32-E72D297353CC}">
              <c16:uniqueId val="{00000002-5469-4728-9B68-2F7AAA3571C9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6.3716814159292035E-2</c:v>
              </c:pt>
              <c:pt idx="1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3-5469-4728-9B68-2F7AAA3571C9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69-4728-9B68-2F7AAA3571C9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69-4728-9B68-2F7AAA3571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8.1415929203539822E-2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469-4728-9B68-2F7AAA357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226824"/>
        <c:axId val="450227216"/>
      </c:barChart>
      <c:catAx>
        <c:axId val="45022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227216"/>
        <c:crosses val="autoZero"/>
        <c:auto val="1"/>
        <c:lblAlgn val="ctr"/>
        <c:lblOffset val="100"/>
        <c:noMultiLvlLbl val="0"/>
      </c:catAx>
      <c:valAx>
        <c:axId val="4502272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2268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C1-4357-A9C0-4693BA025343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C1-4357-A9C0-4693BA02534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C1-4357-A9C0-4693BA025343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C1-4357-A9C0-4693BA025343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C1-4357-A9C0-4693BA0253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0.24912891986062718</c:v>
              </c:pt>
              <c:pt idx="1">
                <c:v>0.40418118466898956</c:v>
              </c:pt>
              <c:pt idx="2">
                <c:v>0.20209059233449478</c:v>
              </c:pt>
              <c:pt idx="3">
                <c:v>6.4459930313588848E-2</c:v>
              </c:pt>
              <c:pt idx="4">
                <c:v>8.0139372822299645E-2</c:v>
              </c:pt>
            </c:numLit>
          </c:val>
          <c:extLst>
            <c:ext xmlns:c16="http://schemas.microsoft.com/office/drawing/2014/chart" uri="{C3380CC4-5D6E-409C-BE32-E72D297353CC}">
              <c16:uniqueId val="{00000005-E9C1-4357-A9C0-4693BA02534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0.7142857142857143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E02-4BCE-AB4A-2759CEE9B3FD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0.44444444444444442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E02-4BCE-AB4A-2759CEE9B3FD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0.44444444444444442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E02-4BCE-AB4A-2759CEE9B3FD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02-4BCE-AB4A-2759CEE9B3FD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02-4BCE-AB4A-2759CEE9B3FD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02-4BCE-AB4A-2759CEE9B3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E02-4BCE-AB4A-2759CEE9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444160"/>
        <c:axId val="450444552"/>
      </c:barChart>
      <c:catAx>
        <c:axId val="450444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0444552"/>
        <c:crosses val="autoZero"/>
        <c:auto val="1"/>
        <c:lblAlgn val="ctr"/>
        <c:lblOffset val="100"/>
        <c:noMultiLvlLbl val="0"/>
      </c:catAx>
      <c:valAx>
        <c:axId val="4504445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44416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B2-42CD-9799-1B7E98FADE1D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B2-42CD-9799-1B7E98FADE1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B2-42CD-9799-1B7E98FADE1D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B2-42CD-9799-1B7E98FADE1D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B2-42CD-9799-1B7E98FADE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0.375</c:v>
              </c:pt>
              <c:pt idx="1">
                <c:v>0.25</c:v>
              </c:pt>
              <c:pt idx="2">
                <c:v>0.375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BB2-42CD-9799-1B7E98FADE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FF-4823-BEA3-76C606644C43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FF-4823-BEA3-76C606644C4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FF-4823-BEA3-76C606644C43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FF-4823-BEA3-76C606644C4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FF-4823-BEA3-76C606644C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0.2857142857142857</c:v>
              </c:pt>
              <c:pt idx="1">
                <c:v>0.5714285714285714</c:v>
              </c:pt>
              <c:pt idx="2">
                <c:v>0</c:v>
              </c:pt>
              <c:pt idx="3">
                <c:v>0</c:v>
              </c:pt>
              <c:pt idx="4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5-54FF-4823-BEA3-76C606644C4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CB-4893-95B7-647ECC7CB154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CB-4893-95B7-647ECC7CB154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CB-4893-95B7-647ECC7CB154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CB-4893-95B7-647ECC7CB15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CB-4893-95B7-647ECC7CB1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0.42857142857142855</c:v>
              </c:pt>
              <c:pt idx="1">
                <c:v>0.42857142857142855</c:v>
              </c:pt>
              <c:pt idx="2">
                <c:v>0</c:v>
              </c:pt>
              <c:pt idx="3">
                <c:v>0</c:v>
              </c:pt>
              <c:pt idx="4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5-F2CB-4893-95B7-647ECC7CB15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40-49E1-B2D6-FEF77B9F37F8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40-49E1-B2D6-FEF77B9F37F8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40-49E1-B2D6-FEF77B9F37F8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40-49E1-B2D6-FEF77B9F37F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40-49E1-B2D6-FEF77B9F37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0.2857142857142857</c:v>
              </c:pt>
              <c:pt idx="1">
                <c:v>0.5714285714285714</c:v>
              </c:pt>
              <c:pt idx="2">
                <c:v>0</c:v>
              </c:pt>
              <c:pt idx="3">
                <c:v>0</c:v>
              </c:pt>
              <c:pt idx="4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5-AF40-49E1-B2D6-FEF77B9F37F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94-4DB9-BC58-2C7CA258302F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94-4DB9-BC58-2C7CA258302F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94-4DB9-BC58-2C7CA258302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94-4DB9-BC58-2C7CA258302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94-4DB9-BC58-2C7CA2583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0.2857142857142857</c:v>
              </c:pt>
              <c:pt idx="1">
                <c:v>0</c:v>
              </c:pt>
              <c:pt idx="2">
                <c:v>0.42857142857142855</c:v>
              </c:pt>
              <c:pt idx="3">
                <c:v>0.14285714285714285</c:v>
              </c:pt>
              <c:pt idx="4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5-5794-4DB9-BC58-2C7CA25830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1DE-4A7B-844E-529DE8895737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0.8571428571428571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1DE-4A7B-844E-529DE8895737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1DE-4A7B-844E-529DE8895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082728"/>
        <c:axId val="448083112"/>
      </c:barChart>
      <c:catAx>
        <c:axId val="448082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8083112"/>
        <c:crosses val="autoZero"/>
        <c:auto val="1"/>
        <c:lblAlgn val="ctr"/>
        <c:lblOffset val="100"/>
        <c:noMultiLvlLbl val="0"/>
      </c:catAx>
      <c:valAx>
        <c:axId val="4480831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082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89-4645-A778-E33DB745255E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89-4645-A778-E33DB745255E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89-4645-A778-E33DB745255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645-A778-E33DB745255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645-A778-E33DB74525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0.5714285714285714</c:v>
              </c:pt>
              <c:pt idx="1">
                <c:v>0.2857142857142857</c:v>
              </c:pt>
              <c:pt idx="2">
                <c:v>0</c:v>
              </c:pt>
              <c:pt idx="3">
                <c:v>0</c:v>
              </c:pt>
              <c:pt idx="4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5-C889-4645-A778-E33DB74525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2E-423A-BEC9-6292EADB5545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2E-423A-BEC9-6292EADB5545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2E-423A-BEC9-6292EADB554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2E-423A-BEC9-6292EADB554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2E-423A-BEC9-6292EADB55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0.5714285714285714</c:v>
              </c:pt>
              <c:pt idx="1">
                <c:v>0.14285714285714285</c:v>
              </c:pt>
              <c:pt idx="2">
                <c:v>0.14285714285714285</c:v>
              </c:pt>
              <c:pt idx="3">
                <c:v>0</c:v>
              </c:pt>
              <c:pt idx="4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5-B32E-423A-BEC9-6292EADB554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CA-4CAA-959B-62190D686E3B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CA-4CAA-959B-62190D686E3B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CA-4CAA-959B-62190D686E3B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CA-4CAA-959B-62190D686E3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CA-4CAA-959B-62190D686E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0.1276595744680851</c:v>
              </c:pt>
              <c:pt idx="1">
                <c:v>6.3829787234042548E-2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2CA-4CAA-959B-62190D686E3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3F-4591-A179-1B83000DACC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3F-4591-A179-1B83000DAC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0.2857142857142857</c:v>
              </c:pt>
              <c:pt idx="1">
                <c:v>0.8571428571428571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4-F23F-4591-A179-1B83000DA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999040"/>
        <c:axId val="450999432"/>
      </c:barChart>
      <c:catAx>
        <c:axId val="45099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999432"/>
        <c:crosses val="autoZero"/>
        <c:auto val="1"/>
        <c:lblAlgn val="ctr"/>
        <c:lblOffset val="100"/>
        <c:noMultiLvlLbl val="0"/>
      </c:catAx>
      <c:valAx>
        <c:axId val="45099943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099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0.84161490683229812</c:v>
              </c:pt>
              <c:pt idx="1">
                <c:v>7.4534161490683232E-2</c:v>
              </c:pt>
              <c:pt idx="2">
                <c:v>2.0186335403726708E-2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1E-490A-98D3-DB77DA03A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000216"/>
        <c:axId val="451000608"/>
      </c:barChart>
      <c:catAx>
        <c:axId val="451000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000608"/>
        <c:crosses val="autoZero"/>
        <c:auto val="1"/>
        <c:lblAlgn val="ctr"/>
        <c:lblOffset val="100"/>
        <c:noMultiLvlLbl val="0"/>
      </c:catAx>
      <c:valAx>
        <c:axId val="45100060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1000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6A-48BA-9962-F169E6A023E6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6A-48BA-9962-F169E6A023E6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6A-48BA-9962-F169E6A023E6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6A-48BA-9962-F169E6A023E6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6A-48BA-9962-F169E6A023E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6A-48BA-9962-F169E6A023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3.0959752321981426E-3</c:v>
              </c:pt>
              <c:pt idx="1">
                <c:v>4.1795665634674919E-2</c:v>
              </c:pt>
              <c:pt idx="2">
                <c:v>7.7399380804953561E-3</c:v>
              </c:pt>
              <c:pt idx="3">
                <c:v>0.27089783281733748</c:v>
              </c:pt>
            </c:numLit>
          </c:val>
          <c:extLst>
            <c:ext xmlns:c16="http://schemas.microsoft.com/office/drawing/2014/chart" uri="{C3380CC4-5D6E-409C-BE32-E72D297353CC}">
              <c16:uniqueId val="{00000006-066A-48BA-9962-F169E6A023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F7-480B-9EAE-38E9563291FF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F7-480B-9EAE-38E9563291FF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F7-480B-9EAE-38E9563291FF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F7-480B-9EAE-38E9563291FF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F7-480B-9EAE-38E9563291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F7-480B-9EAE-38E9563291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1.0796221322537112E-2</c:v>
              </c:pt>
              <c:pt idx="1">
                <c:v>0.37786774628879893</c:v>
              </c:pt>
              <c:pt idx="2">
                <c:v>4.048582995951417E-2</c:v>
              </c:pt>
              <c:pt idx="3">
                <c:v>1.3495276653171389E-3</c:v>
              </c:pt>
              <c:pt idx="4">
                <c:v>9.5816464237516871E-2</c:v>
              </c:pt>
            </c:numLit>
          </c:val>
          <c:extLst>
            <c:ext xmlns:c16="http://schemas.microsoft.com/office/drawing/2014/chart" uri="{C3380CC4-5D6E-409C-BE32-E72D297353CC}">
              <c16:uniqueId val="{00000006-BCF7-480B-9EAE-38E9563291F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D0-49FF-89F6-2D59C890EE3A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D0-49FF-89F6-2D59C890EE3A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D0-49FF-89F6-2D59C890EE3A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D0-49FF-89F6-2D59C890EE3A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D0-49FF-89F6-2D59C890EE3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D0-49FF-89F6-2D59C890EE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0.14545454545454545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6D0-49FF-89F6-2D59C890EE3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B4-4115-BB1B-7B01DE42366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B4-4115-BB1B-7B01DE42366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6B4-4115-BB1B-7B01DE42366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6B4-4115-BB1B-7B01DE42366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6B4-4115-BB1B-7B01DE42366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6B4-4115-BB1B-7B01DE42366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6B4-4115-BB1B-7B01DE42366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6B4-4115-BB1B-7B01DE42366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6B4-4115-BB1B-7B01DE42366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6B4-4115-BB1B-7B01DE42366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6B4-4115-BB1B-7B01DE42366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6B4-4115-BB1B-7B01DE42366D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6B4-4115-BB1B-7B01DE42366D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6B4-4115-BB1B-7B01DE42366D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6B4-4115-BB1B-7B01DE42366D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6B4-4115-BB1B-7B01DE42366D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6B4-4115-BB1B-7B01DE4236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0</c:v>
              </c:pt>
              <c:pt idx="15">
                <c:v>1</c:v>
              </c:pt>
              <c:pt idx="16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22-D6B4-4115-BB1B-7B01DE423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767664"/>
        <c:axId val="451768056"/>
      </c:barChart>
      <c:catAx>
        <c:axId val="451767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68056"/>
        <c:crosses val="autoZero"/>
        <c:auto val="1"/>
        <c:lblAlgn val="ctr"/>
        <c:lblOffset val="100"/>
        <c:noMultiLvlLbl val="0"/>
      </c:catAx>
      <c:valAx>
        <c:axId val="4517680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176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A9-47BE-BBC9-C8AED42CD560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A9-47BE-BBC9-C8AED42CD560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A9-47BE-BBC9-C8AED42CD560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A9-47BE-BBC9-C8AED42CD560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A9-47BE-BBC9-C8AED42CD5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A9-47BE-BBC9-C8AED42CD5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9.0909090909090912E-2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1A9-47BE-BBC9-C8AED42CD56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7.2886297376093291E-3</c:v>
              </c:pt>
              <c:pt idx="1">
                <c:v>6.3829787234042548E-2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563-4D4A-8386-D9C6ADC7A4CF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1.4577259475218659E-3</c:v>
              </c:pt>
              <c:pt idx="1">
                <c:v>4.2553191489361701E-2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563-4D4A-8386-D9C6ADC7A4CF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1.7492711370262391E-2</c:v>
              </c:pt>
              <c:pt idx="1">
                <c:v>0.10638297872340426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563-4D4A-8386-D9C6ADC7A4CF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4.3731778425655978E-3</c:v>
              </c:pt>
              <c:pt idx="1">
                <c:v>4.2553191489361701E-2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563-4D4A-8386-D9C6ADC7A4CF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2.1865889212827987E-2</c:v>
              </c:pt>
              <c:pt idx="1">
                <c:v>0.14893617021276595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563-4D4A-8386-D9C6ADC7A4CF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4.2553191489361701E-2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563-4D4A-8386-D9C6ADC7A4CF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1.020408163265306E-2</c:v>
              </c:pt>
              <c:pt idx="1">
                <c:v>0.1276595744680851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563-4D4A-8386-D9C6ADC7A4CF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0.26093294460641397</c:v>
              </c:pt>
              <c:pt idx="1">
                <c:v>0.51063829787234039</c:v>
              </c:pt>
              <c:pt idx="2">
                <c:v>0.25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563-4D4A-8386-D9C6ADC7A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50136"/>
        <c:axId val="233150528"/>
      </c:barChart>
      <c:catAx>
        <c:axId val="233150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3150528"/>
        <c:crosses val="autoZero"/>
        <c:auto val="1"/>
        <c:lblAlgn val="ctr"/>
        <c:lblOffset val="100"/>
        <c:noMultiLvlLbl val="0"/>
      </c:catAx>
      <c:valAx>
        <c:axId val="2331505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3150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DF-49B8-BB1C-6A3B87D4088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DF-49B8-BB1C-6A3B87D4088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BDF-49B8-BB1C-6A3B87D4088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BDF-49B8-BB1C-6A3B87D4088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BDF-49B8-BB1C-6A3B87D4088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BDF-49B8-BB1C-6A3B87D4088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BDF-49B8-BB1C-6A3B87D4088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BDF-49B8-BB1C-6A3B87D4088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BDF-49B8-BB1C-6A3B87D4088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BDF-49B8-BB1C-6A3B87D4088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BDF-49B8-BB1C-6A3B87D4088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BDF-49B8-BB1C-6A3B87D4088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BDF-49B8-BB1C-6A3B87D4088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BDF-49B8-BB1C-6A3B87D4088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BDF-49B8-BB1C-6A3B87D4088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BDF-49B8-BB1C-6A3B87D4088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BDF-49B8-BB1C-6A3B87D408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4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3BDF-49B8-BB1C-6A3B87D40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769232"/>
        <c:axId val="451769624"/>
      </c:barChart>
      <c:catAx>
        <c:axId val="45176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69624"/>
        <c:crosses val="autoZero"/>
        <c:auto val="1"/>
        <c:lblAlgn val="ctr"/>
        <c:lblOffset val="100"/>
        <c:noMultiLvlLbl val="0"/>
      </c:catAx>
      <c:valAx>
        <c:axId val="45176962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176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4.2745098039215685</c:v>
              </c:pt>
              <c:pt idx="1">
                <c:v>3.9215686274509802</c:v>
              </c:pt>
              <c:pt idx="2">
                <c:v>4.215686274509804</c:v>
              </c:pt>
              <c:pt idx="3">
                <c:v>4.333333333333333</c:v>
              </c:pt>
              <c:pt idx="4">
                <c:v>4.3921568627450984</c:v>
              </c:pt>
              <c:pt idx="5">
                <c:v>4.6274509803921573</c:v>
              </c:pt>
              <c:pt idx="6">
                <c:v>4.3725490196078427</c:v>
              </c:pt>
              <c:pt idx="7">
                <c:v>4.2549019607843137</c:v>
              </c:pt>
            </c:numLit>
          </c:val>
          <c:extLst>
            <c:ext xmlns:c16="http://schemas.microsoft.com/office/drawing/2014/chart" uri="{C3380CC4-5D6E-409C-BE32-E72D297353CC}">
              <c16:uniqueId val="{00000000-5656-41AD-82AD-5884E41FB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1770408"/>
        <c:axId val="451770800"/>
      </c:barChart>
      <c:catAx>
        <c:axId val="45177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70800"/>
        <c:crosses val="autoZero"/>
        <c:auto val="1"/>
        <c:lblAlgn val="ctr"/>
        <c:lblOffset val="100"/>
        <c:noMultiLvlLbl val="0"/>
      </c:catAx>
      <c:valAx>
        <c:axId val="45177080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704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4.4410774410774412</c:v>
              </c:pt>
              <c:pt idx="1">
                <c:v>4.436026936026936</c:v>
              </c:pt>
              <c:pt idx="2">
                <c:v>4.2710437710437708</c:v>
              </c:pt>
              <c:pt idx="3">
                <c:v>4.1127946127946124</c:v>
              </c:pt>
              <c:pt idx="4">
                <c:v>4.5791245791245787</c:v>
              </c:pt>
              <c:pt idx="5">
                <c:v>4.4259259259259256</c:v>
              </c:pt>
              <c:pt idx="6">
                <c:v>4.5084175084175087</c:v>
              </c:pt>
              <c:pt idx="7">
                <c:v>4.3888888888888893</c:v>
              </c:pt>
              <c:pt idx="8">
                <c:v>4.3956228956228953</c:v>
              </c:pt>
              <c:pt idx="9">
                <c:v>4.1565656565656566</c:v>
              </c:pt>
              <c:pt idx="10">
                <c:v>3.457912457912458</c:v>
              </c:pt>
              <c:pt idx="11">
                <c:v>3.6195286195286194</c:v>
              </c:pt>
              <c:pt idx="12">
                <c:v>3.4882154882154883</c:v>
              </c:pt>
              <c:pt idx="13">
                <c:v>3.7592592592592591</c:v>
              </c:pt>
              <c:pt idx="14">
                <c:v>3.8468013468013469</c:v>
              </c:pt>
              <c:pt idx="15">
                <c:v>3.8703703703703702</c:v>
              </c:pt>
            </c:numLit>
          </c:val>
          <c:extLst>
            <c:ext xmlns:c16="http://schemas.microsoft.com/office/drawing/2014/chart" uri="{C3380CC4-5D6E-409C-BE32-E72D297353CC}">
              <c16:uniqueId val="{00000000-803F-48D3-964F-C1520705B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1550552"/>
        <c:axId val="451550944"/>
      </c:barChart>
      <c:catAx>
        <c:axId val="4515505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550944"/>
        <c:crosses val="autoZero"/>
        <c:auto val="1"/>
        <c:lblAlgn val="ctr"/>
        <c:lblOffset val="100"/>
        <c:noMultiLvlLbl val="0"/>
      </c:catAx>
      <c:valAx>
        <c:axId val="45155094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550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0.13915416098226466</c:v>
              </c:pt>
              <c:pt idx="1">
                <c:v>4.6384720327421552E-2</c:v>
              </c:pt>
              <c:pt idx="2">
                <c:v>2.7285129604365621E-3</c:v>
              </c:pt>
              <c:pt idx="3">
                <c:v>0</c:v>
              </c:pt>
              <c:pt idx="4">
                <c:v>2.1828103683492497E-2</c:v>
              </c:pt>
            </c:numLit>
          </c:val>
          <c:extLst>
            <c:ext xmlns:c16="http://schemas.microsoft.com/office/drawing/2014/chart" uri="{C3380CC4-5D6E-409C-BE32-E72D297353CC}">
              <c16:uniqueId val="{00000000-CB99-47E1-ACDB-B9D9E7EFCF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1551728"/>
        <c:axId val="451552120"/>
      </c:barChart>
      <c:catAx>
        <c:axId val="451551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552120"/>
        <c:crosses val="autoZero"/>
        <c:auto val="1"/>
        <c:lblAlgn val="ctr"/>
        <c:lblOffset val="100"/>
        <c:noMultiLvlLbl val="0"/>
      </c:catAx>
      <c:valAx>
        <c:axId val="451552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551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0.21555252387448839</c:v>
              </c:pt>
              <c:pt idx="1">
                <c:v>0.24420190995907232</c:v>
              </c:pt>
              <c:pt idx="2">
                <c:v>6.9577080491132329E-2</c:v>
              </c:pt>
              <c:pt idx="3">
                <c:v>1.7735334242837655E-2</c:v>
              </c:pt>
              <c:pt idx="4">
                <c:v>5.4570259208731242E-3</c:v>
              </c:pt>
            </c:numLit>
          </c:val>
          <c:extLst>
            <c:ext xmlns:c16="http://schemas.microsoft.com/office/drawing/2014/chart" uri="{C3380CC4-5D6E-409C-BE32-E72D297353CC}">
              <c16:uniqueId val="{00000000-02EB-4790-87A2-E1AA93533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552904"/>
        <c:axId val="451553296"/>
      </c:barChart>
      <c:catAx>
        <c:axId val="451552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553296"/>
        <c:crosses val="autoZero"/>
        <c:auto val="1"/>
        <c:lblAlgn val="ctr"/>
        <c:lblOffset val="100"/>
        <c:noMultiLvlLbl val="0"/>
      </c:catAx>
      <c:valAx>
        <c:axId val="451553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552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0.19387755102040816</c:v>
              </c:pt>
              <c:pt idx="1">
                <c:v>0.10787172011661808</c:v>
              </c:pt>
              <c:pt idx="2">
                <c:v>4.3731778425655978E-3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5D9-49DE-AFAA-7FBF30426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2012936"/>
        <c:axId val="452013328"/>
        <c:axId val="0"/>
      </c:bar3DChart>
      <c:catAx>
        <c:axId val="4520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13328"/>
        <c:crosses val="autoZero"/>
        <c:auto val="1"/>
        <c:lblAlgn val="ctr"/>
        <c:lblOffset val="100"/>
        <c:noMultiLvlLbl val="0"/>
      </c:catAx>
      <c:valAx>
        <c:axId val="45201332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12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0.34782608695652173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0B1-4B98-ADD2-49EF61C8C39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0.65217391304347827</c:v>
              </c:pt>
              <c:pt idx="1">
                <c:v>0.625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0B1-4B98-ADD2-49EF61C8C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49352"/>
        <c:axId val="233148960"/>
      </c:barChart>
      <c:catAx>
        <c:axId val="233149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3148960"/>
        <c:crosses val="autoZero"/>
        <c:auto val="1"/>
        <c:lblAlgn val="ctr"/>
        <c:lblOffset val="100"/>
        <c:noMultiLvlLbl val="0"/>
      </c:catAx>
      <c:valAx>
        <c:axId val="2331489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31493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2020'!$C$46:$C$47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2020'!$H$46:$H$47</c:f>
              <c:numCache>
                <c:formatCode>0.00%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2020'!$C$58:$C$60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2020'!$H$58:$H$60</c:f>
              <c:numCache>
                <c:formatCode>0.00%</c:formatCode>
                <c:ptCount val="3"/>
                <c:pt idx="0">
                  <c:v>0.92168674698795183</c:v>
                </c:pt>
                <c:pt idx="1">
                  <c:v>7.8313253012048195E-2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2020'!$C$64:$C$67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2020'!$E$64:$E$67</c:f>
              <c:numCache>
                <c:formatCode>0.0%</c:formatCode>
                <c:ptCount val="4"/>
                <c:pt idx="0">
                  <c:v>0.92771084337349397</c:v>
                </c:pt>
                <c:pt idx="1">
                  <c:v>5.4216867469879519E-2</c:v>
                </c:pt>
                <c:pt idx="2">
                  <c:v>1.8072289156626505E-2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2020'!$I$97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2020'!$I$98:$I$104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2020'!$J$97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2020'!$J$98:$J$104</c:f>
              <c:numCache>
                <c:formatCode>0.0</c:formatCode>
                <c:ptCount val="7"/>
                <c:pt idx="0">
                  <c:v>4.3</c:v>
                </c:pt>
                <c:pt idx="1">
                  <c:v>4.4000000000000004</c:v>
                </c:pt>
                <c:pt idx="2">
                  <c:v>4.3</c:v>
                </c:pt>
                <c:pt idx="3">
                  <c:v>4.4000000000000004</c:v>
                </c:pt>
                <c:pt idx="4">
                  <c:v>4.2</c:v>
                </c:pt>
                <c:pt idx="5">
                  <c:v>4.4000000000000004</c:v>
                </c:pt>
                <c:pt idx="6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2020'!$D$98:$D$104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2020'!$E$98:$E$104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2020'!$F$98:$F$104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2020'!$G$98:$G$104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2020'!$H$98:$H$104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2020'!$C$135:$C$139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2020'!$D$135:$D$139</c:f>
              <c:numCache>
                <c:formatCode>0.00%</c:formatCode>
                <c:ptCount val="5"/>
                <c:pt idx="0">
                  <c:v>0</c:v>
                </c:pt>
                <c:pt idx="1">
                  <c:v>6.024096385542169E-3</c:v>
                </c:pt>
                <c:pt idx="2">
                  <c:v>0.10843373493975904</c:v>
                </c:pt>
                <c:pt idx="3">
                  <c:v>0.41566265060240964</c:v>
                </c:pt>
                <c:pt idx="4">
                  <c:v>0.46987951807228917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2020'!$C$153:$C$154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2020'!$H$153:$H$154</c:f>
              <c:numCache>
                <c:formatCode>0.00%</c:formatCode>
                <c:ptCount val="2"/>
                <c:pt idx="0">
                  <c:v>0.87349397590361444</c:v>
                </c:pt>
                <c:pt idx="1">
                  <c:v>0.12650602409638553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2020'!$C$168:$C$170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2020'!$H$168:$H$170</c:f>
              <c:numCache>
                <c:formatCode>0.00%</c:formatCode>
                <c:ptCount val="3"/>
                <c:pt idx="0">
                  <c:v>8.1632653061224483E-2</c:v>
                </c:pt>
                <c:pt idx="1">
                  <c:v>0.87755102040816324</c:v>
                </c:pt>
                <c:pt idx="2">
                  <c:v>4.0816326530612242E-2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2020'!$D$185:$D$190</c:f>
              <c:numCache>
                <c:formatCode>0.00%</c:formatCode>
                <c:ptCount val="6"/>
                <c:pt idx="0">
                  <c:v>3.614457831325301E-2</c:v>
                </c:pt>
                <c:pt idx="1">
                  <c:v>1.8072289156626505E-2</c:v>
                </c:pt>
                <c:pt idx="2">
                  <c:v>3.0120481927710843E-2</c:v>
                </c:pt>
                <c:pt idx="3">
                  <c:v>0</c:v>
                </c:pt>
                <c:pt idx="4">
                  <c:v>2.4096385542168676E-2</c:v>
                </c:pt>
                <c:pt idx="5">
                  <c:v>0.89156626506024095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2020'!$E$185:$E$190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2020'!$F$185:$F$190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2020'!$G$185:$G$190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2020'!$C$202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2020'!$D$202:$F$202</c:f>
              <c:numCache>
                <c:formatCode>0.00%</c:formatCode>
                <c:ptCount val="3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2020'!$C$203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2020'!$D$203:$F$203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2020'!$C$218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2020'!$D$218:$F$218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2020'!$C$219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2020'!$D$219:$F$219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2020'!$C$220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2020'!$D$220:$F$220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2020'!$C$221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2020'!$D$221:$F$221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0.55319148936170215</c:v>
              </c:pt>
              <c:pt idx="1">
                <c:v>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FB-45C8-8DE6-2216CB736FC0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FB-45C8-8DE6-2216CB736FC0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FB-45C8-8DE6-2216CB736FC0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FB-45C8-8DE6-2216CB736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EFB-45C8-8DE6-2216CB736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233149744"/>
        <c:axId val="233151312"/>
      </c:barChart>
      <c:catAx>
        <c:axId val="233149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3151312"/>
        <c:crosses val="autoZero"/>
        <c:auto val="1"/>
        <c:lblAlgn val="ctr"/>
        <c:lblOffset val="100"/>
        <c:noMultiLvlLbl val="0"/>
      </c:catAx>
      <c:valAx>
        <c:axId val="23315131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3149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2020'!$C$237:$C$239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2020'!$H$237:$H$239</c:f>
              <c:numCache>
                <c:formatCode>0.00%</c:formatCode>
                <c:ptCount val="3"/>
                <c:pt idx="0">
                  <c:v>0.72891566265060237</c:v>
                </c:pt>
                <c:pt idx="1">
                  <c:v>0.25301204819277107</c:v>
                </c:pt>
                <c:pt idx="2">
                  <c:v>1.8072289156626505E-2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2020'!$C$257:$C$261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2020'!$H$257:$H$261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6.0240963855421686E-2</c:v>
                </c:pt>
                <c:pt idx="3">
                  <c:v>0.45180722891566266</c:v>
                </c:pt>
                <c:pt idx="4">
                  <c:v>0.48795180722891568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2020'!$C$268:$C$271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2020'!$E$268:$E$271</c:f>
              <c:numCache>
                <c:formatCode>0.00%</c:formatCode>
                <c:ptCount val="4"/>
                <c:pt idx="0">
                  <c:v>0.66871165644171782</c:v>
                </c:pt>
                <c:pt idx="1">
                  <c:v>0.31901840490797545</c:v>
                </c:pt>
                <c:pt idx="2">
                  <c:v>1.2269938650306749E-2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2020'!$C$89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2020'!$D$89:$H$89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0.11764705882352941</c:v>
                </c:pt>
                <c:pt idx="3">
                  <c:v>0.20276497695852536</c:v>
                </c:pt>
                <c:pt idx="4">
                  <c:v>0.28301886792452829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2020'!$C$90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2020'!$D$90:$H$90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</c:v>
                </c:pt>
                <c:pt idx="2">
                  <c:v>0.47058823529411764</c:v>
                </c:pt>
                <c:pt idx="3">
                  <c:v>0.29953917050691242</c:v>
                </c:pt>
                <c:pt idx="4">
                  <c:v>0.21698113207547171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2020'!$C$91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2020'!$D$91:$H$91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0.23529411764705882</c:v>
                </c:pt>
                <c:pt idx="3">
                  <c:v>0.27649769585253459</c:v>
                </c:pt>
                <c:pt idx="4">
                  <c:v>0.23349056603773585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2020'!$C$92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2020'!$D$92:$H$92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0.17647058823529413</c:v>
                </c:pt>
                <c:pt idx="3">
                  <c:v>0.22119815668202766</c:v>
                </c:pt>
                <c:pt idx="4">
                  <c:v>0.26650943396226418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0.1276595744680851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55C-4C3D-8FA5-3B41200B75E1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0.1276595744680851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55C-4C3D-8FA5-3B41200B75E1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0.21276595744680851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55C-4C3D-8FA5-3B41200B75E1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5C-4C3D-8FA5-3B41200B75E1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5C-4C3D-8FA5-3B41200B75E1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5C-4C3D-8FA5-3B41200B75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55C-4C3D-8FA5-3B41200B7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601856"/>
        <c:axId val="448602248"/>
      </c:barChart>
      <c:catAx>
        <c:axId val="448601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8602248"/>
        <c:crosses val="autoZero"/>
        <c:auto val="1"/>
        <c:lblAlgn val="ctr"/>
        <c:lblOffset val="100"/>
        <c:noMultiLvlLbl val="0"/>
      </c:catAx>
      <c:valAx>
        <c:axId val="4486022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86018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0.2978723404255319</c:v>
              </c:pt>
              <c:pt idx="1">
                <c:v>0.625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C7A-4EA0-B000-EE9A23E8FE6E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0.2978723404255319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C7A-4EA0-B000-EE9A23E8FE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8603032"/>
        <c:axId val="448603424"/>
      </c:barChart>
      <c:catAx>
        <c:axId val="448603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8603424"/>
        <c:crosses val="autoZero"/>
        <c:auto val="1"/>
        <c:lblAlgn val="ctr"/>
        <c:lblOffset val="100"/>
        <c:noMultiLvlLbl val="0"/>
      </c:catAx>
      <c:valAx>
        <c:axId val="4486034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86030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image" Target="../media/image5.png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21" Type="http://schemas.openxmlformats.org/officeDocument/2006/relationships/image" Target="../media/image7.png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6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  Licenciatura en Bilingüismo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E8E1FC33-E53E-4ED0-AFFE-17E8FFA11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493653C4-F94B-488C-A7C8-0E2ECE833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6BA8310F-7912-4A84-86DE-AB025DB24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8F5E6B22-3923-4013-B6BF-D50D5C8E78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B75CA974-3C63-4788-A71C-0DC7599C05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7D4E8733-F928-49EB-9431-47FA3FD78D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2D1A4DD5-A167-4A16-943C-67B7DA6C9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3FC775F9-3737-4284-8AD1-DD3F82A5A1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B8725132-4C2F-4703-849D-8AD103AA9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B865421B-F3BA-4634-A5FF-D4D46093F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30C957F4-9E18-4299-BA24-B8966D028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1B9F7872-1633-4C96-8155-3D7968947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13FFE0B1-413D-4E54-AF02-8C9D33C23C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95CF06C9-E685-4B5B-8447-1A4A41319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A65F9061-D9FA-4098-81CF-61813C505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F1F5D047-426F-42F3-8C72-BA04013760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0DE9CE3C-0250-4B5C-9BB6-57C801F9C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5EC295A3-87F6-4682-8BF3-2F428D0210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CE52B39B-294F-45AD-8758-F92B1EBB7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802752C0-1560-4B13-8A42-06DFA72CF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02D6E20F-1470-4B1E-8A29-D08C36800E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4E156EEB-306B-4D75-9943-73C9A706B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0E70E962-71C6-4601-AADF-B7E075F39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98F988B4-86A0-4BD4-8F7B-C229C092B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62FBA678-0E63-4BBA-8DD9-93AEEA7E9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71E40CCC-E25C-4D43-AD94-AF3A86C9D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AC44CAD5-C7EF-4654-967E-FA64A4801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B5068F5F-F1A1-4929-9D0A-0DE897A1D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4E6C2B47-B958-49C9-9655-FB1D2E57F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0675B65C-D5CA-49D3-B1F4-14714A4D8C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E5AEF240-FF16-480A-8D6E-01338F08C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9970B226-10C6-4364-8C50-D7C540664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6B1BB575-B542-4F66-B087-AA715F2FF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A0BB27C7-E7B6-4301-938C-1ECE06679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97521E23-0B17-4DB2-8E74-97F271A4E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185990C6-6979-4CD6-8DB1-8CC3D628E2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DB87E4B9-5844-44BB-8779-999F33EA2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04AD5467-1816-4F47-A91B-CE10D53E0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35A1684A-06A2-425C-89A1-583DEC2B72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423227B1-64DC-4933-ACEE-63C3AC690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32247353-6363-4243-B083-ED246D826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3AABB3FC-1F0D-4653-AAC7-803925043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8FAA0829-E042-42EE-B692-D8B12159E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A57FBEA1-CFFE-49EF-9D4E-245C0E768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EC2EB1DE-A2D6-46EE-A279-A526DDBCA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0B0E16E9-6EB9-4211-94DD-04705C0ACB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0252BBC8-F82C-47F0-B681-503630F04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2A5988E-0020-4774-BA7F-B2F7B51D3E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5B3878EB-29FC-4103-A75A-086279C72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B76FA28C-621B-4232-B869-09D804356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5D0A27CD-E70D-4381-B622-67373DEA5E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09AFA549-04F3-4D45-B894-B2A8DD489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9D77BC41-BE4E-43D4-85B2-C9616E666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BE7861DF-2EE3-4CD5-9F72-E7911D913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9126C45F-4483-419A-91FC-CC16C544E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1001B4D7-1D5A-42B7-8A55-32C4D691E814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Bilingüismo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10651922-E03E-4650-A605-0DCE431B3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222250</xdr:colOff>
      <xdr:row>12</xdr:row>
      <xdr:rowOff>179917</xdr:rowOff>
    </xdr:from>
    <xdr:to>
      <xdr:col>11</xdr:col>
      <xdr:colOff>540786</xdr:colOff>
      <xdr:row>30</xdr:row>
      <xdr:rowOff>160441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04A688B9-FEF9-4209-AEE4-94AD9D3D1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746125" y="2465917"/>
          <a:ext cx="8643386" cy="34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391583</xdr:colOff>
      <xdr:row>12</xdr:row>
      <xdr:rowOff>158750</xdr:rowOff>
    </xdr:from>
    <xdr:to>
      <xdr:col>23</xdr:col>
      <xdr:colOff>82523</xdr:colOff>
      <xdr:row>30</xdr:row>
      <xdr:rowOff>177369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80DB7894-D75D-4B72-995E-8A709C75F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9945158" y="2444750"/>
          <a:ext cx="8673015" cy="34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38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242</xdr:row>
      <xdr:rowOff>0</xdr:rowOff>
    </xdr:from>
    <xdr:to>
      <xdr:col>14</xdr:col>
      <xdr:colOff>9524</xdr:colOff>
      <xdr:row>242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137</xdr:row>
      <xdr:rowOff>0</xdr:rowOff>
    </xdr:from>
    <xdr:to>
      <xdr:col>14</xdr:col>
      <xdr:colOff>1197429</xdr:colOff>
      <xdr:row>137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Bilingüismo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38</xdr:row>
      <xdr:rowOff>226483</xdr:rowOff>
    </xdr:from>
    <xdr:to>
      <xdr:col>15</xdr:col>
      <xdr:colOff>74084</xdr:colOff>
      <xdr:row>47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49</xdr:row>
      <xdr:rowOff>241878</xdr:rowOff>
    </xdr:from>
    <xdr:to>
      <xdr:col>14</xdr:col>
      <xdr:colOff>1171865</xdr:colOff>
      <xdr:row>60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62</xdr:row>
      <xdr:rowOff>178858</xdr:rowOff>
    </xdr:from>
    <xdr:to>
      <xdr:col>13</xdr:col>
      <xdr:colOff>10584</xdr:colOff>
      <xdr:row>70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105</xdr:row>
      <xdr:rowOff>67734</xdr:rowOff>
    </xdr:from>
    <xdr:to>
      <xdr:col>9</xdr:col>
      <xdr:colOff>42334</xdr:colOff>
      <xdr:row>119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125</xdr:row>
      <xdr:rowOff>215900</xdr:rowOff>
    </xdr:from>
    <xdr:to>
      <xdr:col>13</xdr:col>
      <xdr:colOff>31750</xdr:colOff>
      <xdr:row>137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145</xdr:row>
      <xdr:rowOff>289986</xdr:rowOff>
    </xdr:from>
    <xdr:to>
      <xdr:col>14</xdr:col>
      <xdr:colOff>317500</xdr:colOff>
      <xdr:row>154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158</xdr:row>
      <xdr:rowOff>508000</xdr:rowOff>
    </xdr:from>
    <xdr:to>
      <xdr:col>15</xdr:col>
      <xdr:colOff>84665</xdr:colOff>
      <xdr:row>170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174</xdr:row>
      <xdr:rowOff>748530</xdr:rowOff>
    </xdr:from>
    <xdr:to>
      <xdr:col>14</xdr:col>
      <xdr:colOff>1139150</xdr:colOff>
      <xdr:row>183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194</xdr:row>
      <xdr:rowOff>448733</xdr:rowOff>
    </xdr:from>
    <xdr:to>
      <xdr:col>13</xdr:col>
      <xdr:colOff>666750</xdr:colOff>
      <xdr:row>203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208</xdr:row>
      <xdr:rowOff>46567</xdr:rowOff>
    </xdr:from>
    <xdr:to>
      <xdr:col>15</xdr:col>
      <xdr:colOff>10584</xdr:colOff>
      <xdr:row>220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229</xdr:row>
      <xdr:rowOff>110066</xdr:rowOff>
    </xdr:from>
    <xdr:to>
      <xdr:col>14</xdr:col>
      <xdr:colOff>1058333</xdr:colOff>
      <xdr:row>238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247</xdr:row>
      <xdr:rowOff>116417</xdr:rowOff>
    </xdr:from>
    <xdr:to>
      <xdr:col>15</xdr:col>
      <xdr:colOff>232832</xdr:colOff>
      <xdr:row>260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265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76</xdr:row>
      <xdr:rowOff>110066</xdr:rowOff>
    </xdr:from>
    <xdr:to>
      <xdr:col>14</xdr:col>
      <xdr:colOff>836083</xdr:colOff>
      <xdr:row>93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7</xdr:col>
      <xdr:colOff>294409</xdr:colOff>
      <xdr:row>12</xdr:row>
      <xdr:rowOff>51954</xdr:rowOff>
    </xdr:from>
    <xdr:to>
      <xdr:col>17</xdr:col>
      <xdr:colOff>80307</xdr:colOff>
      <xdr:row>28</xdr:row>
      <xdr:rowOff>64580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3390213-1029-421A-8319-2743B6BAF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7559386" y="2337954"/>
          <a:ext cx="7622376" cy="3060626"/>
        </a:xfrm>
        <a:prstGeom prst="rect">
          <a:avLst/>
        </a:prstGeom>
      </xdr:spPr>
    </xdr:pic>
    <xdr:clientData/>
  </xdr:twoCellAnchor>
  <xdr:twoCellAnchor editAs="oneCell">
    <xdr:from>
      <xdr:col>1</xdr:col>
      <xdr:colOff>277089</xdr:colOff>
      <xdr:row>13</xdr:row>
      <xdr:rowOff>129887</xdr:rowOff>
    </xdr:from>
    <xdr:to>
      <xdr:col>7</xdr:col>
      <xdr:colOff>8658</xdr:colOff>
      <xdr:row>28</xdr:row>
      <xdr:rowOff>44713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D7D1C27-CF90-4A70-A9CA-A2072ECC4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476248" y="2606387"/>
          <a:ext cx="6797387" cy="27723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Bilingüismo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Bilingüismo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topLeftCell="A10" workbookViewId="0">
      <selection activeCell="S22" sqref="S2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6" t="s">
        <v>0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</row>
    <row r="33" spans="2:15" ht="68.25" customHeight="1">
      <c r="B33" s="107" t="s">
        <v>1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2:15" ht="43.5" customHeight="1">
      <c r="B34" s="107" t="s">
        <v>2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</row>
    <row r="35" spans="2:15" ht="167.25" customHeight="1">
      <c r="B35" s="108" t="s">
        <v>127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</row>
    <row r="36" spans="2:15" ht="89.25" customHeight="1">
      <c r="B36" s="109" t="s">
        <v>3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</row>
    <row r="37" spans="2:15" ht="58.5" customHeight="1">
      <c r="B37" s="109" t="s">
        <v>4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2" t="s">
        <v>303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</row>
    <row r="41" spans="2:15" ht="14.45" customHeight="1"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</row>
    <row r="42" spans="2:15" ht="14.45" customHeight="1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</row>
    <row r="43" spans="2:15" ht="14.45" customHeight="1"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</row>
    <row r="44" spans="2:15" ht="14.45" customHeight="1"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</row>
    <row r="45" spans="2:15" ht="14.45" customHeight="1"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</row>
    <row r="46" spans="2:15" ht="14.45" customHeight="1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</row>
    <row r="47" spans="2:15" ht="14.45" customHeight="1"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</row>
    <row r="48" spans="2:15" ht="14.45" customHeight="1"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</row>
    <row r="49" spans="2:14" ht="34.5" customHeight="1"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</row>
    <row r="51" spans="2:14" ht="87.75" customHeight="1">
      <c r="B51" s="104" t="s">
        <v>97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95C3C-4EBC-4FAC-BEE9-939C87E15788}">
  <dimension ref="B33:S893"/>
  <sheetViews>
    <sheetView topLeftCell="A21" workbookViewId="0">
      <selection activeCell="E42" sqref="E42:G43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6" t="s">
        <v>129</v>
      </c>
    </row>
    <row r="34" spans="2:19" ht="18.75">
      <c r="C34" s="56" t="s">
        <v>336</v>
      </c>
    </row>
    <row r="35" spans="2:19" ht="18.75">
      <c r="C35" s="56" t="s">
        <v>337</v>
      </c>
    </row>
    <row r="37" spans="2:19" ht="39" customHeight="1">
      <c r="B37" s="29"/>
      <c r="C37" s="113" t="s">
        <v>49</v>
      </c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R37" s="57"/>
      <c r="S37" s="30"/>
    </row>
    <row r="38" spans="2:19" ht="19.5" customHeight="1">
      <c r="B38" s="29"/>
      <c r="C38" s="29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7"/>
      <c r="S38" s="30"/>
    </row>
    <row r="39" spans="2:19" ht="23.25">
      <c r="B39" s="29"/>
      <c r="C39" s="114" t="s">
        <v>50</v>
      </c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R39" s="57"/>
      <c r="S39" s="30"/>
    </row>
    <row r="40" spans="2:19" ht="19.5" customHeight="1">
      <c r="B40" s="29"/>
      <c r="C40" s="29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7"/>
      <c r="S40" s="30"/>
    </row>
    <row r="41" spans="2:19" ht="19.5" customHeight="1">
      <c r="B41" s="29"/>
      <c r="C41" s="31" t="s">
        <v>46</v>
      </c>
      <c r="D41" s="31" t="s">
        <v>51</v>
      </c>
      <c r="E41" s="31" t="s">
        <v>52</v>
      </c>
      <c r="F41" s="31" t="s">
        <v>53</v>
      </c>
      <c r="G41" s="31" t="s">
        <v>54</v>
      </c>
      <c r="H41" s="31" t="s">
        <v>48</v>
      </c>
      <c r="I41" s="2"/>
      <c r="J41" s="2"/>
      <c r="K41" s="2"/>
      <c r="L41" s="2"/>
      <c r="M41" s="2"/>
      <c r="N41" s="2"/>
      <c r="O41" s="2"/>
      <c r="P41" s="2"/>
      <c r="R41" s="57"/>
      <c r="S41" s="30"/>
    </row>
    <row r="42" spans="2:19" ht="19.5" customHeight="1">
      <c r="B42" s="29"/>
      <c r="C42" s="32" t="s">
        <v>55</v>
      </c>
      <c r="D42" s="33">
        <v>307</v>
      </c>
      <c r="E42" s="33">
        <v>18</v>
      </c>
      <c r="F42" s="33">
        <v>6</v>
      </c>
      <c r="G42" s="33">
        <v>0</v>
      </c>
      <c r="H42" s="34">
        <v>331</v>
      </c>
      <c r="I42" s="2"/>
      <c r="J42" s="2"/>
      <c r="K42" s="2"/>
      <c r="L42" s="2"/>
      <c r="M42" s="2"/>
      <c r="N42" s="2"/>
      <c r="O42" s="2"/>
      <c r="P42" s="2"/>
      <c r="Q42" s="52"/>
      <c r="R42" s="57"/>
      <c r="S42" s="30"/>
    </row>
    <row r="43" spans="2:19" ht="19.5" customHeight="1">
      <c r="B43" s="29"/>
      <c r="C43" s="32" t="s">
        <v>56</v>
      </c>
      <c r="D43" s="33">
        <v>379</v>
      </c>
      <c r="E43" s="33">
        <v>29</v>
      </c>
      <c r="F43" s="33">
        <v>2</v>
      </c>
      <c r="G43" s="33">
        <v>0</v>
      </c>
      <c r="H43" s="34">
        <v>410</v>
      </c>
      <c r="I43" s="2"/>
      <c r="J43" s="2"/>
      <c r="K43" s="2"/>
      <c r="L43" s="2"/>
      <c r="M43" s="2"/>
      <c r="N43" s="2"/>
      <c r="O43" s="2"/>
      <c r="P43" s="2"/>
      <c r="R43" s="57"/>
      <c r="S43" s="30"/>
    </row>
    <row r="44" spans="2:19" ht="19.5" customHeight="1">
      <c r="B44" s="29"/>
      <c r="C44" s="29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7"/>
      <c r="S44" s="30"/>
    </row>
    <row r="45" spans="2:19" ht="25.5" customHeight="1">
      <c r="B45" s="29"/>
      <c r="C45" s="31" t="s">
        <v>47</v>
      </c>
      <c r="D45" s="31" t="s">
        <v>51</v>
      </c>
      <c r="E45" s="31" t="s">
        <v>52</v>
      </c>
      <c r="F45" s="31" t="s">
        <v>53</v>
      </c>
      <c r="G45" s="31" t="s">
        <v>54</v>
      </c>
      <c r="H45" s="31" t="s">
        <v>48</v>
      </c>
      <c r="I45" s="2"/>
      <c r="J45" s="2"/>
      <c r="K45" s="2"/>
      <c r="L45" s="2"/>
      <c r="M45" s="2"/>
      <c r="N45" s="2"/>
      <c r="O45" s="2"/>
      <c r="P45" s="2"/>
      <c r="R45" s="57"/>
      <c r="S45" s="30"/>
    </row>
    <row r="46" spans="2:19" ht="19.5" customHeight="1">
      <c r="B46" s="29"/>
      <c r="C46" s="32" t="s">
        <v>55</v>
      </c>
      <c r="D46" s="35">
        <v>0.44752186588921283</v>
      </c>
      <c r="E46" s="35">
        <v>0.38297872340425532</v>
      </c>
      <c r="F46" s="35">
        <v>0.75</v>
      </c>
      <c r="G46" s="35">
        <v>0</v>
      </c>
      <c r="H46" s="36">
        <v>0.44669365721997301</v>
      </c>
      <c r="I46" s="2"/>
      <c r="J46" s="2"/>
      <c r="K46" s="2"/>
      <c r="L46" s="2"/>
      <c r="M46" s="2"/>
      <c r="N46" s="2"/>
      <c r="O46" s="2"/>
      <c r="P46" s="2"/>
      <c r="R46" s="57"/>
      <c r="S46" s="30"/>
    </row>
    <row r="47" spans="2:19" ht="19.5" customHeight="1">
      <c r="B47" s="29"/>
      <c r="C47" s="32" t="s">
        <v>56</v>
      </c>
      <c r="D47" s="35">
        <v>0.55247813411078717</v>
      </c>
      <c r="E47" s="35">
        <v>0.61702127659574468</v>
      </c>
      <c r="F47" s="35">
        <v>0.25</v>
      </c>
      <c r="G47" s="35">
        <v>0</v>
      </c>
      <c r="H47" s="36">
        <v>0.55330634278002699</v>
      </c>
      <c r="I47" s="2"/>
      <c r="J47" s="2"/>
      <c r="K47" s="2"/>
      <c r="L47" s="2"/>
      <c r="M47" s="2"/>
      <c r="N47" s="2"/>
      <c r="O47" s="2"/>
      <c r="P47" s="2"/>
      <c r="R47" s="57"/>
      <c r="S47" s="30"/>
    </row>
    <row r="48" spans="2:19" ht="105" customHeight="1">
      <c r="B48" s="29"/>
      <c r="C48" s="29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7"/>
      <c r="S48" s="30"/>
    </row>
    <row r="49" spans="2:19" ht="23.25">
      <c r="B49" s="29"/>
      <c r="C49" s="114" t="s">
        <v>57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R49" s="57"/>
      <c r="S49" s="30"/>
    </row>
    <row r="50" spans="2:19" ht="19.5" customHeight="1">
      <c r="B50" s="29"/>
      <c r="C50" s="29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7"/>
      <c r="S50" s="30"/>
    </row>
    <row r="51" spans="2:19" ht="19.5" customHeight="1">
      <c r="B51" s="29"/>
      <c r="C51" s="31" t="s">
        <v>46</v>
      </c>
      <c r="D51" s="31" t="s">
        <v>51</v>
      </c>
      <c r="E51" s="31" t="s">
        <v>52</v>
      </c>
      <c r="F51" s="31" t="s">
        <v>53</v>
      </c>
      <c r="G51" s="31" t="s">
        <v>54</v>
      </c>
      <c r="H51" s="31" t="s">
        <v>48</v>
      </c>
      <c r="I51" s="2"/>
      <c r="J51" s="2"/>
      <c r="K51" s="2"/>
      <c r="L51" s="2"/>
      <c r="M51" s="2"/>
      <c r="N51" s="2"/>
      <c r="O51" s="2"/>
      <c r="P51" s="2"/>
      <c r="R51" s="57"/>
      <c r="S51" s="30"/>
    </row>
    <row r="52" spans="2:19" ht="19.5" customHeight="1">
      <c r="B52" s="29"/>
      <c r="C52" s="32" t="s">
        <v>58</v>
      </c>
      <c r="D52" s="33">
        <v>511</v>
      </c>
      <c r="E52" s="33">
        <v>34</v>
      </c>
      <c r="F52" s="33">
        <v>6</v>
      </c>
      <c r="G52" s="33">
        <v>0</v>
      </c>
      <c r="H52" s="33">
        <v>551</v>
      </c>
      <c r="I52" s="2"/>
      <c r="J52" s="2"/>
      <c r="K52" s="2"/>
      <c r="L52" s="2"/>
      <c r="M52" s="2"/>
      <c r="N52" s="2"/>
      <c r="O52" s="2"/>
      <c r="P52" s="2"/>
      <c r="R52" s="57"/>
      <c r="S52" s="30"/>
    </row>
    <row r="53" spans="2:19" ht="19.5" customHeight="1">
      <c r="B53" s="29"/>
      <c r="C53" s="32" t="s">
        <v>59</v>
      </c>
      <c r="D53" s="33">
        <v>75</v>
      </c>
      <c r="E53" s="33">
        <v>9</v>
      </c>
      <c r="F53" s="33">
        <v>2</v>
      </c>
      <c r="G53" s="33">
        <v>0</v>
      </c>
      <c r="H53" s="33">
        <v>86</v>
      </c>
      <c r="I53" s="2"/>
      <c r="J53" s="2"/>
      <c r="K53" s="2"/>
      <c r="L53" s="2"/>
      <c r="M53" s="2"/>
      <c r="N53" s="2"/>
      <c r="O53" s="2"/>
      <c r="P53" s="2"/>
      <c r="R53" s="57"/>
      <c r="S53" s="30"/>
    </row>
    <row r="54" spans="2:19" ht="19.5" customHeight="1">
      <c r="B54" s="29"/>
      <c r="C54" s="32" t="s">
        <v>60</v>
      </c>
      <c r="D54" s="33">
        <v>100</v>
      </c>
      <c r="E54" s="33">
        <v>4</v>
      </c>
      <c r="F54" s="33">
        <v>0</v>
      </c>
      <c r="G54" s="33">
        <v>0</v>
      </c>
      <c r="H54" s="33">
        <v>104</v>
      </c>
      <c r="I54" s="2"/>
      <c r="J54" s="2"/>
      <c r="K54" s="2"/>
      <c r="L54" s="2"/>
      <c r="M54" s="2"/>
      <c r="N54" s="2"/>
      <c r="O54" s="2"/>
      <c r="P54" s="2"/>
      <c r="R54" s="57"/>
      <c r="S54" s="30"/>
    </row>
    <row r="55" spans="2:19" ht="19.5" customHeight="1">
      <c r="B55" s="29"/>
      <c r="C55" s="29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7"/>
      <c r="S55" s="30"/>
    </row>
    <row r="56" spans="2:19" ht="19.5" customHeight="1">
      <c r="B56" s="29"/>
      <c r="C56" s="31" t="s">
        <v>47</v>
      </c>
      <c r="D56" s="31" t="s">
        <v>51</v>
      </c>
      <c r="E56" s="31" t="s">
        <v>52</v>
      </c>
      <c r="F56" s="31" t="s">
        <v>53</v>
      </c>
      <c r="G56" s="31" t="s">
        <v>54</v>
      </c>
      <c r="H56" s="31" t="s">
        <v>48</v>
      </c>
      <c r="I56" s="2"/>
      <c r="J56" s="2"/>
      <c r="K56" s="2"/>
      <c r="L56" s="2"/>
      <c r="M56" s="2"/>
      <c r="N56" s="2"/>
      <c r="O56" s="2"/>
      <c r="P56" s="2"/>
      <c r="R56" s="57"/>
      <c r="S56" s="30"/>
    </row>
    <row r="57" spans="2:19" ht="19.5" customHeight="1">
      <c r="B57" s="29"/>
      <c r="C57" s="32" t="s">
        <v>58</v>
      </c>
      <c r="D57" s="35">
        <v>0.74489795918367352</v>
      </c>
      <c r="E57" s="35">
        <v>0.72340425531914898</v>
      </c>
      <c r="F57" s="35">
        <v>0.75</v>
      </c>
      <c r="G57" s="35">
        <v>0</v>
      </c>
      <c r="H57" s="35">
        <v>0.74358974358974361</v>
      </c>
      <c r="I57" s="37"/>
      <c r="J57" s="2"/>
      <c r="K57" s="2"/>
      <c r="L57" s="2"/>
      <c r="M57" s="2"/>
      <c r="N57" s="2"/>
      <c r="O57" s="2"/>
      <c r="P57" s="2"/>
      <c r="R57" s="57"/>
      <c r="S57" s="30"/>
    </row>
    <row r="58" spans="2:19" ht="23.25">
      <c r="B58" s="29"/>
      <c r="C58" s="32" t="s">
        <v>59</v>
      </c>
      <c r="D58" s="35">
        <v>0.10932944606413994</v>
      </c>
      <c r="E58" s="35">
        <v>0.19148936170212766</v>
      </c>
      <c r="F58" s="35">
        <v>0.25</v>
      </c>
      <c r="G58" s="35">
        <v>0</v>
      </c>
      <c r="H58" s="35">
        <v>0.11605937921727395</v>
      </c>
      <c r="I58" s="37"/>
      <c r="J58" s="2"/>
      <c r="K58" s="2"/>
      <c r="L58" s="2"/>
      <c r="M58" s="2"/>
      <c r="N58" s="2"/>
      <c r="O58" s="2"/>
      <c r="P58" s="2"/>
      <c r="R58" s="57"/>
      <c r="S58" s="30"/>
    </row>
    <row r="59" spans="2:19" ht="19.5" customHeight="1">
      <c r="B59" s="29"/>
      <c r="C59" s="32" t="s">
        <v>60</v>
      </c>
      <c r="D59" s="35">
        <v>0.1457725947521866</v>
      </c>
      <c r="E59" s="35">
        <v>8.5106382978723402E-2</v>
      </c>
      <c r="F59" s="35">
        <v>0</v>
      </c>
      <c r="G59" s="35">
        <v>0</v>
      </c>
      <c r="H59" s="35">
        <v>0.14035087719298245</v>
      </c>
      <c r="I59" s="37"/>
      <c r="J59" s="2"/>
      <c r="K59" s="2"/>
      <c r="L59" s="2"/>
      <c r="M59" s="2"/>
      <c r="N59" s="2"/>
      <c r="O59" s="2"/>
      <c r="P59" s="2"/>
      <c r="R59" s="57"/>
      <c r="S59" s="30"/>
    </row>
    <row r="60" spans="2:19" ht="78.75" customHeight="1">
      <c r="B60" s="29"/>
      <c r="C60" s="29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7"/>
      <c r="S60" s="30"/>
    </row>
    <row r="61" spans="2:19" ht="23.25">
      <c r="C61" s="114" t="s">
        <v>61</v>
      </c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R61" s="57"/>
      <c r="S61" s="30"/>
    </row>
    <row r="62" spans="2:19">
      <c r="R62" s="57"/>
      <c r="S62" s="30"/>
    </row>
    <row r="63" spans="2:19" ht="23.25">
      <c r="C63" s="38">
        <v>0</v>
      </c>
      <c r="D63" s="39">
        <v>0.84161490683229812</v>
      </c>
      <c r="E63" s="40"/>
      <c r="F63" s="40"/>
      <c r="G63" s="40"/>
      <c r="H63" s="40"/>
      <c r="I63" s="40"/>
      <c r="R63" s="57"/>
      <c r="S63" s="30"/>
    </row>
    <row r="64" spans="2:19" ht="23.25">
      <c r="C64" s="38">
        <v>1</v>
      </c>
      <c r="D64" s="39">
        <v>7.4534161490683232E-2</v>
      </c>
      <c r="E64" s="40"/>
      <c r="F64" s="40"/>
      <c r="G64" s="40"/>
      <c r="H64" s="40"/>
      <c r="I64" s="40"/>
      <c r="R64" s="57"/>
      <c r="S64" s="30"/>
    </row>
    <row r="65" spans="3:19" ht="23.25">
      <c r="C65" s="38">
        <v>2</v>
      </c>
      <c r="D65" s="39">
        <v>2.0186335403726708E-2</v>
      </c>
      <c r="E65" s="40"/>
      <c r="F65" s="40"/>
      <c r="G65" s="40"/>
      <c r="H65" s="40"/>
      <c r="I65" s="40"/>
      <c r="R65" s="57"/>
      <c r="S65" s="30"/>
    </row>
    <row r="66" spans="3:19" ht="23.25">
      <c r="C66" s="38">
        <v>3</v>
      </c>
      <c r="D66" s="39">
        <v>0</v>
      </c>
      <c r="E66" s="40"/>
      <c r="F66" s="40"/>
      <c r="G66" s="40"/>
      <c r="H66" s="40"/>
      <c r="I66" s="40"/>
      <c r="R66" s="57"/>
      <c r="S66" s="30"/>
    </row>
    <row r="67" spans="3:19" ht="23.25">
      <c r="C67" s="38">
        <v>4</v>
      </c>
      <c r="D67" s="39">
        <v>0</v>
      </c>
      <c r="E67" s="40"/>
      <c r="F67" s="40"/>
      <c r="G67" s="40"/>
      <c r="H67" s="40"/>
      <c r="I67" s="40"/>
      <c r="R67" s="57"/>
      <c r="S67" s="30"/>
    </row>
    <row r="68" spans="3:19" ht="23.25">
      <c r="C68" s="38">
        <v>5</v>
      </c>
      <c r="D68" s="39">
        <v>0</v>
      </c>
      <c r="E68" s="40"/>
      <c r="F68" s="40"/>
      <c r="G68" s="40"/>
      <c r="H68" s="40"/>
      <c r="I68" s="40"/>
      <c r="R68" s="57"/>
      <c r="S68" s="30"/>
    </row>
    <row r="69" spans="3:19" ht="23.25">
      <c r="C69" s="38">
        <v>6</v>
      </c>
      <c r="D69" s="39">
        <v>0</v>
      </c>
      <c r="E69" s="41"/>
      <c r="F69" s="41"/>
      <c r="G69" s="41"/>
      <c r="H69" s="41"/>
      <c r="I69" s="41"/>
      <c r="R69" s="57"/>
      <c r="S69" s="30"/>
    </row>
    <row r="70" spans="3:19">
      <c r="R70" s="57"/>
      <c r="S70" s="30"/>
    </row>
    <row r="71" spans="3:19">
      <c r="R71" s="57"/>
      <c r="S71" s="30"/>
    </row>
    <row r="72" spans="3:19">
      <c r="R72" s="57"/>
      <c r="S72" s="30"/>
    </row>
    <row r="73" spans="3:19">
      <c r="R73" s="57"/>
      <c r="S73" s="30"/>
    </row>
    <row r="74" spans="3:19">
      <c r="R74" s="57"/>
      <c r="S74" s="30"/>
    </row>
    <row r="75" spans="3:19">
      <c r="R75" s="57"/>
      <c r="S75" s="30"/>
    </row>
    <row r="76" spans="3:19" ht="34.5" customHeight="1">
      <c r="C76" s="113" t="s">
        <v>62</v>
      </c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R76" s="57"/>
      <c r="S76" s="30"/>
    </row>
    <row r="77" spans="3:19">
      <c r="R77" s="57"/>
      <c r="S77" s="30"/>
    </row>
    <row r="78" spans="3:19" ht="23.25">
      <c r="C78" s="114" t="s">
        <v>63</v>
      </c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R78" s="57"/>
      <c r="S78" s="30"/>
    </row>
    <row r="79" spans="3:19">
      <c r="R79" s="57"/>
      <c r="S79" s="30"/>
    </row>
    <row r="80" spans="3:19" ht="21">
      <c r="C80" s="38" t="s">
        <v>64</v>
      </c>
      <c r="D80" s="35">
        <v>0.41025641025641024</v>
      </c>
      <c r="R80" s="57"/>
      <c r="S80" s="30"/>
    </row>
    <row r="81" spans="3:19" ht="23.25">
      <c r="C81" s="41"/>
      <c r="D81" s="42"/>
      <c r="R81" s="57"/>
      <c r="S81" s="30"/>
    </row>
    <row r="82" spans="3:19" ht="23.25">
      <c r="C82" s="91" t="s">
        <v>64</v>
      </c>
      <c r="D82" s="31" t="s">
        <v>130</v>
      </c>
      <c r="E82" s="31" t="s">
        <v>131</v>
      </c>
      <c r="F82" s="31" t="s">
        <v>132</v>
      </c>
      <c r="R82" s="57"/>
      <c r="S82" s="30"/>
    </row>
    <row r="83" spans="3:19" ht="21">
      <c r="C83" s="38" t="s">
        <v>65</v>
      </c>
      <c r="D83" s="35">
        <v>0.890625</v>
      </c>
      <c r="E83" s="35">
        <v>0.1</v>
      </c>
      <c r="F83" s="35">
        <v>9.3749999999999997E-3</v>
      </c>
      <c r="R83" s="57"/>
      <c r="S83" s="30"/>
    </row>
    <row r="84" spans="3:19" ht="21">
      <c r="C84" s="38" t="s">
        <v>66</v>
      </c>
      <c r="D84" s="35">
        <v>0.82176656151419558</v>
      </c>
      <c r="E84" s="35">
        <v>0.16246056782334384</v>
      </c>
      <c r="F84" s="35">
        <v>1.5772870662460567E-2</v>
      </c>
      <c r="R84" s="57"/>
      <c r="S84" s="30"/>
    </row>
    <row r="85" spans="3:19" ht="21">
      <c r="C85" s="38" t="s">
        <v>67</v>
      </c>
      <c r="D85" s="35">
        <v>0.90995260663507105</v>
      </c>
      <c r="E85" s="35">
        <v>8.5308056872037921E-2</v>
      </c>
      <c r="F85" s="35">
        <v>4.7393364928909956E-3</v>
      </c>
      <c r="R85" s="57"/>
      <c r="S85" s="30"/>
    </row>
    <row r="86" spans="3:19" ht="21">
      <c r="C86" s="38" t="s">
        <v>68</v>
      </c>
      <c r="D86" s="35">
        <v>0.85691318327974275</v>
      </c>
      <c r="E86" s="35">
        <v>0.13344051446945338</v>
      </c>
      <c r="F86" s="35">
        <v>9.6463022508038593E-3</v>
      </c>
      <c r="R86" s="57"/>
      <c r="S86" s="30"/>
    </row>
    <row r="87" spans="3:19" ht="41.25" customHeight="1">
      <c r="R87" s="57"/>
      <c r="S87" s="30"/>
    </row>
    <row r="88" spans="3:19" ht="21">
      <c r="C88" s="38" t="s">
        <v>133</v>
      </c>
      <c r="D88" s="35">
        <v>0.31713900134952766</v>
      </c>
      <c r="R88" s="57"/>
      <c r="S88" s="30"/>
    </row>
    <row r="89" spans="3:19">
      <c r="R89" s="57"/>
      <c r="S89" s="30"/>
    </row>
    <row r="90" spans="3:19" ht="23.25">
      <c r="C90" s="91" t="s">
        <v>133</v>
      </c>
      <c r="D90" s="31" t="s">
        <v>130</v>
      </c>
      <c r="E90" s="31" t="s">
        <v>131</v>
      </c>
      <c r="F90" s="31" t="s">
        <v>132</v>
      </c>
      <c r="R90" s="57"/>
      <c r="S90" s="30"/>
    </row>
    <row r="91" spans="3:19" ht="21">
      <c r="C91" s="38" t="s">
        <v>65</v>
      </c>
      <c r="D91" s="35">
        <v>0.18</v>
      </c>
      <c r="E91" s="35">
        <v>0.40200000000000002</v>
      </c>
      <c r="F91" s="35">
        <v>0.41799999999999998</v>
      </c>
      <c r="R91" s="57"/>
      <c r="S91" s="30"/>
    </row>
    <row r="92" spans="3:19" ht="21">
      <c r="C92" s="38" t="s">
        <v>66</v>
      </c>
      <c r="D92" s="35">
        <v>0.18511066398390341</v>
      </c>
      <c r="E92" s="35">
        <v>0.39436619718309857</v>
      </c>
      <c r="F92" s="35">
        <v>0.42052313883299797</v>
      </c>
      <c r="R92" s="57"/>
      <c r="S92" s="30"/>
    </row>
    <row r="93" spans="3:19" ht="21">
      <c r="C93" s="38" t="s">
        <v>67</v>
      </c>
      <c r="D93" s="35">
        <v>0.23943661971830985</v>
      </c>
      <c r="E93" s="35">
        <v>0.43259557344064387</v>
      </c>
      <c r="F93" s="35">
        <v>0.32796780684104626</v>
      </c>
      <c r="R93" s="57"/>
      <c r="S93" s="30"/>
    </row>
    <row r="94" spans="3:19" ht="21">
      <c r="C94" s="38" t="s">
        <v>68</v>
      </c>
      <c r="D94" s="35">
        <v>0.18902439024390244</v>
      </c>
      <c r="E94" s="35">
        <v>0.32926829268292684</v>
      </c>
      <c r="F94" s="35">
        <v>0.48170731707317072</v>
      </c>
      <c r="R94" s="57"/>
      <c r="S94" s="30"/>
    </row>
    <row r="95" spans="3:19" ht="27" customHeight="1">
      <c r="R95" s="57"/>
      <c r="S95" s="30"/>
    </row>
    <row r="96" spans="3:19" ht="23.25">
      <c r="C96" s="114" t="s">
        <v>69</v>
      </c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R96" s="57"/>
      <c r="S96" s="30"/>
    </row>
    <row r="97" spans="2:19" ht="17.25" customHeight="1">
      <c r="R97" s="57"/>
      <c r="S97" s="30"/>
    </row>
    <row r="98" spans="2:19" ht="23.25">
      <c r="B98" s="43" t="s">
        <v>17</v>
      </c>
      <c r="C98" s="116" t="s">
        <v>70</v>
      </c>
      <c r="D98" s="116"/>
      <c r="E98" s="116"/>
      <c r="F98" s="116"/>
      <c r="G98" s="116"/>
      <c r="H98" s="116"/>
      <c r="I98" s="116"/>
      <c r="J98" s="45">
        <v>1</v>
      </c>
      <c r="K98" s="45">
        <v>2</v>
      </c>
      <c r="L98" s="45">
        <v>3</v>
      </c>
      <c r="M98" s="45">
        <v>4</v>
      </c>
      <c r="N98" s="45">
        <v>5</v>
      </c>
      <c r="O98" s="45" t="s">
        <v>71</v>
      </c>
      <c r="R98" s="57"/>
      <c r="S98" s="30"/>
    </row>
    <row r="99" spans="2:19" ht="18.75">
      <c r="B99" s="28">
        <v>1</v>
      </c>
      <c r="C99" s="117" t="s">
        <v>134</v>
      </c>
      <c r="D99" s="117"/>
      <c r="E99" s="117"/>
      <c r="F99" s="117"/>
      <c r="G99" s="117"/>
      <c r="H99" s="117"/>
      <c r="I99" s="117"/>
      <c r="J99" s="35">
        <v>8.4175084175084174E-3</v>
      </c>
      <c r="K99" s="35">
        <v>8.4175084175084174E-3</v>
      </c>
      <c r="L99" s="35">
        <v>2.1885521885521887E-2</v>
      </c>
      <c r="M99" s="35">
        <v>0.45622895622895621</v>
      </c>
      <c r="N99" s="35">
        <v>0.50505050505050508</v>
      </c>
      <c r="O99" s="46">
        <v>4.4410774410774412</v>
      </c>
      <c r="R99" s="57"/>
      <c r="S99" s="30"/>
    </row>
    <row r="100" spans="2:19" ht="18.75">
      <c r="B100" s="28">
        <v>2</v>
      </c>
      <c r="C100" s="117" t="s">
        <v>135</v>
      </c>
      <c r="D100" s="117"/>
      <c r="E100" s="117"/>
      <c r="F100" s="117"/>
      <c r="G100" s="117"/>
      <c r="H100" s="117"/>
      <c r="I100" s="117"/>
      <c r="J100" s="35">
        <v>6.7340067340067337E-3</v>
      </c>
      <c r="K100" s="35">
        <v>1.1784511784511785E-2</v>
      </c>
      <c r="L100" s="35">
        <v>1.6835016835016835E-2</v>
      </c>
      <c r="M100" s="35">
        <v>0.46801346801346799</v>
      </c>
      <c r="N100" s="35">
        <v>0.49663299663299665</v>
      </c>
      <c r="O100" s="46">
        <v>4.436026936026936</v>
      </c>
      <c r="R100" s="57"/>
      <c r="S100" s="30"/>
    </row>
    <row r="101" spans="2:19" ht="18.75">
      <c r="B101" s="28">
        <v>3</v>
      </c>
      <c r="C101" s="117" t="s">
        <v>136</v>
      </c>
      <c r="D101" s="117"/>
      <c r="E101" s="117"/>
      <c r="F101" s="117"/>
      <c r="G101" s="117"/>
      <c r="H101" s="117"/>
      <c r="I101" s="117"/>
      <c r="J101" s="35">
        <v>3.3670033670033669E-3</v>
      </c>
      <c r="K101" s="35">
        <v>1.8518518518518517E-2</v>
      </c>
      <c r="L101" s="35">
        <v>5.387205387205387E-2</v>
      </c>
      <c r="M101" s="35">
        <v>0.55218855218855223</v>
      </c>
      <c r="N101" s="35">
        <v>0.37205387205387208</v>
      </c>
      <c r="O101" s="46">
        <v>4.2710437710437708</v>
      </c>
      <c r="R101" s="57"/>
      <c r="S101" s="30"/>
    </row>
    <row r="102" spans="2:19" ht="30.75" customHeight="1">
      <c r="B102" s="28">
        <v>4</v>
      </c>
      <c r="C102" s="117" t="s">
        <v>137</v>
      </c>
      <c r="D102" s="117"/>
      <c r="E102" s="117"/>
      <c r="F102" s="117"/>
      <c r="G102" s="117"/>
      <c r="H102" s="117"/>
      <c r="I102" s="117"/>
      <c r="J102" s="35">
        <v>2.0202020202020204E-2</v>
      </c>
      <c r="K102" s="35">
        <v>5.7239057239057242E-2</v>
      </c>
      <c r="L102" s="35">
        <v>8.7542087542087546E-2</v>
      </c>
      <c r="M102" s="35">
        <v>0.45959595959595961</v>
      </c>
      <c r="N102" s="35">
        <v>0.37542087542087543</v>
      </c>
      <c r="O102" s="46">
        <v>4.1127946127946124</v>
      </c>
      <c r="R102" s="57"/>
      <c r="S102" s="30"/>
    </row>
    <row r="103" spans="2:19" ht="18.75">
      <c r="B103" s="28">
        <v>5</v>
      </c>
      <c r="C103" s="117" t="s">
        <v>138</v>
      </c>
      <c r="D103" s="117"/>
      <c r="E103" s="117"/>
      <c r="F103" s="117"/>
      <c r="G103" s="117"/>
      <c r="H103" s="117"/>
      <c r="I103" s="117"/>
      <c r="J103" s="35">
        <v>8.4175084175084174E-3</v>
      </c>
      <c r="K103" s="35">
        <v>1.3468013468013467E-2</v>
      </c>
      <c r="L103" s="35">
        <v>1.3468013468013467E-2</v>
      </c>
      <c r="M103" s="35">
        <v>0.31986531986531985</v>
      </c>
      <c r="N103" s="35">
        <v>0.64478114478114479</v>
      </c>
      <c r="O103" s="46">
        <v>4.5791245791245787</v>
      </c>
      <c r="R103" s="57"/>
      <c r="S103" s="30"/>
    </row>
    <row r="104" spans="2:19" ht="28.5" customHeight="1">
      <c r="B104" s="28">
        <v>6</v>
      </c>
      <c r="C104" s="117" t="s">
        <v>139</v>
      </c>
      <c r="D104" s="117"/>
      <c r="E104" s="117"/>
      <c r="F104" s="117"/>
      <c r="G104" s="117"/>
      <c r="H104" s="117"/>
      <c r="I104" s="117"/>
      <c r="J104" s="35">
        <v>3.3670033670033669E-3</v>
      </c>
      <c r="K104" s="35">
        <v>3.5353535353535352E-2</v>
      </c>
      <c r="L104" s="35">
        <v>3.1986531986531987E-2</v>
      </c>
      <c r="M104" s="35">
        <v>0.39057239057239057</v>
      </c>
      <c r="N104" s="35">
        <v>0.53872053872053871</v>
      </c>
      <c r="O104" s="46">
        <v>4.4259259259259256</v>
      </c>
      <c r="R104" s="57"/>
      <c r="S104" s="30"/>
    </row>
    <row r="105" spans="2:19" ht="18.75">
      <c r="B105" s="28">
        <v>7</v>
      </c>
      <c r="C105" s="117" t="s">
        <v>140</v>
      </c>
      <c r="D105" s="117"/>
      <c r="E105" s="117"/>
      <c r="F105" s="117"/>
      <c r="G105" s="117"/>
      <c r="H105" s="117"/>
      <c r="I105" s="117"/>
      <c r="J105" s="35">
        <v>6.7340067340067337E-3</v>
      </c>
      <c r="K105" s="35">
        <v>1.8518518518518517E-2</v>
      </c>
      <c r="L105" s="35">
        <v>1.6835016835016835E-2</v>
      </c>
      <c r="M105" s="35">
        <v>0.37542087542087543</v>
      </c>
      <c r="N105" s="35">
        <v>0.5824915824915825</v>
      </c>
      <c r="O105" s="46">
        <v>4.5084175084175087</v>
      </c>
      <c r="R105" s="57"/>
      <c r="S105" s="30"/>
    </row>
    <row r="106" spans="2:19" ht="18.75">
      <c r="B106" s="28">
        <v>8</v>
      </c>
      <c r="C106" s="117" t="s">
        <v>141</v>
      </c>
      <c r="D106" s="117"/>
      <c r="E106" s="117"/>
      <c r="F106" s="117"/>
      <c r="G106" s="117"/>
      <c r="H106" s="117"/>
      <c r="I106" s="117"/>
      <c r="J106" s="35">
        <v>5.0505050505050509E-3</v>
      </c>
      <c r="K106" s="35">
        <v>2.6936026936026935E-2</v>
      </c>
      <c r="L106" s="35">
        <v>5.0505050505050504E-2</v>
      </c>
      <c r="M106" s="35">
        <v>0.40909090909090912</v>
      </c>
      <c r="N106" s="35">
        <v>0.50841750841750843</v>
      </c>
      <c r="O106" s="46">
        <v>4.3888888888888893</v>
      </c>
      <c r="R106" s="57"/>
      <c r="S106" s="30"/>
    </row>
    <row r="107" spans="2:19" ht="18.75">
      <c r="B107" s="28">
        <v>9</v>
      </c>
      <c r="C107" s="117" t="s">
        <v>142</v>
      </c>
      <c r="D107" s="117"/>
      <c r="E107" s="117"/>
      <c r="F107" s="117"/>
      <c r="G107" s="117"/>
      <c r="H107" s="117"/>
      <c r="I107" s="117"/>
      <c r="J107" s="35">
        <v>3.3670033670033669E-3</v>
      </c>
      <c r="K107" s="35">
        <v>2.0202020202020204E-2</v>
      </c>
      <c r="L107" s="35">
        <v>3.5353535353535352E-2</v>
      </c>
      <c r="M107" s="35">
        <v>0.45959595959595961</v>
      </c>
      <c r="N107" s="35">
        <v>0.48148148148148145</v>
      </c>
      <c r="O107" s="46">
        <v>4.3956228956228953</v>
      </c>
      <c r="R107" s="57"/>
      <c r="S107" s="30"/>
    </row>
    <row r="108" spans="2:19" ht="18.75">
      <c r="B108" s="28">
        <v>10</v>
      </c>
      <c r="C108" s="117" t="s">
        <v>143</v>
      </c>
      <c r="D108" s="117"/>
      <c r="E108" s="117"/>
      <c r="F108" s="117"/>
      <c r="G108" s="117"/>
      <c r="H108" s="117"/>
      <c r="I108" s="117"/>
      <c r="J108" s="35">
        <v>1.3468013468013467E-2</v>
      </c>
      <c r="K108" s="35">
        <v>5.2188552188552187E-2</v>
      </c>
      <c r="L108" s="35">
        <v>7.2390572390572394E-2</v>
      </c>
      <c r="M108" s="35">
        <v>0.48821548821548821</v>
      </c>
      <c r="N108" s="35">
        <v>0.37373737373737376</v>
      </c>
      <c r="O108" s="46">
        <v>4.1565656565656566</v>
      </c>
      <c r="R108" s="57"/>
      <c r="S108" s="30"/>
    </row>
    <row r="109" spans="2:19" ht="18.75">
      <c r="B109" s="28">
        <v>11</v>
      </c>
      <c r="C109" s="117" t="s">
        <v>144</v>
      </c>
      <c r="D109" s="117"/>
      <c r="E109" s="117"/>
      <c r="F109" s="117"/>
      <c r="G109" s="117"/>
      <c r="H109" s="117"/>
      <c r="I109" s="117"/>
      <c r="J109" s="35">
        <v>1.0101010101010102E-2</v>
      </c>
      <c r="K109" s="35">
        <v>6.0606060606060608E-2</v>
      </c>
      <c r="L109" s="35">
        <v>6.0606060606060608E-2</v>
      </c>
      <c r="M109" s="35">
        <v>0.41582491582491582</v>
      </c>
      <c r="N109" s="35">
        <v>0.29629629629629628</v>
      </c>
      <c r="O109" s="46">
        <v>3.457912457912458</v>
      </c>
      <c r="R109" s="57"/>
      <c r="S109" s="30"/>
    </row>
    <row r="110" spans="2:19" ht="18.75">
      <c r="B110" s="28">
        <v>12</v>
      </c>
      <c r="C110" s="117" t="s">
        <v>145</v>
      </c>
      <c r="D110" s="117"/>
      <c r="E110" s="117"/>
      <c r="F110" s="117"/>
      <c r="G110" s="117"/>
      <c r="H110" s="117"/>
      <c r="I110" s="117"/>
      <c r="J110" s="35">
        <v>3.3670033670033669E-3</v>
      </c>
      <c r="K110" s="35">
        <v>1.8518518518518517E-2</v>
      </c>
      <c r="L110" s="35">
        <v>3.3670033670033669E-2</v>
      </c>
      <c r="M110" s="35">
        <v>0.46127946127946129</v>
      </c>
      <c r="N110" s="35">
        <v>0.32659932659932661</v>
      </c>
      <c r="O110" s="46">
        <v>3.6195286195286194</v>
      </c>
      <c r="R110" s="57"/>
      <c r="S110" s="30"/>
    </row>
    <row r="111" spans="2:19" ht="18.75">
      <c r="B111" s="28">
        <v>13</v>
      </c>
      <c r="C111" s="117" t="s">
        <v>146</v>
      </c>
      <c r="D111" s="117"/>
      <c r="E111" s="117"/>
      <c r="F111" s="117"/>
      <c r="G111" s="117"/>
      <c r="H111" s="117"/>
      <c r="I111" s="117"/>
      <c r="J111" s="35">
        <v>5.0505050505050509E-3</v>
      </c>
      <c r="K111" s="35">
        <v>3.1986531986531987E-2</v>
      </c>
      <c r="L111" s="35">
        <v>6.2289562289562291E-2</v>
      </c>
      <c r="M111" s="35">
        <v>0.48821548821548821</v>
      </c>
      <c r="N111" s="35">
        <v>0.25589225589225589</v>
      </c>
      <c r="O111" s="46">
        <v>3.4882154882154883</v>
      </c>
      <c r="R111" s="57"/>
      <c r="S111" s="30"/>
    </row>
    <row r="112" spans="2:19" ht="18.75">
      <c r="B112" s="28">
        <v>14</v>
      </c>
      <c r="C112" s="117" t="s">
        <v>147</v>
      </c>
      <c r="D112" s="117"/>
      <c r="E112" s="117"/>
      <c r="F112" s="117"/>
      <c r="G112" s="117"/>
      <c r="H112" s="117"/>
      <c r="I112" s="117"/>
      <c r="J112" s="35">
        <v>3.3670033670033669E-3</v>
      </c>
      <c r="K112" s="35">
        <v>1.8518518518518517E-2</v>
      </c>
      <c r="L112" s="35">
        <v>1.8518518518518517E-2</v>
      </c>
      <c r="M112" s="35">
        <v>0.34343434343434343</v>
      </c>
      <c r="N112" s="35">
        <v>0.45791245791245794</v>
      </c>
      <c r="O112" s="46">
        <v>3.7592592592592591</v>
      </c>
      <c r="R112" s="57"/>
      <c r="S112" s="30"/>
    </row>
    <row r="113" spans="2:19" ht="18.75">
      <c r="B113" s="28">
        <v>15</v>
      </c>
      <c r="C113" s="117" t="s">
        <v>148</v>
      </c>
      <c r="D113" s="117"/>
      <c r="E113" s="117"/>
      <c r="F113" s="117"/>
      <c r="G113" s="117"/>
      <c r="H113" s="117"/>
      <c r="I113" s="117"/>
      <c r="J113" s="35">
        <v>8.4175084175084174E-3</v>
      </c>
      <c r="K113" s="35">
        <v>8.4175084175084174E-3</v>
      </c>
      <c r="L113" s="35">
        <v>1.0101010101010102E-2</v>
      </c>
      <c r="M113" s="35">
        <v>0.28282828282828282</v>
      </c>
      <c r="N113" s="35">
        <v>0.53198653198653201</v>
      </c>
      <c r="O113" s="46">
        <v>3.8468013468013469</v>
      </c>
      <c r="R113" s="57"/>
      <c r="S113" s="30"/>
    </row>
    <row r="114" spans="2:19" ht="18.75">
      <c r="B114" s="28">
        <v>16</v>
      </c>
      <c r="C114" s="117" t="s">
        <v>149</v>
      </c>
      <c r="D114" s="117"/>
      <c r="E114" s="117"/>
      <c r="F114" s="117"/>
      <c r="G114" s="117"/>
      <c r="H114" s="117"/>
      <c r="I114" s="117"/>
      <c r="J114" s="35">
        <v>5.0505050505050509E-3</v>
      </c>
      <c r="K114" s="35">
        <v>5.0505050505050509E-3</v>
      </c>
      <c r="L114" s="35">
        <v>1.1784511784511785E-2</v>
      </c>
      <c r="M114" s="35">
        <v>0.27946127946127947</v>
      </c>
      <c r="N114" s="35">
        <v>0.54040404040404044</v>
      </c>
      <c r="O114" s="46">
        <v>3.8703703703703702</v>
      </c>
      <c r="R114" s="57"/>
      <c r="S114" s="30"/>
    </row>
    <row r="115" spans="2:19">
      <c r="R115" s="57"/>
      <c r="S115" s="30"/>
    </row>
    <row r="116" spans="2:19">
      <c r="R116" s="57"/>
      <c r="S116" s="30"/>
    </row>
    <row r="117" spans="2:19">
      <c r="R117" s="57"/>
      <c r="S117" s="30"/>
    </row>
    <row r="118" spans="2:19">
      <c r="R118" s="57"/>
      <c r="S118" s="30"/>
    </row>
    <row r="119" spans="2:19">
      <c r="R119" s="57"/>
      <c r="S119" s="30"/>
    </row>
    <row r="120" spans="2:19">
      <c r="R120" s="57"/>
      <c r="S120" s="30"/>
    </row>
    <row r="121" spans="2:19">
      <c r="R121" s="57"/>
      <c r="S121" s="30"/>
    </row>
    <row r="122" spans="2:19">
      <c r="R122" s="57"/>
      <c r="S122" s="30"/>
    </row>
    <row r="123" spans="2:19">
      <c r="R123" s="57"/>
      <c r="S123" s="30"/>
    </row>
    <row r="124" spans="2:19">
      <c r="R124" s="57"/>
      <c r="S124" s="30"/>
    </row>
    <row r="125" spans="2:19">
      <c r="R125" s="57"/>
      <c r="S125" s="30"/>
    </row>
    <row r="126" spans="2:19">
      <c r="R126" s="57"/>
      <c r="S126" s="30"/>
    </row>
    <row r="127" spans="2:19">
      <c r="R127" s="57"/>
      <c r="S127" s="30"/>
    </row>
    <row r="128" spans="2:19">
      <c r="R128" s="57"/>
      <c r="S128" s="30"/>
    </row>
    <row r="129" spans="2:19">
      <c r="R129" s="57"/>
      <c r="S129" s="30"/>
    </row>
    <row r="130" spans="2:19" ht="27.75" customHeight="1">
      <c r="R130" s="57"/>
      <c r="S130" s="30"/>
    </row>
    <row r="131" spans="2:19" ht="14.25" customHeight="1">
      <c r="R131" s="57"/>
      <c r="S131" s="30"/>
    </row>
    <row r="132" spans="2:19" ht="23.25">
      <c r="B132" s="43" t="s">
        <v>17</v>
      </c>
      <c r="C132" s="116" t="s">
        <v>150</v>
      </c>
      <c r="D132" s="116"/>
      <c r="E132" s="116"/>
      <c r="F132" s="116"/>
      <c r="G132" s="116"/>
      <c r="H132" s="116"/>
      <c r="I132" s="116"/>
      <c r="J132" s="45">
        <v>1</v>
      </c>
      <c r="K132" s="45">
        <v>2</v>
      </c>
      <c r="L132" s="45">
        <v>3</v>
      </c>
      <c r="M132" s="45">
        <v>4</v>
      </c>
      <c r="N132" s="45">
        <v>5</v>
      </c>
      <c r="O132" s="45" t="s">
        <v>71</v>
      </c>
      <c r="R132" s="57"/>
      <c r="S132" s="30"/>
    </row>
    <row r="133" spans="2:19" ht="17.25" customHeight="1">
      <c r="B133" s="28">
        <v>1</v>
      </c>
      <c r="C133" s="115" t="s">
        <v>151</v>
      </c>
      <c r="D133" s="115"/>
      <c r="E133" s="115"/>
      <c r="F133" s="115"/>
      <c r="G133" s="115"/>
      <c r="H133" s="115"/>
      <c r="I133" s="115"/>
      <c r="J133" s="35">
        <v>0</v>
      </c>
      <c r="K133" s="35">
        <v>0</v>
      </c>
      <c r="L133" s="35">
        <v>0.13725490196078433</v>
      </c>
      <c r="M133" s="35">
        <v>0.45098039215686275</v>
      </c>
      <c r="N133" s="35">
        <v>0.41176470588235292</v>
      </c>
      <c r="O133" s="71">
        <v>4.2745098039215685</v>
      </c>
      <c r="R133" s="57"/>
      <c r="S133" s="30"/>
    </row>
    <row r="134" spans="2:19" ht="17.25" customHeight="1">
      <c r="B134" s="28">
        <v>2</v>
      </c>
      <c r="C134" s="115" t="s">
        <v>152</v>
      </c>
      <c r="D134" s="115"/>
      <c r="E134" s="115"/>
      <c r="F134" s="115"/>
      <c r="G134" s="115"/>
      <c r="H134" s="115"/>
      <c r="I134" s="115"/>
      <c r="J134" s="35">
        <v>3.9215686274509803E-2</v>
      </c>
      <c r="K134" s="35">
        <v>0</v>
      </c>
      <c r="L134" s="35">
        <v>0.21568627450980393</v>
      </c>
      <c r="M134" s="35">
        <v>0.49019607843137253</v>
      </c>
      <c r="N134" s="35">
        <v>0.25490196078431371</v>
      </c>
      <c r="O134" s="71">
        <v>3.9215686274509802</v>
      </c>
      <c r="R134" s="57"/>
      <c r="S134" s="30"/>
    </row>
    <row r="135" spans="2:19" ht="17.25" customHeight="1">
      <c r="B135" s="28">
        <v>3</v>
      </c>
      <c r="C135" s="115" t="s">
        <v>153</v>
      </c>
      <c r="D135" s="115"/>
      <c r="E135" s="115"/>
      <c r="F135" s="115"/>
      <c r="G135" s="115"/>
      <c r="H135" s="115"/>
      <c r="I135" s="115"/>
      <c r="J135" s="35">
        <v>0</v>
      </c>
      <c r="K135" s="35">
        <v>1.9607843137254902E-2</v>
      </c>
      <c r="L135" s="35">
        <v>7.8431372549019607E-2</v>
      </c>
      <c r="M135" s="35">
        <v>0.56862745098039214</v>
      </c>
      <c r="N135" s="35">
        <v>0.33333333333333331</v>
      </c>
      <c r="O135" s="71">
        <v>4.215686274509804</v>
      </c>
      <c r="R135" s="57"/>
      <c r="S135" s="30"/>
    </row>
    <row r="136" spans="2:19" ht="17.25" customHeight="1">
      <c r="B136" s="28">
        <v>4</v>
      </c>
      <c r="C136" s="115" t="s">
        <v>154</v>
      </c>
      <c r="D136" s="115"/>
      <c r="E136" s="115"/>
      <c r="F136" s="115"/>
      <c r="G136" s="115"/>
      <c r="H136" s="115"/>
      <c r="I136" s="115"/>
      <c r="J136" s="35">
        <v>0</v>
      </c>
      <c r="K136" s="35">
        <v>0</v>
      </c>
      <c r="L136" s="35">
        <v>3.9215686274509803E-2</v>
      </c>
      <c r="M136" s="35">
        <v>0.58823529411764708</v>
      </c>
      <c r="N136" s="35">
        <v>0.37254901960784315</v>
      </c>
      <c r="O136" s="71">
        <v>4.333333333333333</v>
      </c>
      <c r="R136" s="57"/>
      <c r="S136" s="30"/>
    </row>
    <row r="137" spans="2:19" ht="17.25" customHeight="1">
      <c r="B137" s="28">
        <v>5</v>
      </c>
      <c r="C137" s="115" t="s">
        <v>155</v>
      </c>
      <c r="D137" s="115"/>
      <c r="E137" s="115"/>
      <c r="F137" s="115"/>
      <c r="G137" s="115"/>
      <c r="H137" s="115"/>
      <c r="I137" s="115"/>
      <c r="J137" s="35">
        <v>1.9607843137254902E-2</v>
      </c>
      <c r="K137" s="35">
        <v>0</v>
      </c>
      <c r="L137" s="35">
        <v>3.9215686274509803E-2</v>
      </c>
      <c r="M137" s="35">
        <v>0.45098039215686275</v>
      </c>
      <c r="N137" s="35">
        <v>0.49019607843137253</v>
      </c>
      <c r="O137" s="71">
        <v>4.3921568627450984</v>
      </c>
      <c r="R137" s="57"/>
      <c r="S137" s="30"/>
    </row>
    <row r="138" spans="2:19" ht="17.25" customHeight="1">
      <c r="B138" s="28">
        <v>6</v>
      </c>
      <c r="C138" s="115" t="s">
        <v>156</v>
      </c>
      <c r="D138" s="115"/>
      <c r="E138" s="115"/>
      <c r="F138" s="115"/>
      <c r="G138" s="115"/>
      <c r="H138" s="115"/>
      <c r="I138" s="115"/>
      <c r="J138" s="35">
        <v>0</v>
      </c>
      <c r="K138" s="35">
        <v>0</v>
      </c>
      <c r="L138" s="35">
        <v>3.9215686274509803E-2</v>
      </c>
      <c r="M138" s="35">
        <v>0.29411764705882354</v>
      </c>
      <c r="N138" s="35">
        <v>0.66666666666666663</v>
      </c>
      <c r="O138" s="71">
        <v>4.6274509803921573</v>
      </c>
      <c r="R138" s="57"/>
      <c r="S138" s="30"/>
    </row>
    <row r="139" spans="2:19" ht="17.25" customHeight="1">
      <c r="B139" s="28">
        <v>7</v>
      </c>
      <c r="C139" s="115" t="s">
        <v>157</v>
      </c>
      <c r="D139" s="115"/>
      <c r="E139" s="115"/>
      <c r="F139" s="115"/>
      <c r="G139" s="115"/>
      <c r="H139" s="115"/>
      <c r="I139" s="115"/>
      <c r="J139" s="35">
        <v>1.9607843137254902E-2</v>
      </c>
      <c r="K139" s="35">
        <v>0</v>
      </c>
      <c r="L139" s="35">
        <v>5.8823529411764705E-2</v>
      </c>
      <c r="M139" s="35">
        <v>0.43137254901960786</v>
      </c>
      <c r="N139" s="35">
        <v>0.49019607843137253</v>
      </c>
      <c r="O139" s="71">
        <v>4.3725490196078427</v>
      </c>
      <c r="R139" s="57"/>
      <c r="S139" s="30"/>
    </row>
    <row r="140" spans="2:19" ht="17.25" customHeight="1">
      <c r="B140" s="28">
        <v>8</v>
      </c>
      <c r="C140" s="115" t="s">
        <v>158</v>
      </c>
      <c r="D140" s="115"/>
      <c r="E140" s="115"/>
      <c r="F140" s="115"/>
      <c r="G140" s="115"/>
      <c r="H140" s="115"/>
      <c r="I140" s="115"/>
      <c r="J140" s="35">
        <v>1.9607843137254902E-2</v>
      </c>
      <c r="K140" s="35">
        <v>0</v>
      </c>
      <c r="L140" s="35">
        <v>7.8431372549019607E-2</v>
      </c>
      <c r="M140" s="35">
        <v>0.50980392156862742</v>
      </c>
      <c r="N140" s="35">
        <v>0.39215686274509803</v>
      </c>
      <c r="O140" s="71">
        <v>4.2549019607843137</v>
      </c>
      <c r="R140" s="57"/>
      <c r="S140" s="30"/>
    </row>
    <row r="141" spans="2:19" ht="15.75" customHeight="1">
      <c r="C141" s="58"/>
      <c r="D141" s="58"/>
      <c r="E141" s="58"/>
      <c r="F141" s="58"/>
      <c r="G141" s="58"/>
      <c r="H141" s="58"/>
      <c r="I141" s="58"/>
      <c r="J141" s="59"/>
      <c r="K141" s="59"/>
      <c r="L141" s="59"/>
      <c r="M141" s="59"/>
      <c r="N141" s="59"/>
      <c r="R141" s="57"/>
      <c r="S141" s="30"/>
    </row>
    <row r="142" spans="2:19" ht="15.75" customHeight="1">
      <c r="C142" s="58"/>
      <c r="D142" s="58"/>
      <c r="E142" s="58"/>
      <c r="F142" s="58"/>
      <c r="G142" s="58"/>
      <c r="H142" s="58"/>
      <c r="I142" s="58"/>
      <c r="J142" s="59"/>
      <c r="K142" s="59"/>
      <c r="L142" s="59"/>
      <c r="M142" s="59"/>
      <c r="N142" s="59"/>
      <c r="R142" s="57"/>
      <c r="S142" s="30"/>
    </row>
    <row r="143" spans="2:19" ht="15.75" customHeight="1">
      <c r="C143" s="58"/>
      <c r="D143" s="58"/>
      <c r="E143" s="58"/>
      <c r="F143" s="58"/>
      <c r="G143" s="58"/>
      <c r="H143" s="58"/>
      <c r="I143" s="58"/>
      <c r="J143" s="59"/>
      <c r="K143" s="59"/>
      <c r="L143" s="59"/>
      <c r="M143" s="59"/>
      <c r="N143" s="59"/>
      <c r="R143" s="57"/>
      <c r="S143" s="30"/>
    </row>
    <row r="144" spans="2:19" ht="15.75" customHeight="1">
      <c r="C144" s="58"/>
      <c r="D144" s="58"/>
      <c r="E144" s="58"/>
      <c r="F144" s="58"/>
      <c r="G144" s="58"/>
      <c r="H144" s="58"/>
      <c r="I144" s="58"/>
      <c r="J144" s="59"/>
      <c r="K144" s="59"/>
      <c r="L144" s="59"/>
      <c r="M144" s="59"/>
      <c r="N144" s="59"/>
      <c r="R144" s="57"/>
      <c r="S144" s="30"/>
    </row>
    <row r="145" spans="3:19" ht="15.75" customHeight="1">
      <c r="C145" s="58"/>
      <c r="D145" s="58"/>
      <c r="E145" s="58"/>
      <c r="F145" s="58"/>
      <c r="G145" s="58"/>
      <c r="H145" s="58"/>
      <c r="I145" s="58"/>
      <c r="J145" s="59"/>
      <c r="K145" s="59"/>
      <c r="L145" s="59"/>
      <c r="M145" s="59"/>
      <c r="N145" s="59"/>
      <c r="R145" s="57"/>
      <c r="S145" s="30"/>
    </row>
    <row r="146" spans="3:19" ht="15.75" customHeight="1">
      <c r="C146" s="58"/>
      <c r="D146" s="58"/>
      <c r="E146" s="58"/>
      <c r="F146" s="58"/>
      <c r="G146" s="58"/>
      <c r="H146" s="58"/>
      <c r="I146" s="58"/>
      <c r="J146" s="59"/>
      <c r="K146" s="59"/>
      <c r="L146" s="59"/>
      <c r="M146" s="59"/>
      <c r="N146" s="59"/>
      <c r="R146" s="57"/>
      <c r="S146" s="30"/>
    </row>
    <row r="147" spans="3:19" ht="15.75" customHeight="1">
      <c r="C147" s="58"/>
      <c r="D147" s="58"/>
      <c r="E147" s="58"/>
      <c r="F147" s="58"/>
      <c r="G147" s="58"/>
      <c r="H147" s="58"/>
      <c r="I147" s="58"/>
      <c r="J147" s="59"/>
      <c r="K147" s="59"/>
      <c r="L147" s="59"/>
      <c r="M147" s="59"/>
      <c r="N147" s="59"/>
      <c r="R147" s="57"/>
      <c r="S147" s="30"/>
    </row>
    <row r="148" spans="3:19" ht="15.75" customHeight="1">
      <c r="C148" s="58"/>
      <c r="D148" s="58"/>
      <c r="E148" s="58"/>
      <c r="F148" s="58"/>
      <c r="G148" s="58"/>
      <c r="H148" s="58"/>
      <c r="I148" s="58"/>
      <c r="J148" s="59"/>
      <c r="K148" s="59"/>
      <c r="L148" s="59"/>
      <c r="M148" s="59"/>
      <c r="N148" s="59"/>
      <c r="R148" s="57"/>
      <c r="S148" s="30"/>
    </row>
    <row r="149" spans="3:19" ht="99" customHeight="1">
      <c r="C149" s="58"/>
      <c r="D149" s="58"/>
      <c r="E149" s="58"/>
      <c r="F149" s="58"/>
      <c r="G149" s="58"/>
      <c r="H149" s="58"/>
      <c r="I149" s="58"/>
      <c r="J149" s="59"/>
      <c r="K149" s="59"/>
      <c r="L149" s="59"/>
      <c r="M149" s="59"/>
      <c r="N149" s="59"/>
      <c r="R149" s="57"/>
      <c r="S149" s="30"/>
    </row>
    <row r="150" spans="3:19" ht="44.25" customHeight="1">
      <c r="C150" s="113" t="s">
        <v>72</v>
      </c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R150" s="57"/>
      <c r="S150" s="30"/>
    </row>
    <row r="151" spans="3:19" ht="20.25" customHeight="1">
      <c r="C151" s="58"/>
      <c r="D151" s="58"/>
      <c r="E151" s="58"/>
      <c r="F151" s="58"/>
      <c r="G151" s="58"/>
      <c r="H151" s="58"/>
      <c r="I151" s="58"/>
      <c r="J151" s="59"/>
      <c r="K151" s="59"/>
      <c r="L151" s="59"/>
      <c r="M151" s="59"/>
      <c r="N151" s="59"/>
      <c r="R151" s="57"/>
      <c r="S151" s="30"/>
    </row>
    <row r="152" spans="3:19" ht="57.75" customHeight="1">
      <c r="C152" s="111" t="s">
        <v>159</v>
      </c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R152" s="57"/>
      <c r="S152" s="30"/>
    </row>
    <row r="153" spans="3:19" ht="15.75" customHeight="1">
      <c r="C153" s="58"/>
      <c r="D153" s="58"/>
      <c r="E153" s="58"/>
      <c r="F153" s="58"/>
      <c r="G153" s="58"/>
      <c r="H153" s="58"/>
      <c r="I153" s="58"/>
      <c r="J153" s="59"/>
      <c r="K153" s="59"/>
      <c r="L153" s="59"/>
      <c r="M153" s="59"/>
      <c r="N153" s="59"/>
      <c r="R153" s="57"/>
      <c r="S153" s="30"/>
    </row>
    <row r="154" spans="3:19" ht="23.25">
      <c r="C154" s="91" t="s">
        <v>160</v>
      </c>
      <c r="D154" s="31" t="s">
        <v>51</v>
      </c>
      <c r="E154" s="31" t="s">
        <v>52</v>
      </c>
      <c r="F154" s="31" t="s">
        <v>48</v>
      </c>
      <c r="G154" s="59"/>
      <c r="H154" s="59"/>
      <c r="I154" s="59"/>
      <c r="J154" s="59"/>
      <c r="K154" s="59"/>
      <c r="L154" s="59"/>
      <c r="M154" s="59"/>
      <c r="N154" s="59"/>
      <c r="R154" s="57"/>
      <c r="S154" s="30"/>
    </row>
    <row r="155" spans="3:19" ht="21">
      <c r="C155" s="38" t="s">
        <v>130</v>
      </c>
      <c r="D155" s="33">
        <v>161</v>
      </c>
      <c r="E155" s="33">
        <v>2</v>
      </c>
      <c r="F155" s="33">
        <v>163</v>
      </c>
      <c r="G155" s="59"/>
      <c r="H155" s="59"/>
      <c r="I155" s="59"/>
      <c r="J155" s="59"/>
      <c r="K155" s="59"/>
      <c r="L155" s="59"/>
      <c r="M155" s="59"/>
      <c r="N155" s="59"/>
      <c r="R155" s="57"/>
      <c r="S155" s="30"/>
    </row>
    <row r="156" spans="3:19" ht="21">
      <c r="C156" s="38" t="s">
        <v>161</v>
      </c>
      <c r="D156" s="33">
        <v>61</v>
      </c>
      <c r="E156" s="33">
        <v>6</v>
      </c>
      <c r="F156" s="33">
        <v>67</v>
      </c>
      <c r="G156" s="59"/>
      <c r="H156" s="59"/>
      <c r="I156" s="59"/>
      <c r="J156" s="59"/>
      <c r="K156" s="59"/>
      <c r="L156" s="59"/>
      <c r="M156" s="59"/>
      <c r="N156" s="59"/>
      <c r="R156" s="57"/>
      <c r="S156" s="30"/>
    </row>
    <row r="157" spans="3:19" ht="21">
      <c r="C157" s="38" t="s">
        <v>132</v>
      </c>
      <c r="D157" s="33">
        <v>10</v>
      </c>
      <c r="E157" s="33">
        <v>1</v>
      </c>
      <c r="F157" s="33">
        <v>11</v>
      </c>
      <c r="G157" s="59"/>
      <c r="H157" s="59"/>
      <c r="I157" s="59"/>
      <c r="J157" s="59"/>
      <c r="K157" s="59"/>
      <c r="L157" s="59"/>
      <c r="M157" s="59"/>
      <c r="N157" s="59"/>
      <c r="R157" s="57"/>
      <c r="S157" s="30"/>
    </row>
    <row r="158" spans="3:19" ht="21">
      <c r="C158" s="38" t="s">
        <v>162</v>
      </c>
      <c r="D158" s="33">
        <v>1</v>
      </c>
      <c r="E158" s="33">
        <v>0</v>
      </c>
      <c r="F158" s="33">
        <v>1</v>
      </c>
      <c r="G158" s="59"/>
      <c r="H158" s="59"/>
      <c r="I158" s="59"/>
      <c r="J158" s="59"/>
      <c r="K158" s="59"/>
      <c r="L158" s="59"/>
      <c r="M158" s="59"/>
      <c r="N158" s="59"/>
      <c r="R158" s="57"/>
      <c r="S158" s="30"/>
    </row>
    <row r="159" spans="3:19" ht="21">
      <c r="C159" s="38" t="s">
        <v>163</v>
      </c>
      <c r="D159" s="33">
        <v>10</v>
      </c>
      <c r="E159" s="33">
        <v>0</v>
      </c>
      <c r="F159" s="33">
        <v>10</v>
      </c>
      <c r="G159" s="59"/>
      <c r="H159" s="59"/>
      <c r="I159" s="59"/>
      <c r="J159" s="59"/>
      <c r="K159" s="59"/>
      <c r="L159" s="59"/>
      <c r="M159" s="59"/>
      <c r="N159" s="59"/>
      <c r="R159" s="57"/>
      <c r="S159" s="30"/>
    </row>
    <row r="160" spans="3:19" ht="21">
      <c r="C160" s="38" t="s">
        <v>164</v>
      </c>
      <c r="D160" s="33">
        <v>441</v>
      </c>
      <c r="E160" s="33">
        <v>38</v>
      </c>
      <c r="F160" s="33">
        <v>479</v>
      </c>
      <c r="G160" s="59"/>
      <c r="H160" s="59"/>
      <c r="I160" s="59"/>
      <c r="J160" s="59"/>
      <c r="K160" s="59"/>
      <c r="L160" s="59"/>
      <c r="M160" s="59"/>
      <c r="N160" s="59"/>
      <c r="R160" s="57"/>
      <c r="S160" s="30"/>
    </row>
    <row r="161" spans="3:19" ht="15.75" customHeight="1">
      <c r="C161" s="58"/>
      <c r="D161" s="58"/>
      <c r="E161" s="58"/>
      <c r="F161" s="58"/>
      <c r="G161" s="58"/>
      <c r="H161" s="58"/>
      <c r="I161" s="58"/>
      <c r="J161" s="59"/>
      <c r="K161" s="59"/>
      <c r="L161" s="59"/>
      <c r="M161" s="59"/>
      <c r="N161" s="59"/>
      <c r="R161" s="57"/>
      <c r="S161" s="30"/>
    </row>
    <row r="162" spans="3:19" ht="23.25">
      <c r="C162" s="91" t="s">
        <v>165</v>
      </c>
      <c r="D162" s="31" t="s">
        <v>51</v>
      </c>
      <c r="E162" s="31" t="s">
        <v>52</v>
      </c>
      <c r="F162" s="31" t="s">
        <v>48</v>
      </c>
      <c r="G162" s="58"/>
      <c r="H162" s="58"/>
      <c r="I162" s="58"/>
      <c r="J162" s="59"/>
      <c r="K162" s="59"/>
      <c r="L162" s="59"/>
      <c r="M162" s="59"/>
      <c r="N162" s="59"/>
      <c r="R162" s="57"/>
      <c r="S162" s="30"/>
    </row>
    <row r="163" spans="3:19" ht="21">
      <c r="C163" s="38" t="s">
        <v>130</v>
      </c>
      <c r="D163" s="35">
        <v>0.23469387755102042</v>
      </c>
      <c r="E163" s="35">
        <v>4.2553191489361701E-2</v>
      </c>
      <c r="F163" s="35">
        <v>0.22237380627557982</v>
      </c>
      <c r="G163" s="58"/>
      <c r="H163" s="58"/>
      <c r="I163" s="58"/>
      <c r="J163" s="59"/>
      <c r="K163" s="59"/>
      <c r="L163" s="59"/>
      <c r="M163" s="59"/>
      <c r="N163" s="59"/>
      <c r="R163" s="57"/>
      <c r="S163" s="30"/>
    </row>
    <row r="164" spans="3:19" ht="21">
      <c r="C164" s="38" t="s">
        <v>161</v>
      </c>
      <c r="D164" s="35">
        <v>8.8921282798833823E-2</v>
      </c>
      <c r="E164" s="35">
        <v>0.1276595744680851</v>
      </c>
      <c r="F164" s="35">
        <v>9.1405184174624829E-2</v>
      </c>
      <c r="G164" s="58"/>
      <c r="H164" s="58"/>
      <c r="I164" s="58"/>
      <c r="J164" s="59"/>
      <c r="K164" s="59"/>
      <c r="L164" s="59"/>
      <c r="M164" s="59"/>
      <c r="N164" s="59"/>
      <c r="R164" s="57"/>
      <c r="S164" s="30"/>
    </row>
    <row r="165" spans="3:19" ht="21">
      <c r="C165" s="38" t="s">
        <v>132</v>
      </c>
      <c r="D165" s="35">
        <v>1.4577259475218658E-2</v>
      </c>
      <c r="E165" s="35">
        <v>2.1276595744680851E-2</v>
      </c>
      <c r="F165" s="35">
        <v>1.5006821282401092E-2</v>
      </c>
      <c r="G165" s="58"/>
      <c r="H165" s="58"/>
      <c r="I165" s="58"/>
      <c r="J165" s="59"/>
      <c r="K165" s="59"/>
      <c r="L165" s="59"/>
      <c r="M165" s="59"/>
      <c r="N165" s="59"/>
      <c r="R165" s="57"/>
      <c r="S165" s="30"/>
    </row>
    <row r="166" spans="3:19" ht="21">
      <c r="C166" s="38" t="s">
        <v>162</v>
      </c>
      <c r="D166" s="35">
        <v>1.4577259475218659E-3</v>
      </c>
      <c r="E166" s="35">
        <v>0</v>
      </c>
      <c r="F166" s="35">
        <v>1.364256480218281E-3</v>
      </c>
      <c r="G166" s="58"/>
      <c r="H166" s="58"/>
      <c r="I166" s="58"/>
      <c r="J166" s="59"/>
      <c r="K166" s="59"/>
      <c r="L166" s="59"/>
      <c r="M166" s="59"/>
      <c r="N166" s="59"/>
      <c r="R166" s="57"/>
      <c r="S166" s="30"/>
    </row>
    <row r="167" spans="3:19" ht="21">
      <c r="C167" s="38" t="s">
        <v>163</v>
      </c>
      <c r="D167" s="35">
        <v>1.4577259475218658E-2</v>
      </c>
      <c r="E167" s="35">
        <v>0</v>
      </c>
      <c r="F167" s="35">
        <v>1.3642564802182811E-2</v>
      </c>
      <c r="G167" s="58"/>
      <c r="H167" s="58"/>
      <c r="I167" s="58"/>
      <c r="J167" s="59"/>
      <c r="K167" s="59"/>
      <c r="L167" s="59"/>
      <c r="M167" s="59"/>
      <c r="N167" s="59"/>
      <c r="R167" s="57"/>
      <c r="S167" s="30"/>
    </row>
    <row r="168" spans="3:19" ht="21">
      <c r="C168" s="38" t="s">
        <v>164</v>
      </c>
      <c r="D168" s="35">
        <v>0.6428571428571429</v>
      </c>
      <c r="E168" s="35">
        <v>0.80851063829787229</v>
      </c>
      <c r="F168" s="35">
        <v>0.65347885402455663</v>
      </c>
      <c r="G168" s="58"/>
      <c r="H168" s="58"/>
      <c r="I168" s="58"/>
      <c r="J168" s="59"/>
      <c r="K168" s="59"/>
      <c r="L168" s="59"/>
      <c r="M168" s="59"/>
      <c r="N168" s="59"/>
      <c r="R168" s="57"/>
      <c r="S168" s="30"/>
    </row>
    <row r="169" spans="3:19" ht="15.75" customHeight="1">
      <c r="C169" s="58"/>
      <c r="D169" s="58"/>
      <c r="E169" s="58"/>
      <c r="F169" s="58"/>
      <c r="G169" s="58"/>
      <c r="H169" s="58"/>
      <c r="I169" s="58"/>
      <c r="J169" s="59"/>
      <c r="K169" s="59"/>
      <c r="L169" s="59"/>
      <c r="M169" s="59"/>
      <c r="N169" s="59"/>
      <c r="R169" s="57"/>
      <c r="S169" s="30"/>
    </row>
    <row r="170" spans="3:19" ht="23.25">
      <c r="C170" s="91" t="s">
        <v>166</v>
      </c>
      <c r="D170" s="31" t="s">
        <v>51</v>
      </c>
      <c r="E170" s="31" t="s">
        <v>52</v>
      </c>
      <c r="F170" s="31" t="s">
        <v>48</v>
      </c>
      <c r="G170" s="58"/>
      <c r="H170" s="58"/>
      <c r="I170" s="58"/>
      <c r="J170" s="59"/>
      <c r="K170" s="59"/>
      <c r="L170" s="59"/>
      <c r="M170" s="59"/>
      <c r="N170" s="59"/>
      <c r="R170" s="57"/>
      <c r="S170" s="30"/>
    </row>
    <row r="171" spans="3:19" ht="21">
      <c r="C171" s="38" t="s">
        <v>130</v>
      </c>
      <c r="D171" s="33">
        <v>108</v>
      </c>
      <c r="E171" s="33">
        <v>0</v>
      </c>
      <c r="F171" s="33">
        <v>108</v>
      </c>
      <c r="G171" s="58"/>
      <c r="H171" s="58"/>
      <c r="I171" s="58"/>
      <c r="J171" s="59"/>
      <c r="K171" s="59"/>
      <c r="L171" s="59"/>
      <c r="M171" s="59"/>
      <c r="N171" s="59"/>
      <c r="R171" s="57"/>
      <c r="S171" s="30"/>
    </row>
    <row r="172" spans="3:19" ht="21">
      <c r="C172" s="38" t="s">
        <v>161</v>
      </c>
      <c r="D172" s="33">
        <v>124</v>
      </c>
      <c r="E172" s="33">
        <v>5</v>
      </c>
      <c r="F172" s="33">
        <v>129</v>
      </c>
      <c r="G172" s="58"/>
      <c r="H172" s="58"/>
      <c r="I172" s="58"/>
      <c r="J172" s="59"/>
      <c r="K172" s="59"/>
      <c r="L172" s="59"/>
      <c r="M172" s="59"/>
      <c r="N172" s="59"/>
      <c r="R172" s="57"/>
      <c r="S172" s="30"/>
    </row>
    <row r="173" spans="3:19" ht="21">
      <c r="C173" s="38" t="s">
        <v>132</v>
      </c>
      <c r="D173" s="33">
        <v>96</v>
      </c>
      <c r="E173" s="33">
        <v>3</v>
      </c>
      <c r="F173" s="33">
        <v>99</v>
      </c>
      <c r="G173" s="58"/>
      <c r="H173" s="58"/>
      <c r="I173" s="58"/>
      <c r="J173" s="59"/>
      <c r="K173" s="59"/>
      <c r="L173" s="59"/>
      <c r="M173" s="59"/>
      <c r="N173" s="59"/>
      <c r="R173" s="57"/>
      <c r="S173" s="30"/>
    </row>
    <row r="174" spans="3:19" ht="21">
      <c r="C174" s="38" t="s">
        <v>162</v>
      </c>
      <c r="D174" s="33">
        <v>58</v>
      </c>
      <c r="E174" s="33">
        <v>1</v>
      </c>
      <c r="F174" s="33">
        <v>59</v>
      </c>
      <c r="G174" s="58"/>
      <c r="H174" s="58"/>
      <c r="I174" s="58"/>
      <c r="J174" s="59"/>
      <c r="K174" s="59"/>
      <c r="L174" s="59"/>
      <c r="M174" s="59"/>
      <c r="N174" s="59"/>
      <c r="R174" s="57"/>
      <c r="S174" s="30"/>
    </row>
    <row r="175" spans="3:19" ht="21">
      <c r="C175" s="38" t="s">
        <v>163</v>
      </c>
      <c r="D175" s="33">
        <v>10</v>
      </c>
      <c r="E175" s="33">
        <v>0</v>
      </c>
      <c r="F175" s="33">
        <v>10</v>
      </c>
      <c r="G175" s="58"/>
      <c r="H175" s="58"/>
      <c r="I175" s="58"/>
      <c r="J175" s="59"/>
      <c r="K175" s="59"/>
      <c r="L175" s="59"/>
      <c r="M175" s="59"/>
      <c r="N175" s="59"/>
      <c r="R175" s="57"/>
      <c r="S175" s="30"/>
    </row>
    <row r="176" spans="3:19" ht="21">
      <c r="C176" s="38" t="s">
        <v>164</v>
      </c>
      <c r="D176" s="33">
        <v>290</v>
      </c>
      <c r="E176" s="33">
        <v>38</v>
      </c>
      <c r="F176" s="33">
        <v>328</v>
      </c>
      <c r="G176" s="58"/>
      <c r="H176" s="58"/>
      <c r="I176" s="58"/>
      <c r="J176" s="59"/>
      <c r="K176" s="59"/>
      <c r="L176" s="59"/>
      <c r="M176" s="59"/>
      <c r="N176" s="59"/>
      <c r="R176" s="57"/>
      <c r="S176" s="30"/>
    </row>
    <row r="177" spans="3:19" ht="18.75">
      <c r="C177" s="58"/>
      <c r="D177" s="58"/>
      <c r="E177" s="58"/>
      <c r="F177" s="58"/>
      <c r="G177" s="58"/>
      <c r="H177" s="58"/>
      <c r="I177" s="58"/>
      <c r="J177" s="59"/>
      <c r="K177" s="59"/>
      <c r="L177" s="59"/>
      <c r="M177" s="59"/>
      <c r="N177" s="59"/>
      <c r="R177" s="57"/>
      <c r="S177" s="30"/>
    </row>
    <row r="178" spans="3:19" ht="18.75">
      <c r="C178" s="58"/>
      <c r="D178" s="58"/>
      <c r="E178" s="58"/>
      <c r="F178" s="58"/>
      <c r="G178" s="58"/>
      <c r="H178" s="58"/>
      <c r="I178" s="58"/>
      <c r="J178" s="59"/>
      <c r="K178" s="59"/>
      <c r="L178" s="59"/>
      <c r="M178" s="59"/>
      <c r="N178" s="59"/>
      <c r="R178" s="57"/>
      <c r="S178" s="30"/>
    </row>
    <row r="179" spans="3:19" ht="23.25">
      <c r="C179" s="91" t="s">
        <v>167</v>
      </c>
      <c r="D179" s="31" t="s">
        <v>51</v>
      </c>
      <c r="E179" s="31" t="s">
        <v>52</v>
      </c>
      <c r="F179" s="31" t="s">
        <v>48</v>
      </c>
      <c r="G179" s="58"/>
      <c r="H179" s="58"/>
      <c r="I179" s="58"/>
      <c r="J179" s="59"/>
      <c r="K179" s="59"/>
      <c r="L179" s="59"/>
      <c r="M179" s="59"/>
      <c r="N179" s="59"/>
      <c r="R179" s="57"/>
      <c r="S179" s="30"/>
    </row>
    <row r="180" spans="3:19" ht="21">
      <c r="C180" s="38" t="s">
        <v>130</v>
      </c>
      <c r="D180" s="35">
        <v>0.15743440233236153</v>
      </c>
      <c r="E180" s="35">
        <v>0</v>
      </c>
      <c r="F180" s="35">
        <v>0.14733969986357434</v>
      </c>
      <c r="G180" s="58"/>
      <c r="H180" s="58"/>
      <c r="I180" s="58"/>
      <c r="J180" s="59"/>
      <c r="K180" s="59"/>
      <c r="L180" s="59"/>
      <c r="M180" s="59"/>
      <c r="N180" s="59"/>
      <c r="R180" s="57"/>
      <c r="S180" s="30"/>
    </row>
    <row r="181" spans="3:19" ht="21">
      <c r="C181" s="38" t="s">
        <v>161</v>
      </c>
      <c r="D181" s="35">
        <v>0.18075801749271136</v>
      </c>
      <c r="E181" s="35">
        <v>0.10638297872340426</v>
      </c>
      <c r="F181" s="35">
        <v>0.17598908594815826</v>
      </c>
      <c r="G181" s="58"/>
      <c r="H181" s="58"/>
      <c r="I181" s="58"/>
      <c r="J181" s="59"/>
      <c r="K181" s="59"/>
      <c r="L181" s="59"/>
      <c r="M181" s="59"/>
      <c r="N181" s="59"/>
      <c r="R181" s="57"/>
      <c r="S181" s="30"/>
    </row>
    <row r="182" spans="3:19" ht="21">
      <c r="C182" s="38" t="s">
        <v>132</v>
      </c>
      <c r="D182" s="35">
        <v>0.13994169096209913</v>
      </c>
      <c r="E182" s="35">
        <v>6.3829787234042548E-2</v>
      </c>
      <c r="F182" s="35">
        <v>0.13506139154160982</v>
      </c>
      <c r="G182" s="58"/>
      <c r="H182" s="58"/>
      <c r="I182" s="58"/>
      <c r="J182" s="59"/>
      <c r="K182" s="59"/>
      <c r="L182" s="59"/>
      <c r="M182" s="59"/>
      <c r="N182" s="59"/>
      <c r="R182" s="57"/>
      <c r="S182" s="30"/>
    </row>
    <row r="183" spans="3:19" ht="21">
      <c r="C183" s="38" t="s">
        <v>162</v>
      </c>
      <c r="D183" s="35">
        <v>8.4548104956268216E-2</v>
      </c>
      <c r="E183" s="35">
        <v>2.1276595744680851E-2</v>
      </c>
      <c r="F183" s="35">
        <v>8.0491132332878579E-2</v>
      </c>
      <c r="G183" s="58"/>
      <c r="H183" s="58"/>
      <c r="I183" s="58"/>
      <c r="J183" s="59"/>
      <c r="K183" s="59"/>
      <c r="L183" s="59"/>
      <c r="M183" s="59"/>
      <c r="N183" s="59"/>
      <c r="R183" s="57"/>
      <c r="S183" s="30"/>
    </row>
    <row r="184" spans="3:19" ht="21">
      <c r="C184" s="38" t="s">
        <v>163</v>
      </c>
      <c r="D184" s="35">
        <v>1.4577259475218658E-2</v>
      </c>
      <c r="E184" s="35">
        <v>0</v>
      </c>
      <c r="F184" s="35">
        <v>1.3642564802182811E-2</v>
      </c>
      <c r="G184" s="58"/>
      <c r="H184" s="58"/>
      <c r="I184" s="58"/>
      <c r="J184" s="59"/>
      <c r="K184" s="59"/>
      <c r="L184" s="59"/>
      <c r="M184" s="59"/>
      <c r="N184" s="59"/>
      <c r="R184" s="57"/>
      <c r="S184" s="30"/>
    </row>
    <row r="185" spans="3:19" ht="21">
      <c r="C185" s="38" t="s">
        <v>164</v>
      </c>
      <c r="D185" s="35">
        <v>0.42274052478134111</v>
      </c>
      <c r="E185" s="35">
        <v>0.80851063829787229</v>
      </c>
      <c r="F185" s="35">
        <v>0.44747612551159616</v>
      </c>
      <c r="G185" s="58"/>
      <c r="H185" s="58"/>
      <c r="I185" s="58"/>
      <c r="J185" s="59"/>
      <c r="K185" s="59"/>
      <c r="L185" s="59"/>
      <c r="M185" s="59"/>
      <c r="N185" s="59"/>
      <c r="R185" s="57"/>
      <c r="S185" s="30"/>
    </row>
    <row r="186" spans="3:19" ht="21">
      <c r="C186" s="72"/>
      <c r="D186" s="59"/>
      <c r="E186" s="59"/>
      <c r="F186" s="59"/>
      <c r="G186" s="58"/>
      <c r="H186" s="58"/>
      <c r="I186" s="58"/>
      <c r="J186" s="59"/>
      <c r="K186" s="59"/>
      <c r="L186" s="59"/>
      <c r="M186" s="59"/>
      <c r="N186" s="59"/>
      <c r="R186" s="57"/>
      <c r="S186" s="30"/>
    </row>
    <row r="187" spans="3:19" ht="27.75" customHeight="1">
      <c r="C187" s="58"/>
      <c r="D187" s="58"/>
      <c r="E187" s="58"/>
      <c r="F187" s="58"/>
      <c r="G187" s="58"/>
      <c r="H187" s="58"/>
      <c r="I187" s="58"/>
      <c r="J187" s="59"/>
      <c r="K187" s="59"/>
      <c r="L187" s="59"/>
      <c r="M187" s="59"/>
      <c r="N187" s="59"/>
      <c r="R187" s="57"/>
      <c r="S187" s="30"/>
    </row>
    <row r="188" spans="3:19" ht="23.25">
      <c r="C188" s="91" t="s">
        <v>168</v>
      </c>
      <c r="D188" s="31" t="s">
        <v>51</v>
      </c>
      <c r="E188" s="31" t="s">
        <v>52</v>
      </c>
      <c r="F188" s="31" t="s">
        <v>48</v>
      </c>
      <c r="G188" s="58"/>
      <c r="H188" s="58"/>
      <c r="I188" s="58"/>
      <c r="J188" s="59"/>
      <c r="K188" s="59"/>
      <c r="L188" s="59"/>
      <c r="M188" s="59"/>
      <c r="N188" s="59"/>
      <c r="R188" s="57"/>
      <c r="S188" s="30"/>
    </row>
    <row r="189" spans="3:19" ht="21">
      <c r="C189" s="38" t="s">
        <v>130</v>
      </c>
      <c r="D189" s="33">
        <v>95</v>
      </c>
      <c r="E189" s="33">
        <v>7</v>
      </c>
      <c r="F189" s="33">
        <v>102</v>
      </c>
      <c r="G189" s="58"/>
      <c r="H189" s="58"/>
      <c r="I189" s="58"/>
      <c r="J189" s="59"/>
      <c r="K189" s="59"/>
      <c r="L189" s="59"/>
      <c r="M189" s="59"/>
      <c r="N189" s="59"/>
      <c r="R189" s="57"/>
      <c r="S189" s="30"/>
    </row>
    <row r="190" spans="3:19" ht="21">
      <c r="C190" s="38" t="s">
        <v>161</v>
      </c>
      <c r="D190" s="33">
        <v>33</v>
      </c>
      <c r="E190" s="33">
        <v>1</v>
      </c>
      <c r="F190" s="33">
        <v>34</v>
      </c>
      <c r="G190" s="58"/>
      <c r="H190" s="58"/>
      <c r="I190" s="58"/>
      <c r="J190" s="59"/>
      <c r="K190" s="59"/>
      <c r="L190" s="59"/>
      <c r="M190" s="59"/>
      <c r="N190" s="59"/>
      <c r="R190" s="57"/>
      <c r="S190" s="30"/>
    </row>
    <row r="191" spans="3:19" ht="21">
      <c r="C191" s="38" t="s">
        <v>132</v>
      </c>
      <c r="D191" s="33">
        <v>1</v>
      </c>
      <c r="E191" s="33">
        <v>1</v>
      </c>
      <c r="F191" s="33">
        <v>2</v>
      </c>
      <c r="G191" s="58"/>
      <c r="H191" s="58"/>
      <c r="I191" s="58"/>
      <c r="J191" s="59"/>
      <c r="K191" s="59"/>
      <c r="L191" s="59"/>
      <c r="M191" s="59"/>
      <c r="N191" s="59"/>
      <c r="R191" s="57"/>
      <c r="S191" s="30"/>
    </row>
    <row r="192" spans="3:19" ht="21">
      <c r="C192" s="38" t="s">
        <v>162</v>
      </c>
      <c r="D192" s="33">
        <v>0</v>
      </c>
      <c r="E192" s="33">
        <v>0</v>
      </c>
      <c r="F192" s="33">
        <v>0</v>
      </c>
      <c r="G192" s="58"/>
      <c r="H192" s="58"/>
      <c r="I192" s="58"/>
      <c r="J192" s="59"/>
      <c r="K192" s="59"/>
      <c r="L192" s="59"/>
      <c r="M192" s="59"/>
      <c r="N192" s="59"/>
      <c r="R192" s="57"/>
      <c r="S192" s="30"/>
    </row>
    <row r="193" spans="3:19" ht="21">
      <c r="C193" s="38" t="s">
        <v>163</v>
      </c>
      <c r="D193" s="33">
        <v>16</v>
      </c>
      <c r="E193" s="33">
        <v>0</v>
      </c>
      <c r="F193" s="33">
        <v>16</v>
      </c>
      <c r="G193" s="58"/>
      <c r="H193" s="58"/>
      <c r="I193" s="58"/>
      <c r="J193" s="59"/>
      <c r="K193" s="59"/>
      <c r="L193" s="59"/>
      <c r="M193" s="59"/>
      <c r="N193" s="59"/>
      <c r="R193" s="57"/>
      <c r="S193" s="30"/>
    </row>
    <row r="194" spans="3:19" ht="21">
      <c r="C194" s="38" t="s">
        <v>164</v>
      </c>
      <c r="D194" s="33">
        <v>539</v>
      </c>
      <c r="E194" s="33">
        <v>38</v>
      </c>
      <c r="F194" s="33">
        <v>577</v>
      </c>
      <c r="G194" s="58"/>
      <c r="H194" s="58"/>
      <c r="I194" s="58"/>
      <c r="J194" s="59"/>
      <c r="K194" s="59"/>
      <c r="L194" s="59"/>
      <c r="M194" s="59"/>
      <c r="N194" s="59"/>
      <c r="R194" s="57"/>
      <c r="S194" s="30"/>
    </row>
    <row r="195" spans="3:19" ht="18.75">
      <c r="C195" s="58"/>
      <c r="D195" s="58"/>
      <c r="E195" s="58"/>
      <c r="F195" s="58"/>
      <c r="G195" s="58"/>
      <c r="H195" s="58"/>
      <c r="I195" s="58"/>
      <c r="J195" s="59"/>
      <c r="K195" s="59"/>
      <c r="L195" s="59"/>
      <c r="M195" s="59"/>
      <c r="N195" s="59"/>
      <c r="R195" s="57"/>
      <c r="S195" s="30"/>
    </row>
    <row r="196" spans="3:19" ht="23.25">
      <c r="C196" s="91" t="s">
        <v>169</v>
      </c>
      <c r="D196" s="31" t="s">
        <v>51</v>
      </c>
      <c r="E196" s="31" t="s">
        <v>52</v>
      </c>
      <c r="F196" s="31" t="s">
        <v>48</v>
      </c>
      <c r="G196" s="58"/>
      <c r="H196" s="58"/>
      <c r="I196" s="58"/>
      <c r="J196" s="59"/>
      <c r="K196" s="59"/>
      <c r="L196" s="59"/>
      <c r="M196" s="59"/>
      <c r="N196" s="59"/>
      <c r="R196" s="57"/>
      <c r="S196" s="30"/>
    </row>
    <row r="197" spans="3:19" ht="21">
      <c r="C197" s="38" t="s">
        <v>130</v>
      </c>
      <c r="D197" s="35">
        <v>0.13848396501457727</v>
      </c>
      <c r="E197" s="35">
        <v>0.14893617021276595</v>
      </c>
      <c r="F197" s="35">
        <v>0.13915416098226466</v>
      </c>
      <c r="G197" s="58"/>
      <c r="H197" s="58"/>
      <c r="I197" s="58"/>
      <c r="J197" s="59"/>
      <c r="K197" s="59"/>
      <c r="L197" s="59"/>
      <c r="M197" s="59"/>
      <c r="N197" s="59"/>
      <c r="R197" s="57"/>
      <c r="S197" s="30"/>
    </row>
    <row r="198" spans="3:19" ht="21">
      <c r="C198" s="38" t="s">
        <v>161</v>
      </c>
      <c r="D198" s="35">
        <v>4.8104956268221574E-2</v>
      </c>
      <c r="E198" s="35">
        <v>2.1276595744680851E-2</v>
      </c>
      <c r="F198" s="35">
        <v>4.6384720327421552E-2</v>
      </c>
      <c r="G198" s="58"/>
      <c r="H198" s="58"/>
      <c r="I198" s="58"/>
      <c r="J198" s="59"/>
      <c r="K198" s="59"/>
      <c r="L198" s="59"/>
      <c r="M198" s="59"/>
      <c r="N198" s="59"/>
      <c r="R198" s="57"/>
      <c r="S198" s="30"/>
    </row>
    <row r="199" spans="3:19" ht="21">
      <c r="C199" s="38" t="s">
        <v>132</v>
      </c>
      <c r="D199" s="35">
        <v>1.4577259475218659E-3</v>
      </c>
      <c r="E199" s="35">
        <v>2.1276595744680851E-2</v>
      </c>
      <c r="F199" s="35">
        <v>2.7285129604365621E-3</v>
      </c>
      <c r="G199" s="58"/>
      <c r="H199" s="58"/>
      <c r="I199" s="58"/>
      <c r="J199" s="59"/>
      <c r="K199" s="59"/>
      <c r="L199" s="59"/>
      <c r="M199" s="59"/>
      <c r="N199" s="59"/>
      <c r="R199" s="57"/>
      <c r="S199" s="30"/>
    </row>
    <row r="200" spans="3:19" ht="21">
      <c r="C200" s="38" t="s">
        <v>162</v>
      </c>
      <c r="D200" s="35">
        <v>0</v>
      </c>
      <c r="E200" s="35">
        <v>0</v>
      </c>
      <c r="F200" s="35">
        <v>0</v>
      </c>
      <c r="G200" s="58"/>
      <c r="H200" s="58"/>
      <c r="I200" s="58"/>
      <c r="J200" s="59"/>
      <c r="K200" s="59"/>
      <c r="L200" s="59"/>
      <c r="M200" s="59"/>
      <c r="N200" s="59"/>
      <c r="R200" s="57"/>
      <c r="S200" s="30"/>
    </row>
    <row r="201" spans="3:19" ht="21">
      <c r="C201" s="38" t="s">
        <v>163</v>
      </c>
      <c r="D201" s="35">
        <v>2.3323615160349854E-2</v>
      </c>
      <c r="E201" s="35">
        <v>0</v>
      </c>
      <c r="F201" s="35">
        <v>2.1828103683492497E-2</v>
      </c>
      <c r="G201" s="58"/>
      <c r="H201" s="58"/>
      <c r="I201" s="58"/>
      <c r="J201" s="59"/>
      <c r="K201" s="59"/>
      <c r="L201" s="59"/>
      <c r="M201" s="59"/>
      <c r="N201" s="59"/>
      <c r="R201" s="57"/>
      <c r="S201" s="30"/>
    </row>
    <row r="202" spans="3:19" ht="21">
      <c r="C202" s="38" t="s">
        <v>164</v>
      </c>
      <c r="D202" s="35">
        <v>0.7857142857142857</v>
      </c>
      <c r="E202" s="35">
        <v>0.80851063829787229</v>
      </c>
      <c r="F202" s="35">
        <v>0.78717598908594821</v>
      </c>
      <c r="G202" s="58"/>
      <c r="H202" s="58"/>
      <c r="I202" s="58"/>
      <c r="J202" s="59"/>
      <c r="K202" s="59"/>
      <c r="L202" s="59"/>
      <c r="M202" s="59"/>
      <c r="N202" s="59"/>
      <c r="R202" s="57"/>
      <c r="S202" s="30"/>
    </row>
    <row r="203" spans="3:19" ht="15.75" customHeight="1">
      <c r="C203" s="58"/>
      <c r="D203" s="58"/>
      <c r="E203" s="58"/>
      <c r="F203" s="58"/>
      <c r="G203" s="58"/>
      <c r="H203" s="58"/>
      <c r="I203" s="58"/>
      <c r="J203" s="59"/>
      <c r="K203" s="59"/>
      <c r="L203" s="59"/>
      <c r="M203" s="59"/>
      <c r="N203" s="59"/>
      <c r="R203" s="57"/>
      <c r="S203" s="30"/>
    </row>
    <row r="204" spans="3:19" ht="23.25">
      <c r="C204" s="91" t="s">
        <v>170</v>
      </c>
      <c r="D204" s="31" t="s">
        <v>51</v>
      </c>
      <c r="E204" s="31" t="s">
        <v>52</v>
      </c>
      <c r="F204" s="31" t="s">
        <v>48</v>
      </c>
      <c r="G204" s="58"/>
      <c r="H204" s="58"/>
      <c r="I204" s="58"/>
      <c r="J204" s="59"/>
      <c r="K204" s="59"/>
      <c r="L204" s="59"/>
      <c r="M204" s="59"/>
      <c r="N204" s="59"/>
      <c r="R204" s="57"/>
      <c r="S204" s="30"/>
    </row>
    <row r="205" spans="3:19" ht="21">
      <c r="C205" s="38" t="s">
        <v>130</v>
      </c>
      <c r="D205" s="33">
        <v>157</v>
      </c>
      <c r="E205" s="33">
        <v>1</v>
      </c>
      <c r="F205" s="33">
        <v>158</v>
      </c>
      <c r="G205" s="58"/>
      <c r="H205" s="58"/>
      <c r="I205" s="58"/>
      <c r="J205" s="59"/>
      <c r="K205" s="59"/>
      <c r="L205" s="59"/>
      <c r="M205" s="59"/>
      <c r="N205" s="59"/>
      <c r="R205" s="57"/>
      <c r="S205" s="30"/>
    </row>
    <row r="206" spans="3:19" ht="21">
      <c r="C206" s="38" t="s">
        <v>161</v>
      </c>
      <c r="D206" s="33">
        <v>175</v>
      </c>
      <c r="E206" s="33">
        <v>4</v>
      </c>
      <c r="F206" s="33">
        <v>179</v>
      </c>
      <c r="G206" s="58"/>
      <c r="H206" s="58"/>
      <c r="I206" s="58"/>
      <c r="J206" s="59"/>
      <c r="K206" s="59"/>
      <c r="L206" s="59"/>
      <c r="M206" s="59"/>
      <c r="N206" s="59"/>
      <c r="R206" s="57"/>
      <c r="S206" s="30"/>
    </row>
    <row r="207" spans="3:19" ht="21">
      <c r="C207" s="38" t="s">
        <v>132</v>
      </c>
      <c r="D207" s="33">
        <v>48</v>
      </c>
      <c r="E207" s="33">
        <v>3</v>
      </c>
      <c r="F207" s="33">
        <v>51</v>
      </c>
      <c r="G207" s="58"/>
      <c r="H207" s="58"/>
      <c r="I207" s="58"/>
      <c r="J207" s="59"/>
      <c r="K207" s="59"/>
      <c r="L207" s="59"/>
      <c r="M207" s="59"/>
      <c r="N207" s="59"/>
      <c r="R207" s="57"/>
      <c r="S207" s="30"/>
    </row>
    <row r="208" spans="3:19" ht="21">
      <c r="C208" s="38" t="s">
        <v>162</v>
      </c>
      <c r="D208" s="33">
        <v>12</v>
      </c>
      <c r="E208" s="33">
        <v>1</v>
      </c>
      <c r="F208" s="33">
        <v>13</v>
      </c>
      <c r="G208" s="58"/>
      <c r="H208" s="58"/>
      <c r="I208" s="58"/>
      <c r="J208" s="59"/>
      <c r="K208" s="59"/>
      <c r="L208" s="59"/>
      <c r="M208" s="59"/>
      <c r="N208" s="59"/>
      <c r="R208" s="57"/>
      <c r="S208" s="30"/>
    </row>
    <row r="209" spans="3:19" ht="21">
      <c r="C209" s="38" t="s">
        <v>163</v>
      </c>
      <c r="D209" s="33">
        <v>4</v>
      </c>
      <c r="E209" s="33">
        <v>0</v>
      </c>
      <c r="F209" s="33">
        <v>4</v>
      </c>
      <c r="G209" s="58"/>
      <c r="H209" s="58"/>
      <c r="I209" s="58"/>
      <c r="J209" s="59"/>
      <c r="K209" s="59"/>
      <c r="L209" s="59"/>
      <c r="M209" s="59"/>
      <c r="N209" s="59"/>
      <c r="R209" s="57"/>
      <c r="S209" s="30"/>
    </row>
    <row r="210" spans="3:19" ht="21">
      <c r="C210" s="38" t="s">
        <v>164</v>
      </c>
      <c r="D210" s="33">
        <v>290</v>
      </c>
      <c r="E210" s="33">
        <v>38</v>
      </c>
      <c r="F210" s="33">
        <v>328</v>
      </c>
      <c r="G210" s="58"/>
      <c r="H210" s="58"/>
      <c r="I210" s="58"/>
      <c r="J210" s="59"/>
      <c r="K210" s="59"/>
      <c r="L210" s="59"/>
      <c r="M210" s="59"/>
      <c r="N210" s="59"/>
      <c r="R210" s="57"/>
      <c r="S210" s="30"/>
    </row>
    <row r="211" spans="3:19" ht="18.75">
      <c r="C211" s="58"/>
      <c r="D211" s="58"/>
      <c r="E211" s="58"/>
      <c r="F211" s="58"/>
      <c r="G211" s="58"/>
      <c r="H211" s="58"/>
      <c r="I211" s="58"/>
      <c r="J211" s="59"/>
      <c r="K211" s="59"/>
      <c r="L211" s="59"/>
      <c r="M211" s="59"/>
      <c r="N211" s="59"/>
      <c r="R211" s="57"/>
      <c r="S211" s="30"/>
    </row>
    <row r="212" spans="3:19" ht="18.75">
      <c r="C212" s="58"/>
      <c r="D212" s="58"/>
      <c r="E212" s="58"/>
      <c r="F212" s="58"/>
      <c r="G212" s="58"/>
      <c r="H212" s="58"/>
      <c r="I212" s="58"/>
      <c r="J212" s="59"/>
      <c r="K212" s="59"/>
      <c r="L212" s="59"/>
      <c r="M212" s="59"/>
      <c r="N212" s="59"/>
      <c r="R212" s="57"/>
      <c r="S212" s="30"/>
    </row>
    <row r="213" spans="3:19" ht="34.5" customHeight="1">
      <c r="C213" s="91" t="s">
        <v>171</v>
      </c>
      <c r="D213" s="31" t="s">
        <v>51</v>
      </c>
      <c r="E213" s="31" t="s">
        <v>52</v>
      </c>
      <c r="F213" s="31" t="s">
        <v>48</v>
      </c>
      <c r="G213" s="58"/>
      <c r="H213" s="58"/>
      <c r="I213" s="58"/>
      <c r="J213" s="59"/>
      <c r="K213" s="59"/>
      <c r="L213" s="59"/>
      <c r="M213" s="59"/>
      <c r="N213" s="59"/>
      <c r="R213" s="57"/>
      <c r="S213" s="30"/>
    </row>
    <row r="214" spans="3:19" ht="22.5" customHeight="1">
      <c r="C214" s="38" t="s">
        <v>130</v>
      </c>
      <c r="D214" s="35">
        <v>0.22886297376093295</v>
      </c>
      <c r="E214" s="35">
        <v>2.1276595744680851E-2</v>
      </c>
      <c r="F214" s="35">
        <v>0.21555252387448839</v>
      </c>
      <c r="G214" s="58"/>
      <c r="H214" s="58"/>
      <c r="I214" s="58"/>
      <c r="J214" s="59"/>
      <c r="K214" s="59"/>
      <c r="L214" s="59"/>
      <c r="M214" s="59"/>
      <c r="N214" s="59"/>
      <c r="R214" s="57"/>
      <c r="S214" s="30"/>
    </row>
    <row r="215" spans="3:19" ht="22.5" customHeight="1">
      <c r="C215" s="38" t="s">
        <v>161</v>
      </c>
      <c r="D215" s="35">
        <v>0.25510204081632654</v>
      </c>
      <c r="E215" s="35">
        <v>8.5106382978723402E-2</v>
      </c>
      <c r="F215" s="35">
        <v>0.24420190995907232</v>
      </c>
      <c r="G215" s="58"/>
      <c r="H215" s="58"/>
      <c r="I215" s="58"/>
      <c r="J215" s="59"/>
      <c r="K215" s="59"/>
      <c r="L215" s="59"/>
      <c r="M215" s="59"/>
      <c r="N215" s="59"/>
      <c r="R215" s="57"/>
      <c r="S215" s="30"/>
    </row>
    <row r="216" spans="3:19" ht="22.5" customHeight="1">
      <c r="C216" s="38" t="s">
        <v>132</v>
      </c>
      <c r="D216" s="35">
        <v>6.9970845481049565E-2</v>
      </c>
      <c r="E216" s="35">
        <v>6.3829787234042548E-2</v>
      </c>
      <c r="F216" s="35">
        <v>6.9577080491132329E-2</v>
      </c>
      <c r="G216" s="58"/>
      <c r="H216" s="58"/>
      <c r="I216" s="58"/>
      <c r="J216" s="59"/>
      <c r="K216" s="59"/>
      <c r="L216" s="59"/>
      <c r="M216" s="59"/>
      <c r="N216" s="59"/>
      <c r="R216" s="57"/>
      <c r="S216" s="30"/>
    </row>
    <row r="217" spans="3:19" ht="22.5" customHeight="1">
      <c r="C217" s="38" t="s">
        <v>162</v>
      </c>
      <c r="D217" s="35">
        <v>1.7492711370262391E-2</v>
      </c>
      <c r="E217" s="35">
        <v>2.1276595744680851E-2</v>
      </c>
      <c r="F217" s="35">
        <v>1.7735334242837655E-2</v>
      </c>
      <c r="G217" s="58"/>
      <c r="H217" s="58"/>
      <c r="I217" s="58"/>
      <c r="J217" s="59"/>
      <c r="K217" s="59"/>
      <c r="L217" s="59"/>
      <c r="M217" s="59"/>
      <c r="N217" s="59"/>
      <c r="R217" s="57"/>
      <c r="S217" s="30"/>
    </row>
    <row r="218" spans="3:19" ht="22.5" customHeight="1">
      <c r="C218" s="38" t="s">
        <v>163</v>
      </c>
      <c r="D218" s="35">
        <v>5.8309037900874635E-3</v>
      </c>
      <c r="E218" s="35">
        <v>0</v>
      </c>
      <c r="F218" s="35">
        <v>5.4570259208731242E-3</v>
      </c>
      <c r="G218" s="58"/>
      <c r="H218" s="58"/>
      <c r="I218" s="58"/>
      <c r="J218" s="59"/>
      <c r="K218" s="59"/>
      <c r="L218" s="59"/>
      <c r="M218" s="59"/>
      <c r="N218" s="59"/>
      <c r="R218" s="57"/>
      <c r="S218" s="30"/>
    </row>
    <row r="219" spans="3:19" ht="30.75" customHeight="1">
      <c r="C219" s="38" t="s">
        <v>164</v>
      </c>
      <c r="D219" s="35">
        <v>0.42274052478134111</v>
      </c>
      <c r="E219" s="35">
        <v>0.80851063829787229</v>
      </c>
      <c r="F219" s="35">
        <v>0.44747612551159616</v>
      </c>
      <c r="G219" s="58"/>
      <c r="H219" s="58"/>
      <c r="I219" s="58"/>
      <c r="J219" s="59"/>
      <c r="K219" s="59"/>
      <c r="L219" s="59"/>
      <c r="M219" s="59"/>
      <c r="N219" s="59"/>
      <c r="R219" s="57"/>
      <c r="S219" s="30"/>
    </row>
    <row r="220" spans="3:19" ht="34.5" customHeight="1">
      <c r="C220" s="58"/>
      <c r="D220" s="58"/>
      <c r="E220" s="58"/>
      <c r="F220" s="58"/>
      <c r="G220" s="58"/>
      <c r="H220" s="58"/>
      <c r="I220" s="58"/>
      <c r="J220" s="59"/>
      <c r="K220" s="59"/>
      <c r="L220" s="59"/>
      <c r="M220" s="59"/>
      <c r="N220" s="59"/>
      <c r="R220" s="57"/>
      <c r="S220" s="30"/>
    </row>
    <row r="221" spans="3:19" ht="23.25">
      <c r="C221" s="91" t="s">
        <v>172</v>
      </c>
      <c r="D221" s="31" t="s">
        <v>51</v>
      </c>
      <c r="E221" s="31" t="s">
        <v>52</v>
      </c>
      <c r="F221" s="31" t="s">
        <v>48</v>
      </c>
      <c r="G221" s="58"/>
      <c r="H221" s="58"/>
      <c r="I221" s="58"/>
      <c r="J221" s="59"/>
      <c r="K221" s="59"/>
      <c r="L221" s="59"/>
      <c r="M221" s="59"/>
      <c r="N221" s="59"/>
      <c r="R221" s="57"/>
      <c r="S221" s="30"/>
    </row>
    <row r="222" spans="3:19" ht="21">
      <c r="C222" s="38" t="s">
        <v>130</v>
      </c>
      <c r="D222" s="33">
        <v>323</v>
      </c>
      <c r="E222" s="33">
        <v>6</v>
      </c>
      <c r="F222" s="33">
        <v>329</v>
      </c>
      <c r="G222" s="58"/>
      <c r="H222" s="58"/>
      <c r="I222" s="58"/>
      <c r="J222" s="59"/>
      <c r="K222" s="59"/>
      <c r="L222" s="59"/>
      <c r="M222" s="59"/>
      <c r="N222" s="59"/>
      <c r="R222" s="57"/>
      <c r="S222" s="30"/>
    </row>
    <row r="223" spans="3:19" ht="21">
      <c r="C223" s="38" t="s">
        <v>161</v>
      </c>
      <c r="D223" s="33">
        <v>71</v>
      </c>
      <c r="E223" s="33">
        <v>2</v>
      </c>
      <c r="F223" s="33">
        <v>73</v>
      </c>
      <c r="G223" s="58"/>
      <c r="H223" s="58"/>
      <c r="I223" s="58"/>
      <c r="J223" s="59"/>
      <c r="K223" s="59"/>
      <c r="L223" s="59"/>
      <c r="M223" s="59"/>
      <c r="N223" s="59"/>
      <c r="R223" s="57"/>
      <c r="S223" s="30"/>
    </row>
    <row r="224" spans="3:19" ht="21">
      <c r="C224" s="38" t="s">
        <v>132</v>
      </c>
      <c r="D224" s="33">
        <v>1</v>
      </c>
      <c r="E224" s="33">
        <v>1</v>
      </c>
      <c r="F224" s="33">
        <v>2</v>
      </c>
      <c r="G224" s="58"/>
      <c r="H224" s="58"/>
      <c r="I224" s="58"/>
      <c r="J224" s="59"/>
      <c r="K224" s="59"/>
      <c r="L224" s="59"/>
      <c r="M224" s="59"/>
      <c r="N224" s="59"/>
      <c r="R224" s="57"/>
      <c r="S224" s="30"/>
    </row>
    <row r="225" spans="3:19" ht="21">
      <c r="C225" s="38" t="s">
        <v>162</v>
      </c>
      <c r="D225" s="33">
        <v>0</v>
      </c>
      <c r="E225" s="33">
        <v>0</v>
      </c>
      <c r="F225" s="33">
        <v>0</v>
      </c>
      <c r="G225" s="58"/>
      <c r="H225" s="58"/>
      <c r="I225" s="58"/>
      <c r="J225" s="59"/>
      <c r="K225" s="59"/>
      <c r="L225" s="59"/>
      <c r="M225" s="59"/>
      <c r="N225" s="59"/>
      <c r="R225" s="57"/>
      <c r="S225" s="30"/>
    </row>
    <row r="226" spans="3:19" ht="21">
      <c r="C226" s="38" t="s">
        <v>163</v>
      </c>
      <c r="D226" s="33">
        <v>1</v>
      </c>
      <c r="E226" s="33">
        <v>0</v>
      </c>
      <c r="F226" s="33">
        <v>1</v>
      </c>
      <c r="G226" s="58"/>
      <c r="H226" s="58"/>
      <c r="I226" s="58"/>
      <c r="J226" s="59"/>
      <c r="K226" s="59"/>
      <c r="L226" s="59"/>
      <c r="M226" s="59"/>
      <c r="N226" s="59"/>
      <c r="R226" s="57"/>
      <c r="S226" s="30"/>
    </row>
    <row r="227" spans="3:19" ht="21">
      <c r="C227" s="38" t="s">
        <v>164</v>
      </c>
      <c r="D227" s="33">
        <v>290</v>
      </c>
      <c r="E227" s="33">
        <v>38</v>
      </c>
      <c r="F227" s="33">
        <v>328</v>
      </c>
      <c r="G227" s="58"/>
      <c r="H227" s="58"/>
      <c r="I227" s="58"/>
      <c r="J227" s="59"/>
      <c r="K227" s="59"/>
      <c r="L227" s="59"/>
      <c r="M227" s="59"/>
      <c r="N227" s="59"/>
      <c r="R227" s="57"/>
      <c r="S227" s="30"/>
    </row>
    <row r="228" spans="3:19" ht="18.75">
      <c r="C228" s="58"/>
      <c r="D228" s="58"/>
      <c r="E228" s="58"/>
      <c r="F228" s="58"/>
      <c r="G228" s="58"/>
      <c r="H228" s="58"/>
      <c r="I228" s="58"/>
      <c r="J228" s="59"/>
      <c r="K228" s="59"/>
      <c r="L228" s="59"/>
      <c r="M228" s="59"/>
      <c r="N228" s="59"/>
      <c r="R228" s="57"/>
      <c r="S228" s="30"/>
    </row>
    <row r="229" spans="3:19" ht="23.25">
      <c r="C229" s="91" t="s">
        <v>173</v>
      </c>
      <c r="D229" s="31" t="s">
        <v>51</v>
      </c>
      <c r="E229" s="31" t="s">
        <v>52</v>
      </c>
      <c r="F229" s="31" t="s">
        <v>48</v>
      </c>
      <c r="G229" s="58"/>
      <c r="H229" s="58"/>
      <c r="I229" s="58"/>
      <c r="J229" s="59"/>
      <c r="K229" s="59"/>
      <c r="L229" s="59"/>
      <c r="M229" s="59"/>
      <c r="N229" s="59"/>
      <c r="R229" s="57"/>
      <c r="S229" s="30"/>
    </row>
    <row r="230" spans="3:19" ht="21">
      <c r="C230" s="38" t="s">
        <v>130</v>
      </c>
      <c r="D230" s="35">
        <v>0.4708454810495627</v>
      </c>
      <c r="E230" s="35">
        <v>0.1276595744680851</v>
      </c>
      <c r="F230" s="35">
        <v>0.44884038199181447</v>
      </c>
      <c r="G230" s="58"/>
      <c r="H230" s="58"/>
      <c r="I230" s="58"/>
      <c r="J230" s="59"/>
      <c r="K230" s="59"/>
      <c r="L230" s="59"/>
      <c r="M230" s="59"/>
      <c r="N230" s="59"/>
      <c r="R230" s="57"/>
      <c r="S230" s="30"/>
    </row>
    <row r="231" spans="3:19" ht="21">
      <c r="C231" s="38" t="s">
        <v>161</v>
      </c>
      <c r="D231" s="35">
        <v>0.10349854227405247</v>
      </c>
      <c r="E231" s="35">
        <v>4.2553191489361701E-2</v>
      </c>
      <c r="F231" s="35">
        <v>9.9590723055934513E-2</v>
      </c>
      <c r="G231" s="58"/>
      <c r="H231" s="58"/>
      <c r="I231" s="58"/>
      <c r="J231" s="59"/>
      <c r="K231" s="59"/>
      <c r="L231" s="59"/>
      <c r="M231" s="59"/>
      <c r="N231" s="59"/>
      <c r="R231" s="57"/>
      <c r="S231" s="30"/>
    </row>
    <row r="232" spans="3:19" ht="21">
      <c r="C232" s="38" t="s">
        <v>132</v>
      </c>
      <c r="D232" s="35">
        <v>1.4577259475218659E-3</v>
      </c>
      <c r="E232" s="35">
        <v>2.1276595744680851E-2</v>
      </c>
      <c r="F232" s="35">
        <v>2.7285129604365621E-3</v>
      </c>
      <c r="G232" s="58"/>
      <c r="H232" s="58"/>
      <c r="I232" s="58"/>
      <c r="J232" s="59"/>
      <c r="K232" s="59"/>
      <c r="L232" s="59"/>
      <c r="M232" s="59"/>
      <c r="N232" s="59"/>
      <c r="R232" s="57"/>
      <c r="S232" s="30"/>
    </row>
    <row r="233" spans="3:19" ht="21">
      <c r="C233" s="38" t="s">
        <v>162</v>
      </c>
      <c r="D233" s="35">
        <v>0</v>
      </c>
      <c r="E233" s="35">
        <v>0</v>
      </c>
      <c r="F233" s="35">
        <v>0</v>
      </c>
      <c r="G233" s="58"/>
      <c r="H233" s="58"/>
      <c r="I233" s="58"/>
      <c r="J233" s="59"/>
      <c r="K233" s="59"/>
      <c r="L233" s="59"/>
      <c r="M233" s="59"/>
      <c r="N233" s="59"/>
      <c r="R233" s="57"/>
      <c r="S233" s="30"/>
    </row>
    <row r="234" spans="3:19" ht="21">
      <c r="C234" s="38" t="s">
        <v>163</v>
      </c>
      <c r="D234" s="35">
        <v>1.4577259475218659E-3</v>
      </c>
      <c r="E234" s="35">
        <v>0</v>
      </c>
      <c r="F234" s="35">
        <v>1.364256480218281E-3</v>
      </c>
      <c r="G234" s="58"/>
      <c r="H234" s="58"/>
      <c r="I234" s="58"/>
      <c r="J234" s="59"/>
      <c r="K234" s="59"/>
      <c r="L234" s="59"/>
      <c r="M234" s="59"/>
      <c r="N234" s="59"/>
      <c r="R234" s="57"/>
      <c r="S234" s="30"/>
    </row>
    <row r="235" spans="3:19" ht="21">
      <c r="C235" s="38" t="s">
        <v>164</v>
      </c>
      <c r="D235" s="35">
        <v>0.42274052478134111</v>
      </c>
      <c r="E235" s="35">
        <v>0.80851063829787229</v>
      </c>
      <c r="F235" s="35">
        <v>0.44747612551159616</v>
      </c>
      <c r="G235" s="58"/>
      <c r="H235" s="58"/>
      <c r="I235" s="58"/>
      <c r="J235" s="59"/>
      <c r="K235" s="59"/>
      <c r="L235" s="59"/>
      <c r="M235" s="59"/>
      <c r="N235" s="59"/>
      <c r="R235" s="57"/>
      <c r="S235" s="30"/>
    </row>
    <row r="236" spans="3:19" ht="16.5" customHeight="1">
      <c r="C236" s="72"/>
      <c r="D236" s="59"/>
      <c r="E236" s="59"/>
      <c r="F236" s="59"/>
      <c r="G236" s="58"/>
      <c r="H236" s="58"/>
      <c r="I236" s="58"/>
      <c r="J236" s="59"/>
      <c r="K236" s="59"/>
      <c r="L236" s="59"/>
      <c r="M236" s="59"/>
      <c r="N236" s="59"/>
      <c r="R236" s="57"/>
      <c r="S236" s="30"/>
    </row>
    <row r="237" spans="3:19" ht="23.25">
      <c r="C237" s="91" t="s">
        <v>174</v>
      </c>
      <c r="D237" s="31" t="s">
        <v>51</v>
      </c>
      <c r="E237" s="31" t="s">
        <v>52</v>
      </c>
      <c r="F237" s="31" t="s">
        <v>48</v>
      </c>
      <c r="G237" s="58"/>
      <c r="H237" s="58"/>
      <c r="I237" s="58"/>
      <c r="J237" s="59"/>
      <c r="K237" s="59"/>
      <c r="L237" s="59"/>
      <c r="M237" s="59"/>
      <c r="N237" s="59"/>
      <c r="R237" s="57"/>
      <c r="S237" s="30"/>
    </row>
    <row r="238" spans="3:19" ht="21">
      <c r="C238" s="38" t="s">
        <v>130</v>
      </c>
      <c r="D238" s="33">
        <v>148</v>
      </c>
      <c r="E238" s="33">
        <v>1</v>
      </c>
      <c r="F238" s="33">
        <v>149</v>
      </c>
      <c r="G238" s="58"/>
      <c r="H238" s="58"/>
      <c r="I238" s="58"/>
      <c r="J238" s="59"/>
      <c r="K238" s="59"/>
      <c r="L238" s="59"/>
      <c r="M238" s="59"/>
      <c r="N238" s="59"/>
      <c r="R238" s="57"/>
      <c r="S238" s="30"/>
    </row>
    <row r="239" spans="3:19" ht="21">
      <c r="C239" s="38" t="s">
        <v>161</v>
      </c>
      <c r="D239" s="33">
        <v>161</v>
      </c>
      <c r="E239" s="33">
        <v>4</v>
      </c>
      <c r="F239" s="33">
        <v>165</v>
      </c>
      <c r="G239" s="58"/>
      <c r="H239" s="58"/>
      <c r="I239" s="58"/>
      <c r="J239" s="59"/>
      <c r="K239" s="59"/>
      <c r="L239" s="59"/>
      <c r="M239" s="59"/>
      <c r="N239" s="59"/>
      <c r="R239" s="57"/>
      <c r="S239" s="30"/>
    </row>
    <row r="240" spans="3:19" ht="21">
      <c r="C240" s="38" t="s">
        <v>132</v>
      </c>
      <c r="D240" s="33">
        <v>56</v>
      </c>
      <c r="E240" s="33">
        <v>3</v>
      </c>
      <c r="F240" s="33">
        <v>59</v>
      </c>
      <c r="G240" s="58"/>
      <c r="H240" s="58"/>
      <c r="I240" s="58"/>
      <c r="J240" s="59"/>
      <c r="K240" s="59"/>
      <c r="L240" s="59"/>
      <c r="M240" s="59"/>
      <c r="N240" s="59"/>
      <c r="R240" s="57"/>
      <c r="S240" s="30"/>
    </row>
    <row r="241" spans="3:19" ht="21">
      <c r="C241" s="38" t="s">
        <v>162</v>
      </c>
      <c r="D241" s="33">
        <v>24</v>
      </c>
      <c r="E241" s="33">
        <v>1</v>
      </c>
      <c r="F241" s="33">
        <v>25</v>
      </c>
      <c r="G241" s="58"/>
      <c r="H241" s="58"/>
      <c r="I241" s="58"/>
      <c r="J241" s="59"/>
      <c r="K241" s="59"/>
      <c r="L241" s="59"/>
      <c r="M241" s="59"/>
      <c r="N241" s="59"/>
      <c r="R241" s="57"/>
      <c r="S241" s="30"/>
    </row>
    <row r="242" spans="3:19" ht="21">
      <c r="C242" s="38" t="s">
        <v>163</v>
      </c>
      <c r="D242" s="33">
        <v>7</v>
      </c>
      <c r="E242" s="33">
        <v>0</v>
      </c>
      <c r="F242" s="33">
        <v>7</v>
      </c>
      <c r="G242" s="58"/>
      <c r="H242" s="58"/>
      <c r="I242" s="58"/>
      <c r="J242" s="59"/>
      <c r="K242" s="59"/>
      <c r="L242" s="59"/>
      <c r="M242" s="59"/>
      <c r="N242" s="59"/>
      <c r="R242" s="57"/>
      <c r="S242" s="30"/>
    </row>
    <row r="243" spans="3:19" ht="21">
      <c r="C243" s="38" t="s">
        <v>164</v>
      </c>
      <c r="D243" s="33">
        <v>290</v>
      </c>
      <c r="E243" s="33">
        <v>38</v>
      </c>
      <c r="F243" s="33">
        <v>328</v>
      </c>
      <c r="G243" s="58"/>
      <c r="H243" s="58"/>
      <c r="I243" s="58"/>
      <c r="J243" s="59"/>
      <c r="K243" s="59"/>
      <c r="L243" s="59"/>
      <c r="M243" s="59"/>
      <c r="N243" s="59"/>
      <c r="R243" s="57"/>
      <c r="S243" s="30"/>
    </row>
    <row r="244" spans="3:19" ht="18.75">
      <c r="C244" s="58"/>
      <c r="D244" s="58"/>
      <c r="E244" s="58"/>
      <c r="F244" s="58"/>
      <c r="G244" s="58"/>
      <c r="H244" s="58"/>
      <c r="I244" s="58"/>
      <c r="J244" s="59"/>
      <c r="K244" s="59"/>
      <c r="L244" s="59"/>
      <c r="M244" s="59"/>
      <c r="N244" s="59"/>
      <c r="R244" s="57"/>
      <c r="S244" s="30"/>
    </row>
    <row r="245" spans="3:19" ht="23.25">
      <c r="C245" s="91" t="s">
        <v>175</v>
      </c>
      <c r="D245" s="31" t="s">
        <v>51</v>
      </c>
      <c r="E245" s="31" t="s">
        <v>52</v>
      </c>
      <c r="F245" s="31" t="s">
        <v>48</v>
      </c>
      <c r="G245" s="58"/>
      <c r="H245" s="58"/>
      <c r="I245" s="58"/>
      <c r="J245" s="59"/>
      <c r="K245" s="59"/>
      <c r="L245" s="59"/>
      <c r="M245" s="59"/>
      <c r="N245" s="59"/>
      <c r="R245" s="57"/>
      <c r="S245" s="30"/>
    </row>
    <row r="246" spans="3:19" ht="21">
      <c r="C246" s="38" t="s">
        <v>130</v>
      </c>
      <c r="D246" s="35">
        <v>0.21574344023323616</v>
      </c>
      <c r="E246" s="35">
        <v>2.1276595744680851E-2</v>
      </c>
      <c r="F246" s="35">
        <v>0.20327421555252387</v>
      </c>
      <c r="G246" s="58"/>
      <c r="H246" s="58"/>
      <c r="I246" s="58"/>
      <c r="J246" s="59"/>
      <c r="K246" s="59"/>
      <c r="L246" s="59"/>
      <c r="M246" s="59"/>
      <c r="N246" s="59"/>
      <c r="R246" s="57"/>
      <c r="S246" s="30"/>
    </row>
    <row r="247" spans="3:19" ht="21">
      <c r="C247" s="38" t="s">
        <v>161</v>
      </c>
      <c r="D247" s="35">
        <v>0.23469387755102042</v>
      </c>
      <c r="E247" s="35">
        <v>8.5106382978723402E-2</v>
      </c>
      <c r="F247" s="35">
        <v>0.22510231923601637</v>
      </c>
      <c r="G247" s="58"/>
      <c r="H247" s="58"/>
      <c r="I247" s="58"/>
      <c r="J247" s="59"/>
      <c r="K247" s="59"/>
      <c r="L247" s="59"/>
      <c r="M247" s="59"/>
      <c r="N247" s="59"/>
      <c r="R247" s="57"/>
      <c r="S247" s="30"/>
    </row>
    <row r="248" spans="3:19" ht="21">
      <c r="C248" s="38" t="s">
        <v>132</v>
      </c>
      <c r="D248" s="35">
        <v>8.1632653061224483E-2</v>
      </c>
      <c r="E248" s="35">
        <v>6.3829787234042548E-2</v>
      </c>
      <c r="F248" s="35">
        <v>8.0491132332878579E-2</v>
      </c>
      <c r="G248" s="58"/>
      <c r="H248" s="58"/>
      <c r="I248" s="58"/>
      <c r="J248" s="59"/>
      <c r="K248" s="59"/>
      <c r="L248" s="59"/>
      <c r="M248" s="59"/>
      <c r="N248" s="59"/>
      <c r="R248" s="57"/>
      <c r="S248" s="30"/>
    </row>
    <row r="249" spans="3:19" ht="21">
      <c r="C249" s="38" t="s">
        <v>162</v>
      </c>
      <c r="D249" s="35">
        <v>3.4985422740524783E-2</v>
      </c>
      <c r="E249" s="35">
        <v>2.1276595744680851E-2</v>
      </c>
      <c r="F249" s="35">
        <v>3.4106412005457026E-2</v>
      </c>
      <c r="G249" s="58"/>
      <c r="H249" s="58"/>
      <c r="I249" s="58"/>
      <c r="J249" s="59"/>
      <c r="K249" s="59"/>
      <c r="L249" s="59"/>
      <c r="M249" s="59"/>
      <c r="N249" s="59"/>
      <c r="R249" s="57"/>
      <c r="S249" s="30"/>
    </row>
    <row r="250" spans="3:19" ht="21">
      <c r="C250" s="38" t="s">
        <v>163</v>
      </c>
      <c r="D250" s="35">
        <v>1.020408163265306E-2</v>
      </c>
      <c r="E250" s="35">
        <v>0</v>
      </c>
      <c r="F250" s="35">
        <v>9.5497953615279671E-3</v>
      </c>
      <c r="G250" s="58"/>
      <c r="H250" s="58"/>
      <c r="I250" s="58"/>
      <c r="J250" s="59"/>
      <c r="K250" s="59"/>
      <c r="L250" s="59"/>
      <c r="M250" s="59"/>
      <c r="N250" s="59"/>
      <c r="R250" s="57"/>
      <c r="S250" s="30"/>
    </row>
    <row r="251" spans="3:19" ht="21">
      <c r="C251" s="38" t="s">
        <v>164</v>
      </c>
      <c r="D251" s="35">
        <v>0.42274052478134111</v>
      </c>
      <c r="E251" s="35">
        <v>0.80851063829787229</v>
      </c>
      <c r="F251" s="35">
        <v>0.44747612551159616</v>
      </c>
      <c r="G251" s="58"/>
      <c r="H251" s="58"/>
      <c r="I251" s="58"/>
      <c r="J251" s="59"/>
      <c r="K251" s="59"/>
      <c r="L251" s="59"/>
      <c r="M251" s="59"/>
      <c r="N251" s="59"/>
      <c r="R251" s="57"/>
      <c r="S251" s="30"/>
    </row>
    <row r="252" spans="3:19" ht="21">
      <c r="C252" s="72"/>
      <c r="D252" s="59"/>
      <c r="E252" s="59"/>
      <c r="F252" s="59"/>
      <c r="G252" s="58"/>
      <c r="H252" s="58"/>
      <c r="I252" s="58"/>
      <c r="J252" s="59"/>
      <c r="K252" s="59"/>
      <c r="L252" s="59"/>
      <c r="M252" s="59"/>
      <c r="N252" s="59"/>
      <c r="R252" s="57"/>
      <c r="S252" s="30"/>
    </row>
    <row r="253" spans="3:19" ht="21">
      <c r="C253" s="72"/>
      <c r="D253" s="59"/>
      <c r="E253" s="59"/>
      <c r="F253" s="59"/>
      <c r="G253" s="58"/>
      <c r="H253" s="58"/>
      <c r="I253" s="58"/>
      <c r="J253" s="59"/>
      <c r="K253" s="59"/>
      <c r="L253" s="59"/>
      <c r="M253" s="59"/>
      <c r="N253" s="59"/>
      <c r="R253" s="57"/>
      <c r="S253" s="30"/>
    </row>
    <row r="254" spans="3:19" ht="21">
      <c r="C254" s="72"/>
      <c r="D254" s="59"/>
      <c r="E254" s="59"/>
      <c r="F254" s="59"/>
      <c r="G254" s="58"/>
      <c r="H254" s="58"/>
      <c r="I254" s="58"/>
      <c r="J254" s="59"/>
      <c r="K254" s="59"/>
      <c r="L254" s="59"/>
      <c r="M254" s="59"/>
      <c r="N254" s="59"/>
      <c r="R254" s="57"/>
      <c r="S254" s="30"/>
    </row>
    <row r="255" spans="3:19" ht="23.25">
      <c r="C255" s="91" t="s">
        <v>176</v>
      </c>
      <c r="D255" s="31" t="s">
        <v>51</v>
      </c>
      <c r="E255" s="31" t="s">
        <v>52</v>
      </c>
      <c r="F255" s="31" t="s">
        <v>48</v>
      </c>
      <c r="G255" s="58"/>
      <c r="H255" s="58"/>
      <c r="I255" s="58"/>
      <c r="J255" s="59"/>
      <c r="K255" s="59"/>
      <c r="L255" s="59"/>
      <c r="M255" s="59"/>
      <c r="N255" s="59"/>
      <c r="R255" s="57"/>
      <c r="S255" s="30"/>
    </row>
    <row r="256" spans="3:19" ht="21">
      <c r="C256" s="38" t="s">
        <v>130</v>
      </c>
      <c r="D256" s="33">
        <v>153</v>
      </c>
      <c r="E256" s="33">
        <v>1</v>
      </c>
      <c r="F256" s="33">
        <v>154</v>
      </c>
      <c r="G256" s="58"/>
      <c r="H256" s="58"/>
      <c r="I256" s="58"/>
      <c r="J256" s="59"/>
      <c r="K256" s="59"/>
      <c r="L256" s="59"/>
      <c r="M256" s="59"/>
      <c r="N256" s="59"/>
      <c r="R256" s="57"/>
      <c r="S256" s="30"/>
    </row>
    <row r="257" spans="3:19" ht="21">
      <c r="C257" s="38" t="s">
        <v>161</v>
      </c>
      <c r="D257" s="33">
        <v>149</v>
      </c>
      <c r="E257" s="33">
        <v>5</v>
      </c>
      <c r="F257" s="33">
        <v>154</v>
      </c>
      <c r="G257" s="58"/>
      <c r="H257" s="58"/>
      <c r="I257" s="58"/>
      <c r="J257" s="59"/>
      <c r="K257" s="59"/>
      <c r="L257" s="59"/>
      <c r="M257" s="59"/>
      <c r="N257" s="59"/>
      <c r="R257" s="57"/>
      <c r="S257" s="30"/>
    </row>
    <row r="258" spans="3:19" ht="21">
      <c r="C258" s="38" t="s">
        <v>132</v>
      </c>
      <c r="D258" s="33">
        <v>64</v>
      </c>
      <c r="E258" s="33">
        <v>2</v>
      </c>
      <c r="F258" s="33">
        <v>66</v>
      </c>
      <c r="G258" s="58"/>
      <c r="H258" s="58"/>
      <c r="I258" s="58"/>
      <c r="J258" s="59"/>
      <c r="K258" s="59"/>
      <c r="L258" s="59"/>
      <c r="M258" s="59"/>
      <c r="N258" s="59"/>
      <c r="R258" s="57"/>
      <c r="S258" s="30"/>
    </row>
    <row r="259" spans="3:19" ht="21">
      <c r="C259" s="38" t="s">
        <v>162</v>
      </c>
      <c r="D259" s="33">
        <v>18</v>
      </c>
      <c r="E259" s="33">
        <v>1</v>
      </c>
      <c r="F259" s="33">
        <v>19</v>
      </c>
      <c r="G259" s="58"/>
      <c r="H259" s="58"/>
      <c r="I259" s="58"/>
      <c r="J259" s="59"/>
      <c r="K259" s="59"/>
      <c r="L259" s="59"/>
      <c r="M259" s="59"/>
      <c r="N259" s="59"/>
      <c r="R259" s="57"/>
      <c r="S259" s="30"/>
    </row>
    <row r="260" spans="3:19" ht="21">
      <c r="C260" s="38" t="s">
        <v>163</v>
      </c>
      <c r="D260" s="33">
        <v>12</v>
      </c>
      <c r="E260" s="33">
        <v>0</v>
      </c>
      <c r="F260" s="33">
        <v>12</v>
      </c>
      <c r="G260" s="58"/>
      <c r="H260" s="58"/>
      <c r="I260" s="58"/>
      <c r="J260" s="59"/>
      <c r="K260" s="59"/>
      <c r="L260" s="59"/>
      <c r="M260" s="59"/>
      <c r="N260" s="59"/>
      <c r="R260" s="57"/>
      <c r="S260" s="30"/>
    </row>
    <row r="261" spans="3:19" ht="21">
      <c r="C261" s="38" t="s">
        <v>164</v>
      </c>
      <c r="D261" s="33">
        <v>290</v>
      </c>
      <c r="E261" s="33">
        <v>38</v>
      </c>
      <c r="F261" s="33">
        <v>328</v>
      </c>
      <c r="G261" s="58"/>
      <c r="H261" s="58"/>
      <c r="I261" s="58"/>
      <c r="J261" s="59"/>
      <c r="K261" s="59"/>
      <c r="L261" s="59"/>
      <c r="M261" s="59"/>
      <c r="N261" s="59"/>
      <c r="R261" s="57"/>
      <c r="S261" s="30"/>
    </row>
    <row r="262" spans="3:19" ht="18.75">
      <c r="C262" s="58"/>
      <c r="D262" s="58"/>
      <c r="E262" s="58"/>
      <c r="F262" s="58"/>
      <c r="G262" s="58"/>
      <c r="H262" s="58"/>
      <c r="I262" s="58"/>
      <c r="J262" s="59"/>
      <c r="K262" s="59"/>
      <c r="L262" s="59"/>
      <c r="M262" s="59"/>
      <c r="N262" s="59"/>
      <c r="R262" s="57"/>
      <c r="S262" s="30"/>
    </row>
    <row r="263" spans="3:19" ht="23.25">
      <c r="C263" s="91" t="s">
        <v>177</v>
      </c>
      <c r="D263" s="31" t="s">
        <v>51</v>
      </c>
      <c r="E263" s="31" t="s">
        <v>52</v>
      </c>
      <c r="F263" s="31" t="s">
        <v>48</v>
      </c>
      <c r="G263" s="58"/>
      <c r="H263" s="58"/>
      <c r="I263" s="58"/>
      <c r="J263" s="59"/>
      <c r="K263" s="59"/>
      <c r="L263" s="59"/>
      <c r="M263" s="59"/>
      <c r="N263" s="59"/>
      <c r="R263" s="57"/>
      <c r="S263" s="30"/>
    </row>
    <row r="264" spans="3:19" ht="21">
      <c r="C264" s="38" t="s">
        <v>130</v>
      </c>
      <c r="D264" s="35">
        <v>0.22303206997084549</v>
      </c>
      <c r="E264" s="35">
        <v>4.2553191489361701E-2</v>
      </c>
      <c r="F264" s="35">
        <v>0.21009549795361529</v>
      </c>
      <c r="G264" s="58"/>
      <c r="H264" s="58"/>
      <c r="I264" s="58"/>
      <c r="J264" s="59"/>
      <c r="K264" s="59"/>
      <c r="L264" s="59"/>
      <c r="M264" s="59"/>
      <c r="N264" s="59"/>
      <c r="R264" s="57"/>
      <c r="S264" s="30"/>
    </row>
    <row r="265" spans="3:19" ht="21">
      <c r="C265" s="38" t="s">
        <v>161</v>
      </c>
      <c r="D265" s="35">
        <v>0.21720116618075802</v>
      </c>
      <c r="E265" s="35">
        <v>6.3829787234042548E-2</v>
      </c>
      <c r="F265" s="35">
        <v>0.21009549795361529</v>
      </c>
      <c r="G265" s="58"/>
      <c r="H265" s="58"/>
      <c r="I265" s="58"/>
      <c r="J265" s="59"/>
      <c r="K265" s="59"/>
      <c r="L265" s="59"/>
      <c r="M265" s="59"/>
      <c r="N265" s="59"/>
      <c r="R265" s="57"/>
      <c r="S265" s="30"/>
    </row>
    <row r="266" spans="3:19" ht="21">
      <c r="C266" s="38" t="s">
        <v>132</v>
      </c>
      <c r="D266" s="35">
        <v>9.3294460641399415E-2</v>
      </c>
      <c r="E266" s="35">
        <v>8.5106382978723402E-2</v>
      </c>
      <c r="F266" s="35">
        <v>9.0040927694406553E-2</v>
      </c>
      <c r="G266" s="58"/>
      <c r="H266" s="58"/>
      <c r="I266" s="58"/>
      <c r="J266" s="59"/>
      <c r="K266" s="59"/>
      <c r="L266" s="59"/>
      <c r="M266" s="59"/>
      <c r="N266" s="59"/>
      <c r="R266" s="57"/>
      <c r="S266" s="30"/>
    </row>
    <row r="267" spans="3:19" ht="21">
      <c r="C267" s="38" t="s">
        <v>162</v>
      </c>
      <c r="D267" s="35">
        <v>2.6239067055393587E-2</v>
      </c>
      <c r="E267" s="35">
        <v>0</v>
      </c>
      <c r="F267" s="35">
        <v>2.5920873124147339E-2</v>
      </c>
      <c r="G267" s="58"/>
      <c r="H267" s="58"/>
      <c r="I267" s="58"/>
      <c r="J267" s="59"/>
      <c r="K267" s="59"/>
      <c r="L267" s="59"/>
      <c r="M267" s="59"/>
      <c r="N267" s="59"/>
      <c r="R267" s="57"/>
      <c r="S267" s="30"/>
    </row>
    <row r="268" spans="3:19" ht="21">
      <c r="C268" s="38" t="s">
        <v>163</v>
      </c>
      <c r="D268" s="35">
        <v>1.7492711370262391E-2</v>
      </c>
      <c r="E268" s="35">
        <v>0</v>
      </c>
      <c r="F268" s="35">
        <v>1.6371077762619372E-2</v>
      </c>
      <c r="G268" s="58"/>
      <c r="H268" s="58"/>
      <c r="I268" s="58"/>
      <c r="J268" s="59"/>
      <c r="K268" s="59"/>
      <c r="L268" s="59"/>
      <c r="M268" s="59"/>
      <c r="N268" s="59"/>
      <c r="R268" s="57"/>
      <c r="S268" s="30"/>
    </row>
    <row r="269" spans="3:19" ht="21">
      <c r="C269" s="38" t="s">
        <v>164</v>
      </c>
      <c r="D269" s="35">
        <v>0.42274052478134111</v>
      </c>
      <c r="E269" s="35">
        <v>0.80851063829787229</v>
      </c>
      <c r="F269" s="35">
        <v>0.44747612551159616</v>
      </c>
      <c r="G269" s="58"/>
      <c r="H269" s="58"/>
      <c r="I269" s="58"/>
      <c r="J269" s="59"/>
      <c r="K269" s="59"/>
      <c r="L269" s="59"/>
      <c r="M269" s="59"/>
      <c r="N269" s="59"/>
      <c r="R269" s="57"/>
      <c r="S269" s="30"/>
    </row>
    <row r="270" spans="3:19" ht="21">
      <c r="C270" s="72"/>
      <c r="D270" s="59"/>
      <c r="E270" s="59"/>
      <c r="F270" s="59"/>
      <c r="G270" s="58"/>
      <c r="H270" s="58"/>
      <c r="I270" s="58"/>
      <c r="J270" s="59"/>
      <c r="K270" s="59"/>
      <c r="L270" s="59"/>
      <c r="M270" s="59"/>
      <c r="N270" s="59"/>
      <c r="R270" s="57"/>
      <c r="S270" s="30"/>
    </row>
    <row r="271" spans="3:19" ht="23.25">
      <c r="C271" s="91" t="s">
        <v>178</v>
      </c>
      <c r="D271" s="31" t="s">
        <v>51</v>
      </c>
      <c r="E271" s="31" t="s">
        <v>52</v>
      </c>
      <c r="F271" s="31" t="s">
        <v>48</v>
      </c>
      <c r="G271" s="58"/>
      <c r="H271" s="58"/>
      <c r="I271" s="58"/>
      <c r="J271" s="59"/>
      <c r="K271" s="59"/>
      <c r="L271" s="59"/>
      <c r="M271" s="59"/>
      <c r="N271" s="59"/>
      <c r="R271" s="57"/>
      <c r="S271" s="30"/>
    </row>
    <row r="272" spans="3:19" ht="21">
      <c r="C272" s="38" t="s">
        <v>130</v>
      </c>
      <c r="D272" s="33">
        <v>156</v>
      </c>
      <c r="E272" s="33">
        <v>2</v>
      </c>
      <c r="F272" s="33">
        <v>158</v>
      </c>
      <c r="G272" s="58"/>
      <c r="H272" s="58"/>
      <c r="I272" s="58"/>
      <c r="J272" s="59"/>
      <c r="K272" s="59"/>
      <c r="L272" s="59"/>
      <c r="M272" s="59"/>
      <c r="N272" s="59"/>
      <c r="R272" s="57"/>
      <c r="S272" s="30"/>
    </row>
    <row r="273" spans="3:19" ht="21">
      <c r="C273" s="38" t="s">
        <v>161</v>
      </c>
      <c r="D273" s="33">
        <v>167</v>
      </c>
      <c r="E273" s="33">
        <v>3</v>
      </c>
      <c r="F273" s="33">
        <v>170</v>
      </c>
      <c r="G273" s="58"/>
      <c r="H273" s="58"/>
      <c r="I273" s="58"/>
      <c r="J273" s="59"/>
      <c r="K273" s="59"/>
      <c r="L273" s="59"/>
      <c r="M273" s="59"/>
      <c r="N273" s="59"/>
      <c r="R273" s="57"/>
      <c r="S273" s="30"/>
    </row>
    <row r="274" spans="3:19" ht="21">
      <c r="C274" s="38" t="s">
        <v>132</v>
      </c>
      <c r="D274" s="33">
        <v>56</v>
      </c>
      <c r="E274" s="33">
        <v>4</v>
      </c>
      <c r="F274" s="33">
        <v>60</v>
      </c>
      <c r="G274" s="58"/>
      <c r="H274" s="58"/>
      <c r="I274" s="58"/>
      <c r="J274" s="59"/>
      <c r="K274" s="59"/>
      <c r="L274" s="59"/>
      <c r="M274" s="59"/>
      <c r="N274" s="59"/>
      <c r="R274" s="57"/>
      <c r="S274" s="30"/>
    </row>
    <row r="275" spans="3:19" ht="21">
      <c r="C275" s="38" t="s">
        <v>162</v>
      </c>
      <c r="D275" s="33">
        <v>11</v>
      </c>
      <c r="E275" s="33">
        <v>0</v>
      </c>
      <c r="F275" s="33">
        <v>11</v>
      </c>
      <c r="G275" s="58"/>
      <c r="H275" s="58"/>
      <c r="I275" s="58"/>
      <c r="J275" s="59"/>
      <c r="K275" s="59"/>
      <c r="L275" s="59"/>
      <c r="M275" s="59"/>
      <c r="N275" s="59"/>
      <c r="R275" s="57"/>
      <c r="S275" s="30"/>
    </row>
    <row r="276" spans="3:19" ht="21">
      <c r="C276" s="38" t="s">
        <v>163</v>
      </c>
      <c r="D276" s="33">
        <v>6</v>
      </c>
      <c r="E276" s="33">
        <v>0</v>
      </c>
      <c r="F276" s="33">
        <v>6</v>
      </c>
      <c r="G276" s="58"/>
      <c r="H276" s="58"/>
      <c r="I276" s="58"/>
      <c r="J276" s="59"/>
      <c r="K276" s="59"/>
      <c r="L276" s="59"/>
      <c r="M276" s="59"/>
      <c r="N276" s="59"/>
      <c r="R276" s="57"/>
      <c r="S276" s="30"/>
    </row>
    <row r="277" spans="3:19" ht="21">
      <c r="C277" s="38" t="s">
        <v>164</v>
      </c>
      <c r="D277" s="33">
        <v>290</v>
      </c>
      <c r="E277" s="33">
        <v>38</v>
      </c>
      <c r="F277" s="33">
        <v>328</v>
      </c>
      <c r="G277" s="58"/>
      <c r="H277" s="58"/>
      <c r="I277" s="58"/>
      <c r="J277" s="59"/>
      <c r="K277" s="59"/>
      <c r="L277" s="59"/>
      <c r="M277" s="59"/>
      <c r="N277" s="59"/>
      <c r="R277" s="57"/>
      <c r="S277" s="30"/>
    </row>
    <row r="278" spans="3:19" ht="18.75">
      <c r="C278" s="58"/>
      <c r="D278" s="58"/>
      <c r="E278" s="58"/>
      <c r="F278" s="58"/>
      <c r="G278" s="58"/>
      <c r="H278" s="58"/>
      <c r="I278" s="58"/>
      <c r="J278" s="59"/>
      <c r="K278" s="59"/>
      <c r="L278" s="59"/>
      <c r="M278" s="59"/>
      <c r="N278" s="59"/>
      <c r="R278" s="57"/>
      <c r="S278" s="30"/>
    </row>
    <row r="279" spans="3:19" ht="23.25">
      <c r="C279" s="91" t="s">
        <v>179</v>
      </c>
      <c r="D279" s="31" t="s">
        <v>51</v>
      </c>
      <c r="E279" s="31" t="s">
        <v>52</v>
      </c>
      <c r="F279" s="31" t="s">
        <v>48</v>
      </c>
      <c r="G279" s="58"/>
      <c r="H279" s="58"/>
      <c r="I279" s="58"/>
      <c r="J279" s="59"/>
      <c r="K279" s="59"/>
      <c r="L279" s="59"/>
      <c r="M279" s="59"/>
      <c r="N279" s="59"/>
      <c r="R279" s="57"/>
      <c r="S279" s="30"/>
    </row>
    <row r="280" spans="3:19" ht="21">
      <c r="C280" s="38" t="s">
        <v>130</v>
      </c>
      <c r="D280" s="35">
        <v>0.22740524781341107</v>
      </c>
      <c r="E280" s="35">
        <v>4.2553191489361701E-2</v>
      </c>
      <c r="F280" s="35">
        <v>0.21555252387448839</v>
      </c>
      <c r="G280" s="58"/>
      <c r="H280" s="58"/>
      <c r="I280" s="58"/>
      <c r="J280" s="59"/>
      <c r="K280" s="59"/>
      <c r="L280" s="59"/>
      <c r="M280" s="59"/>
      <c r="N280" s="59"/>
      <c r="R280" s="57"/>
      <c r="S280" s="30"/>
    </row>
    <row r="281" spans="3:19" ht="21">
      <c r="C281" s="38" t="s">
        <v>161</v>
      </c>
      <c r="D281" s="35">
        <v>0.2434402332361516</v>
      </c>
      <c r="E281" s="35">
        <v>6.3829787234042548E-2</v>
      </c>
      <c r="F281" s="35">
        <v>0.23192360163710776</v>
      </c>
      <c r="G281" s="58"/>
      <c r="H281" s="58"/>
      <c r="I281" s="58"/>
      <c r="J281" s="59"/>
      <c r="K281" s="59"/>
      <c r="L281" s="59"/>
      <c r="M281" s="59"/>
      <c r="N281" s="59"/>
      <c r="R281" s="57"/>
      <c r="S281" s="30"/>
    </row>
    <row r="282" spans="3:19" ht="21">
      <c r="C282" s="38" t="s">
        <v>132</v>
      </c>
      <c r="D282" s="35">
        <v>8.1632653061224483E-2</v>
      </c>
      <c r="E282" s="35">
        <v>8.5106382978723402E-2</v>
      </c>
      <c r="F282" s="35">
        <v>8.1855388813096869E-2</v>
      </c>
      <c r="G282" s="58"/>
      <c r="H282" s="58"/>
      <c r="I282" s="58"/>
      <c r="J282" s="59"/>
      <c r="K282" s="59"/>
      <c r="L282" s="59"/>
      <c r="M282" s="59"/>
      <c r="N282" s="59"/>
      <c r="R282" s="57"/>
      <c r="S282" s="30"/>
    </row>
    <row r="283" spans="3:19" ht="21">
      <c r="C283" s="38" t="s">
        <v>162</v>
      </c>
      <c r="D283" s="35">
        <v>1.6034985422740525E-2</v>
      </c>
      <c r="E283" s="35">
        <v>0</v>
      </c>
      <c r="F283" s="35">
        <v>1.5006821282401092E-2</v>
      </c>
      <c r="G283" s="58"/>
      <c r="H283" s="58"/>
      <c r="I283" s="58"/>
      <c r="J283" s="59"/>
      <c r="K283" s="59"/>
      <c r="L283" s="59"/>
      <c r="M283" s="59"/>
      <c r="N283" s="59"/>
      <c r="R283" s="57"/>
      <c r="S283" s="30"/>
    </row>
    <row r="284" spans="3:19" ht="21">
      <c r="C284" s="38" t="s">
        <v>163</v>
      </c>
      <c r="D284" s="35">
        <v>8.7463556851311956E-3</v>
      </c>
      <c r="E284" s="35">
        <v>0</v>
      </c>
      <c r="F284" s="35">
        <v>8.1855388813096858E-3</v>
      </c>
      <c r="G284" s="58"/>
      <c r="H284" s="58"/>
      <c r="I284" s="58"/>
      <c r="J284" s="59"/>
      <c r="K284" s="59"/>
      <c r="L284" s="59"/>
      <c r="M284" s="59"/>
      <c r="N284" s="59"/>
      <c r="R284" s="57"/>
      <c r="S284" s="30"/>
    </row>
    <row r="285" spans="3:19" ht="26.25" customHeight="1">
      <c r="C285" s="38" t="s">
        <v>164</v>
      </c>
      <c r="D285" s="35">
        <v>0.42274052478134111</v>
      </c>
      <c r="E285" s="35">
        <v>0.80851063829787229</v>
      </c>
      <c r="F285" s="35">
        <v>0.44747612551159616</v>
      </c>
      <c r="R285" s="57"/>
      <c r="S285" s="30"/>
    </row>
    <row r="286" spans="3:19" ht="15.75" customHeight="1">
      <c r="R286" s="57"/>
      <c r="S286" s="30"/>
    </row>
    <row r="287" spans="3:19" ht="15.75" customHeight="1">
      <c r="R287" s="57"/>
      <c r="S287" s="30"/>
    </row>
    <row r="288" spans="3:19" ht="17.25" customHeight="1">
      <c r="R288" s="57"/>
      <c r="S288" s="30"/>
    </row>
    <row r="289" spans="3:19" ht="17.25" customHeight="1">
      <c r="R289" s="57"/>
      <c r="S289" s="30"/>
    </row>
    <row r="290" spans="3:19" ht="23.25">
      <c r="C290" s="113" t="s">
        <v>73</v>
      </c>
      <c r="D290" s="113"/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113"/>
      <c r="P290" s="113"/>
      <c r="R290" s="57"/>
      <c r="S290" s="30"/>
    </row>
    <row r="292" spans="3:19" ht="23.25">
      <c r="C292" s="114" t="s">
        <v>180</v>
      </c>
      <c r="D292" s="114"/>
      <c r="E292" s="114"/>
      <c r="F292" s="114"/>
      <c r="G292" s="114"/>
      <c r="H292" s="114"/>
      <c r="I292" s="114"/>
      <c r="J292" s="114"/>
      <c r="K292" s="114"/>
      <c r="L292" s="114"/>
      <c r="M292" s="114"/>
      <c r="N292" s="114"/>
      <c r="O292" s="114"/>
      <c r="P292" s="114"/>
    </row>
    <row r="293" spans="3:19" ht="21.75" customHeight="1"/>
    <row r="294" spans="3:19" ht="23.25">
      <c r="C294" s="91" t="s">
        <v>181</v>
      </c>
      <c r="D294" s="31" t="s">
        <v>52</v>
      </c>
    </row>
    <row r="295" spans="3:19" ht="42">
      <c r="C295" s="32" t="s">
        <v>182</v>
      </c>
      <c r="D295" s="35">
        <v>4.2553191489361701E-2</v>
      </c>
    </row>
    <row r="296" spans="3:19" ht="42">
      <c r="C296" s="32" t="s">
        <v>183</v>
      </c>
      <c r="D296" s="35">
        <v>0</v>
      </c>
    </row>
    <row r="297" spans="3:19" ht="21">
      <c r="C297" s="32" t="s">
        <v>60</v>
      </c>
      <c r="D297" s="35">
        <v>0.10638297872340426</v>
      </c>
    </row>
    <row r="298" spans="3:19" ht="42">
      <c r="C298" s="32" t="s">
        <v>184</v>
      </c>
      <c r="D298" s="35">
        <v>4.2553191489361701E-2</v>
      </c>
    </row>
    <row r="299" spans="3:19" ht="21">
      <c r="C299" s="32" t="s">
        <v>185</v>
      </c>
      <c r="D299" s="35">
        <v>0.19148936170212766</v>
      </c>
    </row>
    <row r="300" spans="3:19" ht="21">
      <c r="C300" s="32" t="s">
        <v>186</v>
      </c>
      <c r="D300" s="35">
        <v>8.5106382978723402E-2</v>
      </c>
    </row>
    <row r="301" spans="3:19" ht="42">
      <c r="C301" s="32" t="s">
        <v>187</v>
      </c>
      <c r="D301" s="35">
        <v>0.31914893617021278</v>
      </c>
    </row>
    <row r="302" spans="3:19" ht="42">
      <c r="C302" s="32" t="s">
        <v>188</v>
      </c>
      <c r="D302" s="35">
        <v>0.48936170212765956</v>
      </c>
    </row>
    <row r="303" spans="3:19" ht="21">
      <c r="C303" s="32" t="s">
        <v>189</v>
      </c>
      <c r="D303" s="35">
        <v>0.48936170212765956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4" t="s">
        <v>190</v>
      </c>
      <c r="D308" s="114"/>
      <c r="E308" s="114"/>
      <c r="F308" s="114"/>
      <c r="G308" s="114"/>
      <c r="H308" s="114"/>
      <c r="I308" s="114"/>
      <c r="J308" s="114"/>
      <c r="K308" s="114"/>
      <c r="L308" s="114"/>
      <c r="M308" s="114"/>
      <c r="N308" s="114"/>
      <c r="O308" s="114"/>
      <c r="P308" s="114"/>
    </row>
    <row r="309" spans="3:16" ht="39.75" customHeight="1"/>
    <row r="310" spans="3:16" ht="23.25">
      <c r="C310" s="31" t="s">
        <v>46</v>
      </c>
      <c r="D310" s="47" t="s">
        <v>53</v>
      </c>
      <c r="E310" s="47" t="s">
        <v>54</v>
      </c>
      <c r="F310" s="47" t="s">
        <v>48</v>
      </c>
    </row>
    <row r="311" spans="3:16" ht="21">
      <c r="C311" s="38" t="s">
        <v>18</v>
      </c>
      <c r="D311" s="33">
        <v>7</v>
      </c>
      <c r="E311" s="33">
        <v>0</v>
      </c>
      <c r="F311" s="33">
        <v>7</v>
      </c>
    </row>
    <row r="312" spans="3:16" ht="21">
      <c r="C312" s="38" t="s">
        <v>17</v>
      </c>
      <c r="D312" s="33">
        <v>1</v>
      </c>
      <c r="E312" s="33">
        <v>0</v>
      </c>
      <c r="F312" s="33">
        <v>1</v>
      </c>
    </row>
    <row r="313" spans="3:16" ht="21">
      <c r="C313" s="38" t="s">
        <v>191</v>
      </c>
      <c r="D313" s="33">
        <v>0</v>
      </c>
      <c r="E313" s="33">
        <v>0</v>
      </c>
      <c r="F313" s="33">
        <v>0</v>
      </c>
    </row>
    <row r="315" spans="3:16" ht="23.25">
      <c r="C315" s="31" t="s">
        <v>47</v>
      </c>
      <c r="D315" s="47" t="s">
        <v>53</v>
      </c>
      <c r="E315" s="47" t="s">
        <v>54</v>
      </c>
      <c r="F315" s="47" t="s">
        <v>48</v>
      </c>
    </row>
    <row r="316" spans="3:16" ht="21">
      <c r="C316" s="38" t="s">
        <v>18</v>
      </c>
      <c r="D316" s="35">
        <v>0.875</v>
      </c>
      <c r="E316" s="35">
        <v>0</v>
      </c>
      <c r="F316" s="35">
        <v>0.875</v>
      </c>
    </row>
    <row r="317" spans="3:16" ht="21">
      <c r="C317" s="38" t="s">
        <v>17</v>
      </c>
      <c r="D317" s="35">
        <v>0.125</v>
      </c>
      <c r="E317" s="35">
        <v>0</v>
      </c>
      <c r="F317" s="35">
        <v>0.125</v>
      </c>
    </row>
    <row r="318" spans="3:16" ht="24" customHeight="1">
      <c r="C318" s="38" t="s">
        <v>191</v>
      </c>
      <c r="D318" s="35">
        <v>0</v>
      </c>
      <c r="E318" s="35">
        <v>0</v>
      </c>
      <c r="F318" s="35">
        <v>0</v>
      </c>
    </row>
    <row r="319" spans="3:16" ht="25.5" customHeight="1">
      <c r="C319" s="37"/>
      <c r="D319" s="59"/>
      <c r="E319" s="59"/>
    </row>
    <row r="320" spans="3:16" ht="11.25" customHeight="1">
      <c r="C320" s="37"/>
      <c r="D320" s="59"/>
      <c r="E320" s="59"/>
    </row>
    <row r="321" spans="3:16" ht="11.25" customHeight="1">
      <c r="C321" s="37"/>
      <c r="D321" s="59"/>
      <c r="E321" s="59"/>
    </row>
    <row r="322" spans="3:16" ht="23.25">
      <c r="C322" s="114" t="s">
        <v>192</v>
      </c>
      <c r="D322" s="114"/>
      <c r="E322" s="114"/>
      <c r="F322" s="114"/>
      <c r="G322" s="114"/>
      <c r="H322" s="114"/>
      <c r="I322" s="114"/>
      <c r="J322" s="114"/>
      <c r="K322" s="114"/>
      <c r="L322" s="114"/>
      <c r="M322" s="114"/>
      <c r="N322" s="114"/>
      <c r="O322" s="114"/>
      <c r="P322" s="114"/>
    </row>
    <row r="323" spans="3:16" ht="43.5" customHeight="1"/>
    <row r="324" spans="3:16" ht="43.5" customHeight="1">
      <c r="C324" s="31" t="s">
        <v>46</v>
      </c>
      <c r="D324" s="47" t="s">
        <v>53</v>
      </c>
      <c r="E324" s="47" t="s">
        <v>54</v>
      </c>
      <c r="F324" s="47" t="s">
        <v>48</v>
      </c>
    </row>
    <row r="325" spans="3:16" ht="21">
      <c r="C325" s="32" t="s">
        <v>74</v>
      </c>
      <c r="D325" s="33">
        <v>2</v>
      </c>
      <c r="E325" s="33">
        <v>0</v>
      </c>
      <c r="F325" s="33">
        <v>2</v>
      </c>
    </row>
    <row r="326" spans="3:16" ht="21">
      <c r="C326" s="32" t="s">
        <v>75</v>
      </c>
      <c r="D326" s="33">
        <v>6</v>
      </c>
      <c r="E326" s="33">
        <v>0</v>
      </c>
      <c r="F326" s="33">
        <v>6</v>
      </c>
    </row>
    <row r="327" spans="3:16" ht="21">
      <c r="C327" s="48" t="s">
        <v>76</v>
      </c>
      <c r="D327" s="73">
        <v>1</v>
      </c>
      <c r="E327" s="73">
        <v>0</v>
      </c>
      <c r="F327" s="73">
        <v>1</v>
      </c>
    </row>
    <row r="328" spans="3:16" ht="21">
      <c r="C328" s="49"/>
      <c r="D328" s="50"/>
      <c r="E328" s="50"/>
      <c r="F328" s="50"/>
    </row>
    <row r="330" spans="3:16" ht="23.25">
      <c r="C330" s="31" t="s">
        <v>47</v>
      </c>
      <c r="D330" s="47" t="s">
        <v>53</v>
      </c>
      <c r="E330" s="47" t="s">
        <v>54</v>
      </c>
      <c r="F330" s="47" t="s">
        <v>48</v>
      </c>
    </row>
    <row r="331" spans="3:16" ht="21">
      <c r="C331" s="32" t="s">
        <v>74</v>
      </c>
      <c r="D331" s="35">
        <v>0.2857142857142857</v>
      </c>
      <c r="E331" s="35">
        <v>0</v>
      </c>
      <c r="F331" s="35">
        <v>0.2857142857142857</v>
      </c>
    </row>
    <row r="332" spans="3:16" ht="21">
      <c r="C332" s="32" t="s">
        <v>75</v>
      </c>
      <c r="D332" s="35">
        <v>0.8571428571428571</v>
      </c>
      <c r="E332" s="35">
        <v>0</v>
      </c>
      <c r="F332" s="35">
        <v>0.8571428571428571</v>
      </c>
    </row>
    <row r="333" spans="3:16" ht="21">
      <c r="C333" s="48" t="s">
        <v>76</v>
      </c>
      <c r="D333" s="89">
        <v>0.14285714285714285</v>
      </c>
      <c r="E333" s="35">
        <v>0</v>
      </c>
      <c r="F333" s="89">
        <v>0.14285714285714285</v>
      </c>
    </row>
    <row r="334" spans="3:16" ht="26.25" customHeight="1">
      <c r="C334" s="49"/>
      <c r="D334" s="51"/>
      <c r="E334" s="51"/>
      <c r="F334" s="51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4" t="s">
        <v>193</v>
      </c>
      <c r="D340" s="114"/>
      <c r="E340" s="114"/>
      <c r="F340" s="114"/>
      <c r="G340" s="114"/>
      <c r="H340" s="114"/>
      <c r="I340" s="114"/>
      <c r="J340" s="114"/>
      <c r="K340" s="114"/>
      <c r="L340" s="114"/>
      <c r="M340" s="114"/>
      <c r="N340" s="114"/>
      <c r="O340" s="114"/>
      <c r="P340" s="114"/>
    </row>
    <row r="341" spans="3:16" ht="63" customHeight="1"/>
    <row r="342" spans="3:16" ht="23.25">
      <c r="C342" s="47" t="s">
        <v>46</v>
      </c>
      <c r="D342" s="47" t="s">
        <v>51</v>
      </c>
    </row>
    <row r="343" spans="3:16" ht="21">
      <c r="C343" s="38" t="s">
        <v>18</v>
      </c>
      <c r="D343" s="74">
        <v>454</v>
      </c>
    </row>
    <row r="344" spans="3:16" ht="21">
      <c r="C344" s="38" t="s">
        <v>17</v>
      </c>
      <c r="D344" s="74">
        <v>34</v>
      </c>
    </row>
    <row r="345" spans="3:16" ht="21">
      <c r="C345" s="38" t="s">
        <v>164</v>
      </c>
      <c r="D345" s="74">
        <v>198</v>
      </c>
    </row>
    <row r="346" spans="3:16" ht="21">
      <c r="C346" s="60"/>
      <c r="D346" s="59"/>
    </row>
    <row r="347" spans="3:16" ht="23.25">
      <c r="C347" s="47" t="s">
        <v>47</v>
      </c>
      <c r="D347" s="47" t="s">
        <v>51</v>
      </c>
    </row>
    <row r="348" spans="3:16" ht="21">
      <c r="C348" s="38" t="s">
        <v>18</v>
      </c>
      <c r="D348" s="35">
        <v>0.66180758017492713</v>
      </c>
    </row>
    <row r="349" spans="3:16" ht="21">
      <c r="C349" s="38" t="s">
        <v>17</v>
      </c>
      <c r="D349" s="35">
        <v>4.9562682215743441E-2</v>
      </c>
    </row>
    <row r="350" spans="3:16" ht="21">
      <c r="C350" s="38" t="s">
        <v>164</v>
      </c>
      <c r="D350" s="35">
        <v>0.28862973760932947</v>
      </c>
    </row>
    <row r="351" spans="3:16" ht="54" customHeight="1"/>
    <row r="352" spans="3:16" ht="23.25">
      <c r="C352" s="114" t="s">
        <v>194</v>
      </c>
      <c r="D352" s="114"/>
      <c r="E352" s="114"/>
      <c r="F352" s="114"/>
      <c r="G352" s="114"/>
      <c r="H352" s="114"/>
      <c r="I352" s="114"/>
      <c r="J352" s="114"/>
      <c r="K352" s="114"/>
      <c r="L352" s="114"/>
      <c r="M352" s="114"/>
      <c r="N352" s="114"/>
      <c r="O352" s="114"/>
      <c r="P352" s="114"/>
    </row>
    <row r="353" spans="3:4" ht="23.25" customHeight="1"/>
    <row r="354" spans="3:4" ht="23.25" customHeight="1">
      <c r="C354" s="47" t="s">
        <v>46</v>
      </c>
      <c r="D354" s="47" t="s">
        <v>51</v>
      </c>
    </row>
    <row r="355" spans="3:4" ht="23.25" customHeight="1">
      <c r="C355" s="32" t="s">
        <v>74</v>
      </c>
      <c r="D355" s="74">
        <v>53</v>
      </c>
    </row>
    <row r="356" spans="3:4" ht="23.25" customHeight="1">
      <c r="C356" s="32" t="s">
        <v>75</v>
      </c>
      <c r="D356" s="74">
        <v>333</v>
      </c>
    </row>
    <row r="357" spans="3:4" ht="23.25" customHeight="1">
      <c r="C357" s="32" t="s">
        <v>195</v>
      </c>
      <c r="D357" s="74">
        <v>13</v>
      </c>
    </row>
    <row r="358" spans="3:4" ht="23.25" customHeight="1">
      <c r="C358" s="32" t="s">
        <v>196</v>
      </c>
      <c r="D358" s="74">
        <v>3</v>
      </c>
    </row>
    <row r="359" spans="3:4" ht="23.25" customHeight="1">
      <c r="C359" s="32" t="s">
        <v>197</v>
      </c>
      <c r="D359" s="74">
        <v>0</v>
      </c>
    </row>
    <row r="360" spans="3:4" ht="23.25" customHeight="1">
      <c r="C360" s="32" t="s">
        <v>76</v>
      </c>
      <c r="D360" s="74">
        <v>7</v>
      </c>
    </row>
    <row r="361" spans="3:4" ht="23.25" customHeight="1">
      <c r="C361" s="32" t="s">
        <v>198</v>
      </c>
      <c r="D361" s="74">
        <v>2</v>
      </c>
    </row>
    <row r="362" spans="3:4" ht="23.25" customHeight="1">
      <c r="C362" s="32" t="s">
        <v>199</v>
      </c>
      <c r="D362" s="74">
        <v>23</v>
      </c>
    </row>
    <row r="363" spans="3:4" ht="23.25" customHeight="1">
      <c r="C363" s="32" t="s">
        <v>164</v>
      </c>
      <c r="D363" s="74">
        <v>37</v>
      </c>
    </row>
    <row r="364" spans="3:4" ht="23.25" customHeight="1"/>
    <row r="365" spans="3:4" ht="37.5" customHeight="1">
      <c r="C365" s="47" t="s">
        <v>47</v>
      </c>
      <c r="D365" s="47" t="s">
        <v>51</v>
      </c>
    </row>
    <row r="366" spans="3:4" ht="21">
      <c r="C366" s="32" t="s">
        <v>74</v>
      </c>
      <c r="D366" s="35">
        <v>0.11674008810572688</v>
      </c>
    </row>
    <row r="367" spans="3:4" ht="21">
      <c r="C367" s="32" t="s">
        <v>75</v>
      </c>
      <c r="D367" s="35">
        <v>0.73348017621145378</v>
      </c>
    </row>
    <row r="368" spans="3:4" ht="21">
      <c r="C368" s="32" t="s">
        <v>195</v>
      </c>
      <c r="D368" s="35">
        <v>2.8634361233480177E-2</v>
      </c>
    </row>
    <row r="369" spans="3:16" ht="21">
      <c r="C369" s="32" t="s">
        <v>196</v>
      </c>
      <c r="D369" s="35">
        <v>6.6079295154185024E-3</v>
      </c>
    </row>
    <row r="370" spans="3:16" ht="21">
      <c r="C370" s="32" t="s">
        <v>197</v>
      </c>
      <c r="D370" s="35">
        <v>0</v>
      </c>
    </row>
    <row r="371" spans="3:16" ht="21">
      <c r="C371" s="32" t="s">
        <v>76</v>
      </c>
      <c r="D371" s="35">
        <v>1.5418502202643172E-2</v>
      </c>
    </row>
    <row r="372" spans="3:16" ht="21">
      <c r="C372" s="32" t="s">
        <v>198</v>
      </c>
      <c r="D372" s="35">
        <v>4.4052863436123352E-3</v>
      </c>
    </row>
    <row r="373" spans="3:16" ht="21">
      <c r="C373" s="32" t="s">
        <v>199</v>
      </c>
      <c r="D373" s="35">
        <v>5.0660792951541848E-2</v>
      </c>
    </row>
    <row r="374" spans="3:16" ht="21">
      <c r="C374" s="32" t="s">
        <v>164</v>
      </c>
      <c r="D374" s="35">
        <v>8.1497797356828189E-2</v>
      </c>
    </row>
    <row r="375" spans="3:16" ht="50.25" customHeight="1"/>
    <row r="376" spans="3:16" ht="23.25">
      <c r="C376" s="114" t="s">
        <v>200</v>
      </c>
      <c r="D376" s="114"/>
      <c r="E376" s="114"/>
      <c r="F376" s="114"/>
      <c r="G376" s="114"/>
      <c r="H376" s="114"/>
      <c r="I376" s="114"/>
      <c r="J376" s="114"/>
      <c r="K376" s="114"/>
      <c r="L376" s="114"/>
      <c r="M376" s="114"/>
      <c r="N376" s="114"/>
      <c r="O376" s="114"/>
      <c r="P376" s="114"/>
    </row>
    <row r="377" spans="3:16" ht="60.75" customHeight="1"/>
    <row r="378" spans="3:16" ht="23.25">
      <c r="C378" s="47" t="s">
        <v>47</v>
      </c>
      <c r="D378" s="47" t="s">
        <v>53</v>
      </c>
      <c r="E378" s="47" t="s">
        <v>54</v>
      </c>
    </row>
    <row r="379" spans="3:16" ht="21">
      <c r="C379" s="32" t="s">
        <v>201</v>
      </c>
      <c r="D379" s="35">
        <v>0.5</v>
      </c>
      <c r="E379" s="35">
        <v>0</v>
      </c>
    </row>
    <row r="380" spans="3:16" ht="21">
      <c r="C380" s="32" t="s">
        <v>202</v>
      </c>
      <c r="D380" s="35">
        <v>0.625</v>
      </c>
      <c r="E380" s="35">
        <v>0</v>
      </c>
    </row>
    <row r="381" spans="3:16" ht="21">
      <c r="C381" s="32" t="s">
        <v>203</v>
      </c>
      <c r="D381" s="35">
        <v>0.25</v>
      </c>
      <c r="E381" s="35">
        <v>0</v>
      </c>
    </row>
    <row r="382" spans="3:16" ht="21">
      <c r="C382" s="32" t="s">
        <v>204</v>
      </c>
      <c r="D382" s="35">
        <v>0.125</v>
      </c>
      <c r="E382" s="35">
        <v>0</v>
      </c>
    </row>
    <row r="383" spans="3:16" ht="21">
      <c r="C383" s="32" t="s">
        <v>60</v>
      </c>
      <c r="D383" s="35">
        <v>0</v>
      </c>
      <c r="E383" s="35">
        <v>0</v>
      </c>
    </row>
    <row r="384" spans="3:16" ht="21">
      <c r="C384" s="60"/>
      <c r="D384" s="59"/>
      <c r="E384" s="59"/>
    </row>
    <row r="385" spans="3:16" ht="46.5" customHeight="1"/>
    <row r="386" spans="3:16" ht="54.75" customHeight="1">
      <c r="C386" s="110" t="s">
        <v>205</v>
      </c>
      <c r="D386" s="110"/>
      <c r="E386" s="110"/>
      <c r="F386" s="110"/>
      <c r="G386" s="110"/>
      <c r="H386" s="110"/>
      <c r="I386" s="110"/>
      <c r="J386" s="110"/>
      <c r="K386" s="110"/>
      <c r="L386" s="110"/>
      <c r="M386" s="110"/>
      <c r="N386" s="110"/>
      <c r="O386" s="110"/>
      <c r="P386" s="110"/>
    </row>
    <row r="387" spans="3:16" ht="29.25" customHeight="1"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</row>
    <row r="388" spans="3:16" ht="75.75" customHeight="1">
      <c r="D388" s="47" t="s">
        <v>51</v>
      </c>
      <c r="E388" s="47" t="s">
        <v>52</v>
      </c>
      <c r="F388" s="47" t="s">
        <v>53</v>
      </c>
      <c r="G388" s="47" t="s">
        <v>54</v>
      </c>
    </row>
    <row r="389" spans="3:16" ht="42">
      <c r="C389" s="32" t="s">
        <v>77</v>
      </c>
      <c r="D389" s="35">
        <v>7.2886297376093291E-3</v>
      </c>
      <c r="E389" s="35">
        <v>6.3829787234042548E-2</v>
      </c>
      <c r="F389" s="35">
        <v>0</v>
      </c>
      <c r="G389" s="35">
        <v>0</v>
      </c>
    </row>
    <row r="390" spans="3:16" ht="21">
      <c r="C390" s="32" t="s">
        <v>78</v>
      </c>
      <c r="D390" s="35">
        <v>1.4577259475218659E-3</v>
      </c>
      <c r="E390" s="35">
        <v>4.2553191489361701E-2</v>
      </c>
      <c r="F390" s="35">
        <v>0.125</v>
      </c>
      <c r="G390" s="35">
        <v>0</v>
      </c>
    </row>
    <row r="391" spans="3:16" ht="63">
      <c r="C391" s="32" t="s">
        <v>79</v>
      </c>
      <c r="D391" s="35">
        <v>1.7492711370262391E-2</v>
      </c>
      <c r="E391" s="35">
        <v>0.10638297872340426</v>
      </c>
      <c r="F391" s="35">
        <v>0</v>
      </c>
      <c r="G391" s="35">
        <v>0</v>
      </c>
    </row>
    <row r="392" spans="3:16" ht="21">
      <c r="C392" s="32" t="s">
        <v>206</v>
      </c>
      <c r="D392" s="35">
        <v>4.3731778425655978E-3</v>
      </c>
      <c r="E392" s="35">
        <v>4.2553191489361701E-2</v>
      </c>
      <c r="F392" s="35">
        <v>0</v>
      </c>
      <c r="G392" s="35">
        <v>0</v>
      </c>
    </row>
    <row r="393" spans="3:16" ht="21">
      <c r="C393" s="32" t="s">
        <v>207</v>
      </c>
      <c r="D393" s="35">
        <v>2.1865889212827987E-2</v>
      </c>
      <c r="E393" s="35">
        <v>0.14893617021276595</v>
      </c>
      <c r="F393" s="35">
        <v>0.125</v>
      </c>
      <c r="G393" s="35">
        <v>0</v>
      </c>
    </row>
    <row r="394" spans="3:16" ht="21">
      <c r="C394" s="32" t="s">
        <v>208</v>
      </c>
      <c r="D394" s="35">
        <v>0</v>
      </c>
      <c r="E394" s="35">
        <v>4.2553191489361701E-2</v>
      </c>
      <c r="F394" s="35">
        <v>0</v>
      </c>
      <c r="G394" s="35">
        <v>0</v>
      </c>
    </row>
    <row r="395" spans="3:16" ht="21">
      <c r="C395" s="32" t="s">
        <v>80</v>
      </c>
      <c r="D395" s="35">
        <v>1.020408163265306E-2</v>
      </c>
      <c r="E395" s="35">
        <v>0.1276595744680851</v>
      </c>
      <c r="F395" s="35">
        <v>0.125</v>
      </c>
      <c r="G395" s="35">
        <v>0</v>
      </c>
    </row>
    <row r="396" spans="3:16" ht="21">
      <c r="C396" s="32" t="s">
        <v>81</v>
      </c>
      <c r="D396" s="35">
        <v>0.26093294460641397</v>
      </c>
      <c r="E396" s="35">
        <v>0.51063829787234039</v>
      </c>
      <c r="F396" s="35">
        <v>0.25</v>
      </c>
      <c r="G396" s="35">
        <v>0</v>
      </c>
    </row>
    <row r="397" spans="3:16" ht="21">
      <c r="C397" s="60"/>
      <c r="D397" s="59"/>
      <c r="E397" s="59"/>
      <c r="F397" s="59"/>
      <c r="G397" s="59"/>
    </row>
    <row r="398" spans="3:16" ht="21">
      <c r="C398" s="60"/>
      <c r="D398" s="59"/>
      <c r="E398" s="59"/>
      <c r="F398" s="59"/>
      <c r="G398" s="59"/>
    </row>
    <row r="399" spans="3:16" ht="21">
      <c r="C399" s="60"/>
      <c r="D399" s="59"/>
      <c r="E399" s="59"/>
      <c r="F399" s="59"/>
      <c r="G399" s="59"/>
    </row>
    <row r="400" spans="3:16" ht="21">
      <c r="C400" s="60"/>
      <c r="D400" s="59"/>
      <c r="E400" s="59"/>
      <c r="F400" s="59"/>
      <c r="G400" s="59"/>
    </row>
    <row r="401" spans="3:16" ht="21">
      <c r="C401" s="60"/>
      <c r="D401" s="59"/>
      <c r="E401" s="59"/>
      <c r="F401" s="59"/>
      <c r="G401" s="59"/>
    </row>
    <row r="402" spans="3:16" ht="21">
      <c r="C402" s="60"/>
      <c r="D402" s="59"/>
      <c r="E402" s="59"/>
      <c r="F402" s="59"/>
      <c r="G402" s="59"/>
    </row>
    <row r="403" spans="3:16" ht="21">
      <c r="C403" s="60"/>
      <c r="D403" s="59"/>
      <c r="E403" s="59"/>
      <c r="F403" s="59"/>
      <c r="G403" s="59"/>
    </row>
    <row r="404" spans="3:16" ht="21">
      <c r="C404" s="60"/>
      <c r="D404" s="59"/>
      <c r="E404" s="59"/>
      <c r="F404" s="59"/>
      <c r="G404" s="59"/>
    </row>
    <row r="405" spans="3:16" ht="21">
      <c r="C405" s="60"/>
      <c r="D405" s="59"/>
      <c r="E405" s="59"/>
      <c r="F405" s="59"/>
      <c r="G405" s="59"/>
    </row>
    <row r="406" spans="3:16" ht="21">
      <c r="C406" s="60"/>
      <c r="D406" s="59"/>
      <c r="E406" s="59"/>
      <c r="F406" s="59"/>
      <c r="G406" s="59"/>
    </row>
    <row r="407" spans="3:16" ht="21">
      <c r="C407" s="60"/>
      <c r="D407" s="59"/>
      <c r="E407" s="59"/>
      <c r="F407" s="59"/>
      <c r="G407" s="59"/>
    </row>
    <row r="408" spans="3:16" ht="21">
      <c r="C408" s="60"/>
      <c r="D408" s="59"/>
      <c r="E408" s="59"/>
      <c r="F408" s="59"/>
      <c r="G408" s="59"/>
    </row>
    <row r="409" spans="3:16" ht="21">
      <c r="C409" s="60"/>
      <c r="D409" s="59"/>
      <c r="E409" s="59"/>
      <c r="F409" s="59"/>
      <c r="G409" s="59"/>
    </row>
    <row r="410" spans="3:16" ht="21">
      <c r="C410" s="60"/>
      <c r="D410" s="59"/>
      <c r="E410" s="59"/>
      <c r="F410" s="59"/>
      <c r="G410" s="59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3" t="s">
        <v>82</v>
      </c>
      <c r="D415" s="113"/>
      <c r="E415" s="113"/>
      <c r="F415" s="113"/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</row>
    <row r="417" spans="3:16" ht="23.25">
      <c r="C417" s="110" t="s">
        <v>209</v>
      </c>
      <c r="D417" s="110"/>
      <c r="E417" s="110"/>
      <c r="F417" s="110"/>
      <c r="G417" s="110"/>
      <c r="H417" s="110"/>
      <c r="I417" s="110"/>
      <c r="J417" s="110"/>
      <c r="K417" s="110"/>
      <c r="L417" s="110"/>
      <c r="M417" s="110"/>
      <c r="N417" s="110"/>
      <c r="O417" s="110"/>
      <c r="P417" s="110"/>
    </row>
    <row r="418" spans="3:16" ht="57" customHeight="1"/>
    <row r="419" spans="3:16" ht="30" customHeight="1">
      <c r="C419" s="47" t="s">
        <v>46</v>
      </c>
      <c r="D419" s="31" t="s">
        <v>52</v>
      </c>
      <c r="E419" s="31" t="s">
        <v>53</v>
      </c>
      <c r="F419" s="31" t="s">
        <v>54</v>
      </c>
    </row>
    <row r="420" spans="3:16" ht="21">
      <c r="C420" s="38" t="s">
        <v>18</v>
      </c>
      <c r="D420" s="33">
        <v>16</v>
      </c>
      <c r="E420" s="33">
        <v>3</v>
      </c>
      <c r="F420" s="33">
        <v>0</v>
      </c>
      <c r="G420" s="52"/>
    </row>
    <row r="421" spans="3:16" ht="21">
      <c r="C421" s="38" t="s">
        <v>17</v>
      </c>
      <c r="D421" s="33">
        <v>30</v>
      </c>
      <c r="E421" s="33">
        <v>5</v>
      </c>
      <c r="F421" s="33">
        <v>0</v>
      </c>
    </row>
    <row r="422" spans="3:16" ht="17.25" customHeight="1"/>
    <row r="423" spans="3:16" ht="23.25">
      <c r="C423" s="47" t="s">
        <v>47</v>
      </c>
      <c r="D423" s="31" t="s">
        <v>52</v>
      </c>
      <c r="E423" s="31" t="s">
        <v>53</v>
      </c>
      <c r="F423" s="31" t="s">
        <v>54</v>
      </c>
    </row>
    <row r="424" spans="3:16" ht="21">
      <c r="C424" s="38" t="s">
        <v>18</v>
      </c>
      <c r="D424" s="35">
        <v>0.34782608695652173</v>
      </c>
      <c r="E424" s="35">
        <v>0.375</v>
      </c>
      <c r="F424" s="35">
        <v>0</v>
      </c>
    </row>
    <row r="425" spans="3:16" ht="21">
      <c r="C425" s="38" t="s">
        <v>17</v>
      </c>
      <c r="D425" s="35">
        <v>0.65217391304347827</v>
      </c>
      <c r="E425" s="35">
        <v>0.625</v>
      </c>
      <c r="F425" s="35">
        <v>0</v>
      </c>
    </row>
    <row r="426" spans="3:16" ht="88.5" customHeight="1"/>
    <row r="427" spans="3:16" ht="23.25">
      <c r="C427" s="113" t="s">
        <v>83</v>
      </c>
      <c r="D427" s="113"/>
      <c r="E427" s="113"/>
      <c r="F427" s="113"/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</row>
    <row r="429" spans="3:16" ht="23.25">
      <c r="C429" s="110" t="s">
        <v>84</v>
      </c>
      <c r="D429" s="110"/>
      <c r="E429" s="110"/>
      <c r="F429" s="110"/>
      <c r="G429" s="110"/>
      <c r="H429" s="110"/>
      <c r="I429" s="110"/>
      <c r="J429" s="110"/>
      <c r="K429" s="110"/>
      <c r="L429" s="110"/>
      <c r="M429" s="110"/>
      <c r="N429" s="110"/>
      <c r="O429" s="110"/>
      <c r="P429" s="110"/>
    </row>
    <row r="430" spans="3:16" ht="21.75" customHeight="1"/>
    <row r="431" spans="3:16" ht="21.75" customHeight="1">
      <c r="C431" s="31" t="s">
        <v>46</v>
      </c>
      <c r="D431" s="31" t="s">
        <v>52</v>
      </c>
      <c r="E431" s="31" t="s">
        <v>53</v>
      </c>
      <c r="F431" s="31" t="s">
        <v>54</v>
      </c>
      <c r="G431" s="31" t="s">
        <v>48</v>
      </c>
    </row>
    <row r="432" spans="3:16" ht="21.75" customHeight="1">
      <c r="C432" s="32" t="s">
        <v>210</v>
      </c>
      <c r="D432" s="33">
        <v>6</v>
      </c>
      <c r="E432" s="33">
        <v>1</v>
      </c>
      <c r="F432" s="33">
        <v>0</v>
      </c>
      <c r="G432" s="33">
        <v>7</v>
      </c>
    </row>
    <row r="433" spans="3:7" ht="21.75" customHeight="1">
      <c r="C433" s="32" t="s">
        <v>85</v>
      </c>
      <c r="D433" s="33">
        <v>7</v>
      </c>
      <c r="E433" s="33">
        <v>1</v>
      </c>
      <c r="F433" s="33">
        <v>0</v>
      </c>
      <c r="G433" s="33">
        <v>8</v>
      </c>
    </row>
    <row r="434" spans="3:7" ht="21.75" customHeight="1">
      <c r="C434" s="32" t="s">
        <v>211</v>
      </c>
      <c r="D434" s="33">
        <v>0</v>
      </c>
      <c r="E434" s="33">
        <v>0</v>
      </c>
      <c r="F434" s="33">
        <v>0</v>
      </c>
      <c r="G434" s="33">
        <v>0</v>
      </c>
    </row>
    <row r="435" spans="3:7" ht="21.75" customHeight="1">
      <c r="C435" s="32" t="s">
        <v>86</v>
      </c>
      <c r="D435" s="33">
        <v>1</v>
      </c>
      <c r="E435" s="33">
        <v>0</v>
      </c>
      <c r="F435" s="33">
        <v>0</v>
      </c>
      <c r="G435" s="33">
        <v>1</v>
      </c>
    </row>
    <row r="436" spans="3:7" ht="21.75" customHeight="1">
      <c r="C436" s="32" t="s">
        <v>87</v>
      </c>
      <c r="D436" s="33">
        <v>27</v>
      </c>
      <c r="E436" s="33">
        <v>4</v>
      </c>
      <c r="F436" s="33">
        <v>0</v>
      </c>
      <c r="G436" s="33">
        <v>31</v>
      </c>
    </row>
    <row r="437" spans="3:7" ht="38.25" customHeight="1">
      <c r="C437" s="32" t="s">
        <v>212</v>
      </c>
      <c r="D437" s="33">
        <v>0</v>
      </c>
      <c r="E437" s="33">
        <v>0</v>
      </c>
      <c r="F437" s="33">
        <v>0</v>
      </c>
      <c r="G437" s="33">
        <v>0</v>
      </c>
    </row>
    <row r="438" spans="3:7" ht="21">
      <c r="C438" s="32" t="s">
        <v>164</v>
      </c>
      <c r="D438" s="33">
        <v>0</v>
      </c>
      <c r="E438" s="33">
        <v>0</v>
      </c>
      <c r="F438" s="33">
        <v>0</v>
      </c>
      <c r="G438" s="33">
        <v>0</v>
      </c>
    </row>
    <row r="439" spans="3:7" ht="21">
      <c r="C439" s="60"/>
      <c r="D439" s="61"/>
      <c r="E439" s="61"/>
      <c r="F439" s="61"/>
      <c r="G439" s="61"/>
    </row>
    <row r="440" spans="3:7" ht="21">
      <c r="C440" s="60"/>
      <c r="D440" s="61"/>
      <c r="E440" s="61"/>
      <c r="F440" s="61"/>
      <c r="G440" s="61"/>
    </row>
    <row r="441" spans="3:7" ht="21">
      <c r="C441" s="60"/>
      <c r="D441" s="61"/>
      <c r="E441" s="61"/>
      <c r="F441" s="61"/>
      <c r="G441" s="61"/>
    </row>
    <row r="442" spans="3:7" ht="21">
      <c r="C442" s="60"/>
      <c r="D442" s="61"/>
      <c r="E442" s="61"/>
      <c r="F442" s="61"/>
      <c r="G442" s="61"/>
    </row>
    <row r="443" spans="3:7" ht="21.75" customHeight="1"/>
    <row r="444" spans="3:7" ht="23.25">
      <c r="C444" s="31" t="s">
        <v>47</v>
      </c>
      <c r="D444" s="31" t="s">
        <v>52</v>
      </c>
      <c r="E444" s="31" t="s">
        <v>53</v>
      </c>
      <c r="F444" s="31" t="s">
        <v>54</v>
      </c>
      <c r="G444" s="31" t="s">
        <v>48</v>
      </c>
    </row>
    <row r="445" spans="3:7" ht="21">
      <c r="C445" s="32" t="s">
        <v>87</v>
      </c>
      <c r="D445" s="35">
        <v>0.57446808510638303</v>
      </c>
      <c r="E445" s="35">
        <v>0.5</v>
      </c>
      <c r="F445" s="35">
        <v>0</v>
      </c>
      <c r="G445" s="35">
        <v>0.5636363636363636</v>
      </c>
    </row>
    <row r="446" spans="3:7" ht="21">
      <c r="C446" s="32" t="s">
        <v>210</v>
      </c>
      <c r="D446" s="35">
        <v>0.1276595744680851</v>
      </c>
      <c r="E446" s="35">
        <v>0.125</v>
      </c>
      <c r="F446" s="35">
        <v>0</v>
      </c>
      <c r="G446" s="35">
        <v>0.12727272727272726</v>
      </c>
    </row>
    <row r="447" spans="3:7" ht="21">
      <c r="C447" s="32" t="s">
        <v>85</v>
      </c>
      <c r="D447" s="35">
        <v>0.14893617021276595</v>
      </c>
      <c r="E447" s="35">
        <v>0.125</v>
      </c>
      <c r="F447" s="35">
        <v>0</v>
      </c>
      <c r="G447" s="35">
        <v>0.14545454545454545</v>
      </c>
    </row>
    <row r="448" spans="3:7" ht="21">
      <c r="C448" s="32" t="s">
        <v>86</v>
      </c>
      <c r="D448" s="35">
        <v>2.1276595744680851E-2</v>
      </c>
      <c r="E448" s="35">
        <v>0</v>
      </c>
      <c r="F448" s="35">
        <v>0</v>
      </c>
      <c r="G448" s="35">
        <v>1.8181818181818181E-2</v>
      </c>
    </row>
    <row r="449" spans="3:16" ht="21">
      <c r="C449" s="32" t="s">
        <v>211</v>
      </c>
      <c r="D449" s="35">
        <v>0</v>
      </c>
      <c r="E449" s="35">
        <v>0</v>
      </c>
      <c r="F449" s="35">
        <v>0</v>
      </c>
      <c r="G449" s="35">
        <v>0</v>
      </c>
    </row>
    <row r="450" spans="3:16" ht="42">
      <c r="C450" s="32" t="s">
        <v>212</v>
      </c>
      <c r="D450" s="35">
        <v>0</v>
      </c>
      <c r="E450" s="35">
        <v>0</v>
      </c>
      <c r="F450" s="35">
        <v>0</v>
      </c>
      <c r="G450" s="35">
        <v>0</v>
      </c>
    </row>
    <row r="451" spans="3:16" ht="37.5" customHeight="1"/>
    <row r="456" spans="3:16" ht="23.25">
      <c r="C456" s="110" t="s">
        <v>213</v>
      </c>
      <c r="D456" s="110"/>
      <c r="E456" s="110"/>
      <c r="F456" s="110"/>
      <c r="G456" s="110"/>
      <c r="H456" s="110"/>
      <c r="I456" s="110"/>
      <c r="J456" s="110"/>
      <c r="K456" s="110"/>
      <c r="L456" s="110"/>
      <c r="M456" s="110"/>
      <c r="N456" s="110"/>
      <c r="O456" s="110"/>
      <c r="P456" s="110"/>
    </row>
    <row r="458" spans="3:16" ht="23.25">
      <c r="C458" s="31" t="s">
        <v>46</v>
      </c>
      <c r="D458" s="47" t="s">
        <v>51</v>
      </c>
      <c r="E458" s="31" t="s">
        <v>52</v>
      </c>
      <c r="F458" s="31" t="s">
        <v>53</v>
      </c>
      <c r="G458" s="31" t="s">
        <v>54</v>
      </c>
      <c r="H458" s="31" t="s">
        <v>48</v>
      </c>
    </row>
    <row r="459" spans="3:16" ht="42">
      <c r="C459" s="32" t="s">
        <v>214</v>
      </c>
      <c r="D459" s="33">
        <v>2</v>
      </c>
      <c r="E459" s="33">
        <v>0</v>
      </c>
      <c r="F459" s="33">
        <v>0</v>
      </c>
      <c r="G459" s="33">
        <v>0</v>
      </c>
      <c r="H459" s="33">
        <v>2</v>
      </c>
    </row>
    <row r="460" spans="3:16" ht="21">
      <c r="C460" s="32" t="s">
        <v>215</v>
      </c>
      <c r="D460" s="33">
        <v>23</v>
      </c>
      <c r="E460" s="33">
        <v>4</v>
      </c>
      <c r="F460" s="33">
        <v>0</v>
      </c>
      <c r="G460" s="33">
        <v>0</v>
      </c>
      <c r="H460" s="33">
        <v>27</v>
      </c>
    </row>
    <row r="461" spans="3:16" ht="42">
      <c r="C461" s="32" t="s">
        <v>216</v>
      </c>
      <c r="D461" s="33">
        <v>5</v>
      </c>
      <c r="E461" s="33">
        <v>0</v>
      </c>
      <c r="F461" s="33">
        <v>0</v>
      </c>
      <c r="G461" s="33">
        <v>0</v>
      </c>
      <c r="H461" s="33">
        <v>5</v>
      </c>
    </row>
    <row r="462" spans="3:16" ht="21">
      <c r="C462" s="32" t="s">
        <v>17</v>
      </c>
      <c r="D462" s="33">
        <v>170</v>
      </c>
      <c r="E462" s="33">
        <v>4</v>
      </c>
      <c r="F462" s="33">
        <v>1</v>
      </c>
      <c r="G462" s="33">
        <v>0</v>
      </c>
      <c r="H462" s="33">
        <v>175</v>
      </c>
    </row>
    <row r="463" spans="3:16" ht="21">
      <c r="C463" s="32" t="s">
        <v>164</v>
      </c>
      <c r="D463" s="33">
        <v>353</v>
      </c>
      <c r="E463" s="33">
        <v>36</v>
      </c>
      <c r="F463" s="33">
        <v>7</v>
      </c>
      <c r="G463" s="33">
        <v>0</v>
      </c>
      <c r="H463" s="33">
        <v>396</v>
      </c>
    </row>
    <row r="465" spans="3:16" ht="23.25">
      <c r="C465" s="31" t="s">
        <v>47</v>
      </c>
      <c r="D465" s="47" t="s">
        <v>51</v>
      </c>
      <c r="E465" s="31" t="s">
        <v>52</v>
      </c>
      <c r="F465" s="31" t="s">
        <v>53</v>
      </c>
      <c r="G465" s="31" t="s">
        <v>54</v>
      </c>
      <c r="H465" s="31" t="s">
        <v>48</v>
      </c>
    </row>
    <row r="466" spans="3:16" ht="42">
      <c r="C466" s="32" t="s">
        <v>214</v>
      </c>
      <c r="D466" s="75">
        <v>3.3670033670033669E-3</v>
      </c>
      <c r="E466" s="75">
        <v>0</v>
      </c>
      <c r="F466" s="75">
        <v>0</v>
      </c>
      <c r="G466" s="75">
        <v>0</v>
      </c>
      <c r="H466" s="75">
        <v>3.0959752321981426E-3</v>
      </c>
    </row>
    <row r="467" spans="3:16" ht="21">
      <c r="C467" s="32" t="s">
        <v>215</v>
      </c>
      <c r="D467" s="75">
        <v>3.8720538720538718E-2</v>
      </c>
      <c r="E467" s="75">
        <v>9.0909090909090912E-2</v>
      </c>
      <c r="F467" s="75">
        <v>0</v>
      </c>
      <c r="G467" s="75">
        <v>0</v>
      </c>
      <c r="H467" s="75">
        <v>4.1795665634674919E-2</v>
      </c>
    </row>
    <row r="468" spans="3:16" ht="42">
      <c r="C468" s="32" t="s">
        <v>216</v>
      </c>
      <c r="D468" s="75">
        <v>8.4175084175084174E-3</v>
      </c>
      <c r="E468" s="75">
        <v>0</v>
      </c>
      <c r="F468" s="75">
        <v>0</v>
      </c>
      <c r="G468" s="75">
        <v>0</v>
      </c>
      <c r="H468" s="75">
        <v>7.7399380804953561E-3</v>
      </c>
    </row>
    <row r="469" spans="3:16" ht="21">
      <c r="C469" s="32" t="s">
        <v>17</v>
      </c>
      <c r="D469" s="75">
        <v>0.28619528619528617</v>
      </c>
      <c r="E469" s="75">
        <v>9.0909090909090912E-2</v>
      </c>
      <c r="F469" s="75">
        <v>0.125</v>
      </c>
      <c r="G469" s="75">
        <v>0</v>
      </c>
      <c r="H469" s="75">
        <v>0.27089783281733748</v>
      </c>
    </row>
    <row r="470" spans="3:16" ht="44.25" customHeight="1">
      <c r="C470" s="32" t="s">
        <v>164</v>
      </c>
      <c r="D470" s="75">
        <v>0.59427609427609429</v>
      </c>
      <c r="E470" s="75">
        <v>0.81818181818181823</v>
      </c>
      <c r="F470" s="75">
        <v>0.875</v>
      </c>
      <c r="G470" s="75">
        <v>0</v>
      </c>
      <c r="H470" s="75">
        <v>0.61300309597523217</v>
      </c>
    </row>
    <row r="471" spans="3:16" ht="44.25" customHeight="1"/>
    <row r="472" spans="3:16" ht="23.25">
      <c r="C472" s="110" t="s">
        <v>217</v>
      </c>
      <c r="D472" s="110"/>
      <c r="E472" s="110"/>
      <c r="F472" s="110"/>
      <c r="G472" s="110"/>
      <c r="H472" s="110"/>
      <c r="I472" s="110"/>
      <c r="J472" s="110"/>
      <c r="K472" s="110"/>
      <c r="L472" s="110"/>
      <c r="M472" s="110"/>
      <c r="N472" s="110"/>
      <c r="O472" s="110"/>
      <c r="P472" s="110"/>
    </row>
    <row r="474" spans="3:16" ht="23.25">
      <c r="C474" s="31" t="s">
        <v>46</v>
      </c>
      <c r="D474" s="47" t="s">
        <v>51</v>
      </c>
      <c r="E474" s="31" t="s">
        <v>52</v>
      </c>
      <c r="F474" s="31" t="s">
        <v>53</v>
      </c>
      <c r="G474" s="31" t="s">
        <v>54</v>
      </c>
      <c r="H474" s="31" t="s">
        <v>48</v>
      </c>
    </row>
    <row r="475" spans="3:16" ht="42">
      <c r="C475" s="32" t="s">
        <v>218</v>
      </c>
      <c r="D475" s="33">
        <v>6</v>
      </c>
      <c r="E475" s="33">
        <v>2</v>
      </c>
      <c r="F475" s="33">
        <v>0</v>
      </c>
      <c r="G475" s="33">
        <v>0</v>
      </c>
      <c r="H475" s="33">
        <v>8</v>
      </c>
    </row>
    <row r="476" spans="3:16" ht="42">
      <c r="C476" s="32" t="s">
        <v>219</v>
      </c>
      <c r="D476" s="33">
        <v>261</v>
      </c>
      <c r="E476" s="33">
        <v>16</v>
      </c>
      <c r="F476" s="33">
        <v>3</v>
      </c>
      <c r="G476" s="33">
        <v>0</v>
      </c>
      <c r="H476" s="33">
        <v>280</v>
      </c>
    </row>
    <row r="477" spans="3:16" ht="21">
      <c r="C477" s="32" t="s">
        <v>220</v>
      </c>
      <c r="D477" s="33">
        <v>23</v>
      </c>
      <c r="E477" s="33">
        <v>6</v>
      </c>
      <c r="F477" s="33">
        <v>1</v>
      </c>
      <c r="G477" s="33">
        <v>0</v>
      </c>
      <c r="H477" s="33">
        <v>30</v>
      </c>
    </row>
    <row r="478" spans="3:16" ht="21">
      <c r="C478" s="32" t="s">
        <v>221</v>
      </c>
      <c r="D478" s="33">
        <v>1</v>
      </c>
      <c r="E478" s="33">
        <v>0</v>
      </c>
      <c r="F478" s="33">
        <v>0</v>
      </c>
      <c r="G478" s="33">
        <v>0</v>
      </c>
      <c r="H478" s="33">
        <v>1</v>
      </c>
    </row>
    <row r="479" spans="3:16" ht="42">
      <c r="C479" s="32" t="s">
        <v>222</v>
      </c>
      <c r="D479" s="33">
        <v>67</v>
      </c>
      <c r="E479" s="33">
        <v>4</v>
      </c>
      <c r="F479" s="33">
        <v>0</v>
      </c>
      <c r="G479" s="33">
        <v>0</v>
      </c>
      <c r="H479" s="33">
        <v>71</v>
      </c>
    </row>
    <row r="480" spans="3:16" ht="21">
      <c r="C480" s="32" t="s">
        <v>164</v>
      </c>
      <c r="D480" s="33">
        <v>288</v>
      </c>
      <c r="E480" s="33">
        <v>12</v>
      </c>
      <c r="F480" s="33">
        <v>2</v>
      </c>
      <c r="G480" s="33">
        <v>0</v>
      </c>
      <c r="H480" s="33">
        <v>302</v>
      </c>
    </row>
    <row r="482" spans="3:16" ht="23.25">
      <c r="C482" s="31" t="s">
        <v>47</v>
      </c>
      <c r="D482" s="31" t="s">
        <v>51</v>
      </c>
      <c r="E482" s="31" t="s">
        <v>52</v>
      </c>
      <c r="F482" s="31" t="s">
        <v>53</v>
      </c>
      <c r="G482" s="31" t="s">
        <v>54</v>
      </c>
      <c r="H482" s="31" t="s">
        <v>48</v>
      </c>
    </row>
    <row r="483" spans="3:16" ht="42">
      <c r="C483" s="32" t="s">
        <v>218</v>
      </c>
      <c r="D483" s="75">
        <v>8.7463556851311956E-3</v>
      </c>
      <c r="E483" s="75">
        <v>4.2553191489361701E-2</v>
      </c>
      <c r="F483" s="75">
        <v>0</v>
      </c>
      <c r="G483" s="75">
        <v>0</v>
      </c>
      <c r="H483" s="75">
        <v>1.0796221322537112E-2</v>
      </c>
    </row>
    <row r="484" spans="3:16" ht="42">
      <c r="C484" s="32" t="s">
        <v>219</v>
      </c>
      <c r="D484" s="75">
        <v>0.38046647230320702</v>
      </c>
      <c r="E484" s="75">
        <v>0.34042553191489361</v>
      </c>
      <c r="F484" s="75">
        <v>0.375</v>
      </c>
      <c r="G484" s="75">
        <v>0</v>
      </c>
      <c r="H484" s="75">
        <v>0.37786774628879893</v>
      </c>
    </row>
    <row r="485" spans="3:16" ht="21">
      <c r="C485" s="32" t="s">
        <v>220</v>
      </c>
      <c r="D485" s="75">
        <v>3.3527696793002916E-2</v>
      </c>
      <c r="E485" s="75">
        <v>0.1276595744680851</v>
      </c>
      <c r="F485" s="75">
        <v>0.125</v>
      </c>
      <c r="G485" s="75">
        <v>0</v>
      </c>
      <c r="H485" s="75">
        <v>4.048582995951417E-2</v>
      </c>
    </row>
    <row r="486" spans="3:16" ht="21">
      <c r="C486" s="32" t="s">
        <v>221</v>
      </c>
      <c r="D486" s="75">
        <v>1.4577259475218659E-3</v>
      </c>
      <c r="E486" s="75">
        <v>0</v>
      </c>
      <c r="F486" s="75">
        <v>0</v>
      </c>
      <c r="G486" s="75">
        <v>0</v>
      </c>
      <c r="H486" s="75">
        <v>1.3495276653171389E-3</v>
      </c>
    </row>
    <row r="487" spans="3:16" ht="42">
      <c r="C487" s="32" t="s">
        <v>222</v>
      </c>
      <c r="D487" s="75">
        <v>9.7667638483965008E-2</v>
      </c>
      <c r="E487" s="75">
        <v>8.5106382978723402E-2</v>
      </c>
      <c r="F487" s="75">
        <v>0</v>
      </c>
      <c r="G487" s="75">
        <v>0</v>
      </c>
      <c r="H487" s="75">
        <v>9.5816464237516871E-2</v>
      </c>
    </row>
    <row r="488" spans="3:16" ht="21">
      <c r="C488" s="32" t="s">
        <v>164</v>
      </c>
      <c r="D488" s="75">
        <v>0.41982507288629739</v>
      </c>
      <c r="E488" s="75">
        <v>0.25531914893617019</v>
      </c>
      <c r="F488" s="75">
        <v>0.25</v>
      </c>
      <c r="G488" s="75">
        <v>0</v>
      </c>
      <c r="H488" s="75">
        <v>0.40755735492577599</v>
      </c>
    </row>
    <row r="491" spans="3:16" ht="23.25">
      <c r="C491" s="110" t="s">
        <v>223</v>
      </c>
      <c r="D491" s="110"/>
      <c r="E491" s="110"/>
      <c r="F491" s="110"/>
      <c r="G491" s="110"/>
      <c r="H491" s="110"/>
      <c r="I491" s="110"/>
      <c r="J491" s="110"/>
      <c r="K491" s="110"/>
      <c r="L491" s="110"/>
      <c r="M491" s="110"/>
      <c r="N491" s="110"/>
      <c r="O491" s="110"/>
      <c r="P491" s="110"/>
    </row>
    <row r="492" spans="3:16" ht="43.5" customHeight="1"/>
    <row r="493" spans="3:16" ht="30" customHeight="1">
      <c r="C493" s="31" t="s">
        <v>46</v>
      </c>
      <c r="D493" s="31" t="s">
        <v>52</v>
      </c>
      <c r="E493" s="31" t="s">
        <v>53</v>
      </c>
      <c r="F493" s="31" t="s">
        <v>54</v>
      </c>
      <c r="G493" s="31" t="s">
        <v>48</v>
      </c>
    </row>
    <row r="494" spans="3:16" ht="21">
      <c r="C494" s="38" t="s">
        <v>18</v>
      </c>
      <c r="D494" s="33">
        <v>26</v>
      </c>
      <c r="E494" s="33">
        <v>6</v>
      </c>
      <c r="F494" s="33">
        <v>0</v>
      </c>
      <c r="G494" s="33">
        <v>32</v>
      </c>
    </row>
    <row r="495" spans="3:16" ht="21">
      <c r="C495" s="38" t="s">
        <v>17</v>
      </c>
      <c r="D495" s="33">
        <v>2</v>
      </c>
      <c r="E495" s="33">
        <v>0</v>
      </c>
      <c r="F495" s="33">
        <v>0</v>
      </c>
      <c r="G495" s="33">
        <v>2</v>
      </c>
    </row>
    <row r="496" spans="3:16" ht="21">
      <c r="C496" s="38" t="s">
        <v>164</v>
      </c>
      <c r="D496" s="33">
        <v>19</v>
      </c>
      <c r="E496" s="33">
        <v>0</v>
      </c>
      <c r="F496" s="33">
        <v>0</v>
      </c>
      <c r="G496" s="33">
        <v>19</v>
      </c>
    </row>
    <row r="497" spans="3:16" ht="15" customHeight="1"/>
    <row r="498" spans="3:16" ht="23.25">
      <c r="C498" s="31" t="s">
        <v>47</v>
      </c>
      <c r="D498" s="31" t="s">
        <v>52</v>
      </c>
      <c r="E498" s="31" t="s">
        <v>53</v>
      </c>
      <c r="F498" s="31" t="s">
        <v>54</v>
      </c>
      <c r="G498" s="31" t="s">
        <v>48</v>
      </c>
    </row>
    <row r="499" spans="3:16" ht="21">
      <c r="C499" s="38" t="s">
        <v>18</v>
      </c>
      <c r="D499" s="35">
        <v>0.55319148936170215</v>
      </c>
      <c r="E499" s="35">
        <v>1</v>
      </c>
      <c r="F499" s="35">
        <v>0</v>
      </c>
      <c r="G499" s="35">
        <v>0.60377358490566035</v>
      </c>
    </row>
    <row r="500" spans="3:16" ht="21">
      <c r="C500" s="38" t="s">
        <v>17</v>
      </c>
      <c r="D500" s="35">
        <v>4.2553191489361701E-2</v>
      </c>
      <c r="E500" s="35">
        <v>0</v>
      </c>
      <c r="F500" s="35">
        <v>0</v>
      </c>
      <c r="G500" s="35">
        <v>3.7735849056603772E-2</v>
      </c>
    </row>
    <row r="501" spans="3:16" ht="21">
      <c r="C501" s="38" t="s">
        <v>164</v>
      </c>
      <c r="D501" s="35">
        <v>0.40425531914893614</v>
      </c>
      <c r="E501" s="35">
        <v>0</v>
      </c>
      <c r="F501" s="35">
        <v>0</v>
      </c>
      <c r="G501" s="35">
        <v>0.35849056603773582</v>
      </c>
    </row>
    <row r="503" spans="3:16" ht="32.25" hidden="1" customHeight="1">
      <c r="C503" s="110" t="s">
        <v>88</v>
      </c>
      <c r="D503" s="110"/>
      <c r="E503" s="110"/>
      <c r="F503" s="110"/>
      <c r="G503" s="110"/>
      <c r="H503" s="110"/>
      <c r="I503" s="110"/>
      <c r="J503" s="110"/>
      <c r="K503" s="110"/>
      <c r="L503" s="110"/>
      <c r="M503" s="110"/>
      <c r="N503" s="110"/>
      <c r="O503" s="110"/>
      <c r="P503" s="110"/>
    </row>
    <row r="504" spans="3:16" ht="38.25" customHeight="1"/>
    <row r="505" spans="3:16" ht="23.25">
      <c r="C505" s="31" t="s">
        <v>46</v>
      </c>
      <c r="D505" s="31" t="s">
        <v>52</v>
      </c>
      <c r="E505" s="31" t="s">
        <v>53</v>
      </c>
      <c r="F505" s="31" t="s">
        <v>54</v>
      </c>
    </row>
    <row r="506" spans="3:16" ht="21">
      <c r="C506" s="32" t="s">
        <v>224</v>
      </c>
      <c r="D506" s="33">
        <v>6</v>
      </c>
      <c r="E506" s="33">
        <v>3</v>
      </c>
      <c r="F506" s="33">
        <v>0</v>
      </c>
    </row>
    <row r="507" spans="3:16" ht="42">
      <c r="C507" s="32" t="s">
        <v>225</v>
      </c>
      <c r="D507" s="33">
        <v>6</v>
      </c>
      <c r="E507" s="33">
        <v>2</v>
      </c>
      <c r="F507" s="33">
        <v>0</v>
      </c>
    </row>
    <row r="508" spans="3:16" ht="42">
      <c r="C508" s="32" t="s">
        <v>226</v>
      </c>
      <c r="D508" s="33">
        <v>10</v>
      </c>
      <c r="E508" s="33">
        <v>1</v>
      </c>
      <c r="F508" s="33">
        <v>0</v>
      </c>
    </row>
    <row r="509" spans="3:16" ht="21">
      <c r="C509" s="32" t="s">
        <v>227</v>
      </c>
      <c r="D509" s="33">
        <v>2</v>
      </c>
      <c r="E509" s="33">
        <v>0</v>
      </c>
      <c r="F509" s="33">
        <v>0</v>
      </c>
    </row>
    <row r="510" spans="3:16" ht="21">
      <c r="C510" s="32" t="s">
        <v>164</v>
      </c>
      <c r="D510" s="33">
        <v>19</v>
      </c>
      <c r="E510" s="33">
        <v>2</v>
      </c>
      <c r="F510" s="33">
        <v>0</v>
      </c>
    </row>
    <row r="511" spans="3:16" ht="20.25" customHeight="1">
      <c r="F511" s="1" t="s">
        <v>228</v>
      </c>
    </row>
    <row r="512" spans="3:16" ht="23.25">
      <c r="C512" s="31" t="s">
        <v>47</v>
      </c>
      <c r="D512" s="31" t="s">
        <v>52</v>
      </c>
      <c r="E512" s="31" t="s">
        <v>53</v>
      </c>
      <c r="F512" s="31" t="s">
        <v>54</v>
      </c>
    </row>
    <row r="513" spans="3:16" ht="21">
      <c r="C513" s="32" t="s">
        <v>224</v>
      </c>
      <c r="D513" s="35">
        <v>0.1276595744680851</v>
      </c>
      <c r="E513" s="35">
        <v>0.375</v>
      </c>
      <c r="F513" s="35">
        <v>0</v>
      </c>
    </row>
    <row r="514" spans="3:16" ht="42">
      <c r="C514" s="32" t="s">
        <v>225</v>
      </c>
      <c r="D514" s="35">
        <v>0.1276595744680851</v>
      </c>
      <c r="E514" s="35">
        <v>0.25</v>
      </c>
      <c r="F514" s="35">
        <v>0</v>
      </c>
    </row>
    <row r="515" spans="3:16" ht="42">
      <c r="C515" s="32" t="s">
        <v>226</v>
      </c>
      <c r="D515" s="35">
        <v>0.21276595744680851</v>
      </c>
      <c r="E515" s="35">
        <v>0.125</v>
      </c>
      <c r="F515" s="35">
        <v>0</v>
      </c>
    </row>
    <row r="516" spans="3:16" ht="21">
      <c r="C516" s="32" t="s">
        <v>227</v>
      </c>
      <c r="D516" s="35">
        <v>4.2553191489361701E-2</v>
      </c>
      <c r="E516" s="35">
        <v>0</v>
      </c>
      <c r="F516" s="35">
        <v>0</v>
      </c>
    </row>
    <row r="517" spans="3:16" ht="21">
      <c r="C517" s="32" t="s">
        <v>164</v>
      </c>
      <c r="D517" s="35">
        <v>0.40425531914893614</v>
      </c>
      <c r="E517" s="35">
        <v>0.25</v>
      </c>
      <c r="F517" s="35">
        <v>0</v>
      </c>
    </row>
    <row r="518" spans="3:16" ht="45.75" customHeight="1"/>
    <row r="519" spans="3:16" ht="23.25">
      <c r="C519" s="110" t="s">
        <v>229</v>
      </c>
      <c r="D519" s="110"/>
      <c r="E519" s="110"/>
      <c r="F519" s="110"/>
      <c r="G519" s="110"/>
      <c r="H519" s="110"/>
      <c r="I519" s="110"/>
      <c r="J519" s="110"/>
      <c r="K519" s="110"/>
      <c r="L519" s="110"/>
      <c r="M519" s="110"/>
      <c r="N519" s="110"/>
      <c r="O519" s="110"/>
      <c r="P519" s="110"/>
    </row>
    <row r="520" spans="3:16" ht="46.5" customHeight="1"/>
    <row r="521" spans="3:16" ht="23.25">
      <c r="C521" s="31" t="s">
        <v>46</v>
      </c>
      <c r="D521" s="31" t="s">
        <v>52</v>
      </c>
      <c r="E521" s="31" t="s">
        <v>53</v>
      </c>
      <c r="F521" s="31" t="s">
        <v>54</v>
      </c>
    </row>
    <row r="522" spans="3:16" ht="21">
      <c r="C522" s="38" t="s">
        <v>18</v>
      </c>
      <c r="D522" s="33">
        <v>14</v>
      </c>
      <c r="E522" s="33">
        <v>5</v>
      </c>
      <c r="F522" s="33">
        <v>0</v>
      </c>
    </row>
    <row r="523" spans="3:16" ht="21">
      <c r="C523" s="38" t="s">
        <v>17</v>
      </c>
      <c r="D523" s="33">
        <v>14</v>
      </c>
      <c r="E523" s="33">
        <v>1</v>
      </c>
      <c r="F523" s="33">
        <v>0</v>
      </c>
    </row>
    <row r="524" spans="3:16" ht="21">
      <c r="C524" s="38" t="s">
        <v>164</v>
      </c>
      <c r="D524" s="33">
        <v>19</v>
      </c>
      <c r="E524" s="33">
        <v>2</v>
      </c>
      <c r="F524" s="33">
        <v>0</v>
      </c>
    </row>
    <row r="526" spans="3:16" ht="23.25">
      <c r="C526" s="31" t="s">
        <v>47</v>
      </c>
      <c r="D526" s="31" t="s">
        <v>52</v>
      </c>
      <c r="E526" s="31" t="s">
        <v>53</v>
      </c>
      <c r="F526" s="31" t="s">
        <v>54</v>
      </c>
    </row>
    <row r="527" spans="3:16" ht="21">
      <c r="C527" s="38" t="s">
        <v>18</v>
      </c>
      <c r="D527" s="35">
        <v>0.2978723404255319</v>
      </c>
      <c r="E527" s="35">
        <v>0.625</v>
      </c>
      <c r="F527" s="35">
        <v>0</v>
      </c>
    </row>
    <row r="528" spans="3:16" ht="21">
      <c r="C528" s="38" t="s">
        <v>17</v>
      </c>
      <c r="D528" s="35">
        <v>0.2978723404255319</v>
      </c>
      <c r="E528" s="35">
        <v>0.125</v>
      </c>
      <c r="F528" s="35">
        <v>0</v>
      </c>
    </row>
    <row r="529" spans="3:16" ht="21">
      <c r="C529" s="38" t="s">
        <v>164</v>
      </c>
      <c r="D529" s="35">
        <v>0.40425531914893614</v>
      </c>
      <c r="E529" s="35">
        <v>0.25</v>
      </c>
      <c r="F529" s="35">
        <v>0</v>
      </c>
    </row>
    <row r="530" spans="3:16" ht="56.25" customHeight="1"/>
    <row r="531" spans="3:16" ht="23.25">
      <c r="C531" s="110" t="s">
        <v>230</v>
      </c>
      <c r="D531" s="110"/>
      <c r="E531" s="110"/>
      <c r="F531" s="110"/>
      <c r="G531" s="110"/>
      <c r="H531" s="110"/>
      <c r="I531" s="110"/>
      <c r="J531" s="110"/>
      <c r="K531" s="110"/>
      <c r="L531" s="110"/>
      <c r="M531" s="110"/>
      <c r="N531" s="110"/>
      <c r="O531" s="110"/>
      <c r="P531" s="110"/>
    </row>
    <row r="533" spans="3:16" ht="23.25">
      <c r="C533" s="31" t="s">
        <v>46</v>
      </c>
      <c r="D533" s="31" t="s">
        <v>52</v>
      </c>
      <c r="E533" s="31" t="s">
        <v>53</v>
      </c>
      <c r="F533" s="31" t="s">
        <v>54</v>
      </c>
    </row>
    <row r="534" spans="3:16" ht="42">
      <c r="C534" s="38" t="s">
        <v>231</v>
      </c>
      <c r="D534" s="33">
        <v>4</v>
      </c>
      <c r="E534" s="33">
        <v>0</v>
      </c>
      <c r="F534" s="33">
        <v>0</v>
      </c>
    </row>
    <row r="535" spans="3:16" ht="42">
      <c r="C535" s="38" t="s">
        <v>232</v>
      </c>
      <c r="D535" s="33">
        <v>10</v>
      </c>
      <c r="E535" s="33">
        <v>3</v>
      </c>
      <c r="F535" s="33">
        <v>0</v>
      </c>
    </row>
    <row r="536" spans="3:16" ht="42">
      <c r="C536" s="38" t="s">
        <v>233</v>
      </c>
      <c r="D536" s="33">
        <v>7</v>
      </c>
      <c r="E536" s="33">
        <v>3</v>
      </c>
      <c r="F536" s="33">
        <v>0</v>
      </c>
    </row>
    <row r="537" spans="3:16" ht="42">
      <c r="C537" s="38" t="s">
        <v>234</v>
      </c>
      <c r="D537" s="33">
        <v>3</v>
      </c>
      <c r="E537" s="33">
        <v>0</v>
      </c>
      <c r="F537" s="33">
        <v>0</v>
      </c>
    </row>
    <row r="538" spans="3:16" ht="42">
      <c r="C538" s="38" t="s">
        <v>235</v>
      </c>
      <c r="D538" s="33">
        <v>1</v>
      </c>
      <c r="E538" s="33">
        <v>0</v>
      </c>
      <c r="F538" s="33">
        <v>0</v>
      </c>
    </row>
    <row r="539" spans="3:16" ht="42">
      <c r="C539" s="38" t="s">
        <v>236</v>
      </c>
      <c r="D539" s="33">
        <v>0</v>
      </c>
      <c r="E539" s="33">
        <v>0</v>
      </c>
      <c r="F539" s="33">
        <v>0</v>
      </c>
    </row>
    <row r="540" spans="3:16" ht="21">
      <c r="C540" s="38" t="s">
        <v>237</v>
      </c>
      <c r="D540" s="33">
        <v>0</v>
      </c>
      <c r="E540" s="33">
        <v>0</v>
      </c>
      <c r="F540" s="33">
        <v>0</v>
      </c>
    </row>
    <row r="541" spans="3:16" ht="21">
      <c r="C541" s="38" t="s">
        <v>164</v>
      </c>
      <c r="D541" s="33">
        <v>19</v>
      </c>
      <c r="E541" s="33">
        <v>2</v>
      </c>
      <c r="F541" s="33">
        <v>0</v>
      </c>
    </row>
    <row r="543" spans="3:16" ht="23.25">
      <c r="C543" s="31" t="s">
        <v>47</v>
      </c>
      <c r="D543" s="31" t="s">
        <v>52</v>
      </c>
      <c r="E543" s="31" t="s">
        <v>53</v>
      </c>
      <c r="F543" s="31" t="s">
        <v>54</v>
      </c>
    </row>
    <row r="544" spans="3:16" ht="42">
      <c r="C544" s="38" t="s">
        <v>231</v>
      </c>
      <c r="D544" s="35">
        <v>8.5106382978723402E-2</v>
      </c>
      <c r="E544" s="35">
        <v>0</v>
      </c>
      <c r="F544" s="35">
        <v>0</v>
      </c>
    </row>
    <row r="545" spans="3:16" ht="42">
      <c r="C545" s="38" t="s">
        <v>232</v>
      </c>
      <c r="D545" s="35">
        <v>0.21276595744680851</v>
      </c>
      <c r="E545" s="35">
        <v>0.375</v>
      </c>
      <c r="F545" s="35">
        <v>0</v>
      </c>
    </row>
    <row r="546" spans="3:16" ht="42">
      <c r="C546" s="38" t="s">
        <v>233</v>
      </c>
      <c r="D546" s="35">
        <v>0.14893617021276595</v>
      </c>
      <c r="E546" s="35">
        <v>0.375</v>
      </c>
      <c r="F546" s="35">
        <v>0</v>
      </c>
    </row>
    <row r="547" spans="3:16" ht="42">
      <c r="C547" s="38" t="s">
        <v>234</v>
      </c>
      <c r="D547" s="35">
        <v>6.3829787234042548E-2</v>
      </c>
      <c r="E547" s="35">
        <v>0</v>
      </c>
      <c r="F547" s="35">
        <v>0</v>
      </c>
    </row>
    <row r="548" spans="3:16" ht="42">
      <c r="C548" s="38" t="s">
        <v>235</v>
      </c>
      <c r="D548" s="35">
        <v>2.1276595744680851E-2</v>
      </c>
      <c r="E548" s="35">
        <v>0</v>
      </c>
      <c r="F548" s="35">
        <v>0</v>
      </c>
    </row>
    <row r="549" spans="3:16" ht="42">
      <c r="C549" s="38" t="s">
        <v>236</v>
      </c>
      <c r="D549" s="35">
        <v>0</v>
      </c>
      <c r="E549" s="35">
        <v>0</v>
      </c>
      <c r="F549" s="35">
        <v>0</v>
      </c>
    </row>
    <row r="550" spans="3:16" ht="21">
      <c r="C550" s="38" t="s">
        <v>237</v>
      </c>
      <c r="D550" s="35">
        <v>0</v>
      </c>
      <c r="E550" s="35">
        <v>0</v>
      </c>
      <c r="F550" s="35">
        <v>0</v>
      </c>
    </row>
    <row r="551" spans="3:16" ht="21">
      <c r="C551" s="38" t="s">
        <v>164</v>
      </c>
      <c r="D551" s="35">
        <v>0.40425531914893614</v>
      </c>
      <c r="E551" s="35">
        <v>0.25</v>
      </c>
      <c r="F551" s="35">
        <v>0</v>
      </c>
    </row>
    <row r="552" spans="3:16" ht="21">
      <c r="C552" s="72"/>
      <c r="D552" s="59"/>
      <c r="E552" s="59"/>
      <c r="F552" s="59"/>
    </row>
    <row r="553" spans="3:16" ht="23.25">
      <c r="C553" s="110" t="s">
        <v>238</v>
      </c>
      <c r="D553" s="110"/>
      <c r="E553" s="110"/>
      <c r="F553" s="110"/>
      <c r="G553" s="110"/>
      <c r="H553" s="110"/>
      <c r="I553" s="110"/>
      <c r="J553" s="110"/>
      <c r="K553" s="110"/>
      <c r="L553" s="110"/>
      <c r="M553" s="110"/>
      <c r="N553" s="110"/>
      <c r="O553" s="110"/>
      <c r="P553" s="110"/>
    </row>
    <row r="554" spans="3:16" ht="21">
      <c r="C554" s="72"/>
      <c r="D554" s="59"/>
      <c r="E554" s="59"/>
      <c r="F554" s="59"/>
    </row>
    <row r="555" spans="3:16" ht="23.25">
      <c r="C555" s="31" t="s">
        <v>46</v>
      </c>
      <c r="D555" s="31" t="s">
        <v>52</v>
      </c>
      <c r="E555" s="31" t="s">
        <v>53</v>
      </c>
      <c r="F555" s="31" t="s">
        <v>54</v>
      </c>
      <c r="G555" s="31" t="s">
        <v>48</v>
      </c>
    </row>
    <row r="556" spans="3:16" ht="23.25" customHeight="1">
      <c r="C556" s="76" t="s">
        <v>239</v>
      </c>
      <c r="D556" s="33">
        <v>0</v>
      </c>
      <c r="E556" s="33">
        <v>0</v>
      </c>
      <c r="F556" s="33">
        <v>0</v>
      </c>
      <c r="G556" s="33">
        <v>0</v>
      </c>
    </row>
    <row r="557" spans="3:16" ht="39" customHeight="1">
      <c r="C557" s="76" t="s">
        <v>240</v>
      </c>
      <c r="D557" s="33">
        <v>0</v>
      </c>
      <c r="E557" s="33">
        <v>0</v>
      </c>
      <c r="F557" s="33">
        <v>0</v>
      </c>
      <c r="G557" s="33">
        <v>0</v>
      </c>
    </row>
    <row r="558" spans="3:16" ht="61.5" customHeight="1">
      <c r="C558" s="76" t="s">
        <v>241</v>
      </c>
      <c r="D558" s="33">
        <v>0</v>
      </c>
      <c r="E558" s="33">
        <v>0</v>
      </c>
      <c r="F558" s="33">
        <v>0</v>
      </c>
      <c r="G558" s="33">
        <v>0</v>
      </c>
    </row>
    <row r="559" spans="3:16" ht="52.5" customHeight="1">
      <c r="C559" s="76" t="s">
        <v>242</v>
      </c>
      <c r="D559" s="33">
        <v>0</v>
      </c>
      <c r="E559" s="33">
        <v>0</v>
      </c>
      <c r="F559" s="33">
        <v>0</v>
      </c>
      <c r="G559" s="33">
        <v>0</v>
      </c>
    </row>
    <row r="560" spans="3:16" ht="23.25" customHeight="1">
      <c r="C560" s="76" t="s">
        <v>243</v>
      </c>
      <c r="D560" s="33">
        <v>0</v>
      </c>
      <c r="E560" s="33">
        <v>0</v>
      </c>
      <c r="F560" s="33">
        <v>0</v>
      </c>
      <c r="G560" s="33">
        <v>0</v>
      </c>
    </row>
    <row r="561" spans="3:16" ht="48.75" customHeight="1">
      <c r="C561" s="76" t="s">
        <v>244</v>
      </c>
      <c r="D561" s="33">
        <v>0</v>
      </c>
      <c r="E561" s="33">
        <v>0</v>
      </c>
      <c r="F561" s="33">
        <v>0</v>
      </c>
      <c r="G561" s="33">
        <v>0</v>
      </c>
    </row>
    <row r="562" spans="3:16" ht="37.5" customHeight="1">
      <c r="C562" s="76" t="s">
        <v>245</v>
      </c>
      <c r="D562" s="33">
        <v>0</v>
      </c>
      <c r="E562" s="33">
        <v>0</v>
      </c>
      <c r="F562" s="33">
        <v>0</v>
      </c>
      <c r="G562" s="33">
        <v>0</v>
      </c>
    </row>
    <row r="563" spans="3:16" ht="54" customHeight="1">
      <c r="C563" s="76" t="s">
        <v>246</v>
      </c>
      <c r="D563" s="33">
        <v>0</v>
      </c>
      <c r="E563" s="33">
        <v>0</v>
      </c>
      <c r="F563" s="33">
        <v>0</v>
      </c>
      <c r="G563" s="33">
        <v>0</v>
      </c>
    </row>
    <row r="564" spans="3:16" ht="23.25" customHeight="1">
      <c r="C564" s="76" t="s">
        <v>247</v>
      </c>
      <c r="D564" s="33">
        <v>0</v>
      </c>
      <c r="E564" s="33">
        <v>0</v>
      </c>
      <c r="F564" s="33">
        <v>0</v>
      </c>
      <c r="G564" s="33">
        <v>0</v>
      </c>
    </row>
    <row r="565" spans="3:16" ht="45" customHeight="1">
      <c r="C565" s="76" t="s">
        <v>248</v>
      </c>
      <c r="D565" s="33">
        <v>0</v>
      </c>
      <c r="E565" s="33">
        <v>0</v>
      </c>
      <c r="F565" s="33">
        <v>0</v>
      </c>
      <c r="G565" s="33">
        <v>0</v>
      </c>
    </row>
    <row r="566" spans="3:16" ht="38.25" customHeight="1">
      <c r="C566" s="76" t="s">
        <v>249</v>
      </c>
      <c r="D566" s="33">
        <v>0</v>
      </c>
      <c r="E566" s="33">
        <v>0</v>
      </c>
      <c r="F566" s="33">
        <v>0</v>
      </c>
      <c r="G566" s="33">
        <v>0</v>
      </c>
    </row>
    <row r="567" spans="3:16" ht="67.5" customHeight="1">
      <c r="C567" s="76" t="s">
        <v>250</v>
      </c>
      <c r="D567" s="33">
        <v>0</v>
      </c>
      <c r="E567" s="33">
        <v>0</v>
      </c>
      <c r="F567" s="33">
        <v>0</v>
      </c>
      <c r="G567" s="33">
        <v>0</v>
      </c>
    </row>
    <row r="568" spans="3:16" ht="23.25" customHeight="1">
      <c r="C568" s="76" t="s">
        <v>251</v>
      </c>
      <c r="D568" s="33">
        <v>0</v>
      </c>
      <c r="E568" s="33">
        <v>0</v>
      </c>
      <c r="F568" s="33">
        <v>0</v>
      </c>
      <c r="G568" s="33">
        <v>0</v>
      </c>
    </row>
    <row r="569" spans="3:16" ht="23.25" customHeight="1">
      <c r="C569" s="76" t="s">
        <v>252</v>
      </c>
      <c r="D569" s="33">
        <v>1</v>
      </c>
      <c r="E569" s="33">
        <v>0</v>
      </c>
      <c r="F569" s="33">
        <v>0</v>
      </c>
      <c r="G569" s="33">
        <v>1</v>
      </c>
    </row>
    <row r="570" spans="3:16" ht="65.25" customHeight="1">
      <c r="C570" s="76" t="s">
        <v>253</v>
      </c>
      <c r="D570" s="33">
        <v>0</v>
      </c>
      <c r="E570" s="33">
        <v>0</v>
      </c>
      <c r="F570" s="33">
        <v>0</v>
      </c>
      <c r="G570" s="33">
        <v>0</v>
      </c>
    </row>
    <row r="571" spans="3:16" ht="41.25" customHeight="1">
      <c r="C571" s="76" t="s">
        <v>254</v>
      </c>
      <c r="D571" s="33">
        <v>1</v>
      </c>
      <c r="E571" s="33">
        <v>0</v>
      </c>
      <c r="F571" s="33">
        <v>0</v>
      </c>
      <c r="G571" s="33">
        <v>1</v>
      </c>
    </row>
    <row r="572" spans="3:16" ht="23.25" customHeight="1">
      <c r="C572" s="76" t="s">
        <v>255</v>
      </c>
      <c r="D572" s="33">
        <v>23</v>
      </c>
      <c r="E572" s="33">
        <v>6</v>
      </c>
      <c r="F572" s="33">
        <v>0</v>
      </c>
      <c r="G572" s="33">
        <v>29</v>
      </c>
    </row>
    <row r="573" spans="3:16" ht="23.25" customHeight="1">
      <c r="C573" s="76" t="s">
        <v>164</v>
      </c>
      <c r="D573" s="33">
        <v>22</v>
      </c>
      <c r="E573" s="33">
        <v>2</v>
      </c>
      <c r="F573" s="33">
        <v>0</v>
      </c>
      <c r="G573" s="33">
        <v>24</v>
      </c>
    </row>
    <row r="574" spans="3:16" ht="21">
      <c r="C574" s="72"/>
      <c r="D574" s="59"/>
      <c r="E574" s="59"/>
      <c r="F574" s="59"/>
    </row>
    <row r="575" spans="3:16" ht="23.25">
      <c r="C575" s="113" t="s">
        <v>256</v>
      </c>
      <c r="D575" s="113"/>
      <c r="E575" s="113"/>
      <c r="F575" s="113"/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</row>
    <row r="576" spans="3:16" ht="21">
      <c r="C576" s="72"/>
      <c r="D576" s="59"/>
      <c r="E576" s="59"/>
      <c r="F576" s="59"/>
    </row>
    <row r="577" spans="3:16" ht="23.25">
      <c r="C577" s="110" t="s">
        <v>257</v>
      </c>
      <c r="D577" s="110"/>
      <c r="E577" s="110"/>
      <c r="F577" s="110"/>
      <c r="G577" s="110"/>
      <c r="H577" s="110"/>
      <c r="I577" s="110"/>
      <c r="J577" s="110"/>
      <c r="K577" s="110"/>
      <c r="L577" s="110"/>
      <c r="M577" s="110"/>
      <c r="N577" s="110"/>
      <c r="O577" s="110"/>
      <c r="P577" s="110"/>
    </row>
    <row r="578" spans="3:16" ht="21">
      <c r="C578" s="72"/>
      <c r="D578" s="59"/>
      <c r="E578" s="59"/>
      <c r="F578" s="59"/>
    </row>
    <row r="579" spans="3:16" ht="23.25">
      <c r="C579" s="31" t="s">
        <v>46</v>
      </c>
      <c r="D579" s="31" t="s">
        <v>52</v>
      </c>
      <c r="E579" s="31" t="s">
        <v>53</v>
      </c>
      <c r="F579" s="31" t="s">
        <v>54</v>
      </c>
      <c r="G579" s="31" t="s">
        <v>48</v>
      </c>
    </row>
    <row r="580" spans="3:16" ht="21">
      <c r="C580" s="38" t="s">
        <v>18</v>
      </c>
      <c r="D580" s="33">
        <v>5</v>
      </c>
      <c r="E580" s="33">
        <v>0</v>
      </c>
      <c r="F580" s="33">
        <v>0</v>
      </c>
      <c r="G580" s="33">
        <v>5</v>
      </c>
    </row>
    <row r="581" spans="3:16" ht="21">
      <c r="C581" s="38" t="s">
        <v>17</v>
      </c>
      <c r="D581" s="33">
        <v>0</v>
      </c>
      <c r="E581" s="33">
        <v>0</v>
      </c>
      <c r="F581" s="33">
        <v>0</v>
      </c>
      <c r="G581" s="33">
        <v>0</v>
      </c>
    </row>
    <row r="582" spans="3:16" ht="21">
      <c r="C582" s="38" t="s">
        <v>164</v>
      </c>
      <c r="D582" s="33">
        <v>42</v>
      </c>
      <c r="E582" s="33">
        <v>8</v>
      </c>
      <c r="F582" s="33">
        <v>0</v>
      </c>
      <c r="G582" s="33">
        <v>50</v>
      </c>
    </row>
    <row r="583" spans="3:16" ht="21">
      <c r="C583" s="72"/>
      <c r="D583" s="59"/>
      <c r="E583" s="59"/>
      <c r="F583" s="59"/>
    </row>
    <row r="584" spans="3:16" ht="23.25">
      <c r="C584" s="31" t="s">
        <v>47</v>
      </c>
      <c r="D584" s="31" t="s">
        <v>52</v>
      </c>
      <c r="E584" s="31" t="s">
        <v>53</v>
      </c>
      <c r="F584" s="31" t="s">
        <v>54</v>
      </c>
      <c r="G584" s="31" t="s">
        <v>48</v>
      </c>
    </row>
    <row r="585" spans="3:16" ht="21">
      <c r="C585" s="38" t="s">
        <v>18</v>
      </c>
      <c r="D585" s="35">
        <v>0.10638297872340426</v>
      </c>
      <c r="E585" s="35">
        <v>0</v>
      </c>
      <c r="F585" s="35">
        <v>0</v>
      </c>
      <c r="G585" s="35">
        <v>9.0909090909090912E-2</v>
      </c>
    </row>
    <row r="586" spans="3:16" ht="21">
      <c r="C586" s="38" t="s">
        <v>17</v>
      </c>
      <c r="D586" s="35">
        <v>0</v>
      </c>
      <c r="E586" s="35">
        <v>0</v>
      </c>
      <c r="F586" s="35">
        <v>0</v>
      </c>
      <c r="G586" s="35">
        <v>0</v>
      </c>
    </row>
    <row r="587" spans="3:16" ht="21">
      <c r="C587" s="38" t="s">
        <v>164</v>
      </c>
      <c r="D587" s="35">
        <v>0.8936170212765957</v>
      </c>
      <c r="E587" s="35">
        <v>1</v>
      </c>
      <c r="F587" s="35">
        <v>0</v>
      </c>
      <c r="G587" s="35">
        <v>0.90909090909090906</v>
      </c>
    </row>
    <row r="588" spans="3:16" ht="21">
      <c r="C588" s="72"/>
      <c r="D588" s="59"/>
      <c r="E588" s="59"/>
      <c r="F588" s="59"/>
    </row>
    <row r="589" spans="3:16" ht="21">
      <c r="C589" s="72"/>
      <c r="D589" s="59"/>
      <c r="E589" s="59"/>
      <c r="F589" s="59"/>
    </row>
    <row r="590" spans="3:16" ht="21">
      <c r="C590" s="72"/>
      <c r="D590" s="59"/>
      <c r="E590" s="59"/>
      <c r="F590" s="59"/>
    </row>
    <row r="591" spans="3:16" ht="21">
      <c r="C591" s="72"/>
      <c r="D591" s="59"/>
      <c r="E591" s="59"/>
      <c r="F591" s="59"/>
    </row>
    <row r="592" spans="3:16" ht="21">
      <c r="C592" s="72"/>
      <c r="D592" s="59"/>
      <c r="E592" s="59"/>
      <c r="F592" s="59"/>
    </row>
    <row r="593" spans="3:16" ht="21">
      <c r="C593" s="72"/>
      <c r="D593" s="59"/>
      <c r="E593" s="59"/>
      <c r="F593" s="59"/>
    </row>
    <row r="594" spans="3:16" ht="23.25">
      <c r="C594" s="110" t="s">
        <v>238</v>
      </c>
      <c r="D594" s="110"/>
      <c r="E594" s="110"/>
      <c r="F594" s="110"/>
      <c r="G594" s="110"/>
      <c r="H594" s="110"/>
      <c r="I594" s="110"/>
      <c r="J594" s="110"/>
      <c r="K594" s="110"/>
      <c r="L594" s="110"/>
      <c r="M594" s="110"/>
      <c r="N594" s="110"/>
      <c r="O594" s="110"/>
      <c r="P594" s="110"/>
    </row>
    <row r="595" spans="3:16" ht="21">
      <c r="C595" s="72"/>
      <c r="D595" s="59"/>
      <c r="E595" s="59"/>
      <c r="F595" s="59"/>
    </row>
    <row r="596" spans="3:16" ht="23.25">
      <c r="C596" s="31" t="s">
        <v>46</v>
      </c>
      <c r="D596" s="31" t="s">
        <v>52</v>
      </c>
      <c r="E596" s="31" t="s">
        <v>53</v>
      </c>
      <c r="F596" s="31" t="s">
        <v>54</v>
      </c>
      <c r="G596" s="31" t="s">
        <v>48</v>
      </c>
    </row>
    <row r="597" spans="3:16" ht="42">
      <c r="C597" s="77" t="s">
        <v>254</v>
      </c>
      <c r="D597" s="33">
        <v>0</v>
      </c>
      <c r="E597" s="33">
        <v>0</v>
      </c>
      <c r="F597" s="33">
        <v>0</v>
      </c>
      <c r="G597" s="33">
        <v>0</v>
      </c>
    </row>
    <row r="598" spans="3:16" ht="21">
      <c r="C598" s="77" t="s">
        <v>239</v>
      </c>
      <c r="D598" s="33">
        <v>0</v>
      </c>
      <c r="E598" s="33">
        <v>0</v>
      </c>
      <c r="F598" s="33">
        <v>0</v>
      </c>
      <c r="G598" s="33">
        <v>0</v>
      </c>
    </row>
    <row r="599" spans="3:16" ht="42">
      <c r="C599" s="77" t="s">
        <v>245</v>
      </c>
      <c r="D599" s="33">
        <v>0</v>
      </c>
      <c r="E599" s="33">
        <v>0</v>
      </c>
      <c r="F599" s="33">
        <v>0</v>
      </c>
      <c r="G599" s="33">
        <v>0</v>
      </c>
    </row>
    <row r="600" spans="3:16" ht="21">
      <c r="C600" s="77" t="s">
        <v>251</v>
      </c>
      <c r="D600" s="33">
        <v>1</v>
      </c>
      <c r="E600" s="33">
        <v>0</v>
      </c>
      <c r="F600" s="33">
        <v>0</v>
      </c>
      <c r="G600" s="33">
        <v>1</v>
      </c>
    </row>
    <row r="601" spans="3:16" ht="42">
      <c r="C601" s="77" t="s">
        <v>246</v>
      </c>
      <c r="D601" s="33">
        <v>0</v>
      </c>
      <c r="E601" s="33">
        <v>0</v>
      </c>
      <c r="F601" s="33">
        <v>0</v>
      </c>
      <c r="G601" s="33">
        <v>0</v>
      </c>
    </row>
    <row r="602" spans="3:16" ht="21">
      <c r="C602" s="77" t="s">
        <v>247</v>
      </c>
      <c r="D602" s="33">
        <v>0</v>
      </c>
      <c r="E602" s="33">
        <v>0</v>
      </c>
      <c r="F602" s="33">
        <v>0</v>
      </c>
      <c r="G602" s="33">
        <v>0</v>
      </c>
    </row>
    <row r="603" spans="3:16" ht="84">
      <c r="C603" s="77" t="s">
        <v>240</v>
      </c>
      <c r="D603" s="33">
        <v>0</v>
      </c>
      <c r="E603" s="33">
        <v>0</v>
      </c>
      <c r="F603" s="33">
        <v>0</v>
      </c>
      <c r="G603" s="33">
        <v>0</v>
      </c>
    </row>
    <row r="604" spans="3:16" ht="21">
      <c r="C604" s="77" t="s">
        <v>243</v>
      </c>
      <c r="D604" s="33">
        <v>0</v>
      </c>
      <c r="E604" s="33">
        <v>0</v>
      </c>
      <c r="F604" s="33">
        <v>0</v>
      </c>
      <c r="G604" s="33">
        <v>0</v>
      </c>
    </row>
    <row r="605" spans="3:16" ht="42">
      <c r="C605" s="77" t="s">
        <v>248</v>
      </c>
      <c r="D605" s="33">
        <v>0</v>
      </c>
      <c r="E605" s="33">
        <v>0</v>
      </c>
      <c r="F605" s="33">
        <v>0</v>
      </c>
      <c r="G605" s="33">
        <v>0</v>
      </c>
    </row>
    <row r="606" spans="3:16" ht="21">
      <c r="C606" s="77" t="s">
        <v>249</v>
      </c>
      <c r="D606" s="33">
        <v>0</v>
      </c>
      <c r="E606" s="33">
        <v>0</v>
      </c>
      <c r="F606" s="33">
        <v>0</v>
      </c>
      <c r="G606" s="33">
        <v>0</v>
      </c>
    </row>
    <row r="607" spans="3:16" ht="63">
      <c r="C607" s="77" t="s">
        <v>241</v>
      </c>
      <c r="D607" s="33">
        <v>0</v>
      </c>
      <c r="E607" s="33">
        <v>0</v>
      </c>
      <c r="F607" s="33">
        <v>0</v>
      </c>
      <c r="G607" s="33">
        <v>0</v>
      </c>
    </row>
    <row r="608" spans="3:16" ht="63">
      <c r="C608" s="77" t="s">
        <v>250</v>
      </c>
      <c r="D608" s="33">
        <v>0</v>
      </c>
      <c r="E608" s="33">
        <v>0</v>
      </c>
      <c r="F608" s="33">
        <v>0</v>
      </c>
      <c r="G608" s="33">
        <v>0</v>
      </c>
    </row>
    <row r="609" spans="3:16" ht="21">
      <c r="C609" s="77" t="s">
        <v>255</v>
      </c>
      <c r="D609" s="33">
        <v>4</v>
      </c>
      <c r="E609" s="33">
        <v>0</v>
      </c>
      <c r="F609" s="33">
        <v>0</v>
      </c>
      <c r="G609" s="33">
        <v>4</v>
      </c>
    </row>
    <row r="610" spans="3:16" ht="21">
      <c r="C610" s="77" t="s">
        <v>252</v>
      </c>
      <c r="D610" s="33">
        <v>0</v>
      </c>
      <c r="E610" s="33">
        <v>0</v>
      </c>
      <c r="F610" s="33">
        <v>0</v>
      </c>
      <c r="G610" s="33">
        <v>0</v>
      </c>
    </row>
    <row r="611" spans="3:16" ht="63">
      <c r="C611" s="77" t="s">
        <v>253</v>
      </c>
      <c r="D611" s="33">
        <v>0</v>
      </c>
      <c r="E611" s="33">
        <v>0</v>
      </c>
      <c r="F611" s="33">
        <v>0</v>
      </c>
      <c r="G611" s="33">
        <v>0</v>
      </c>
    </row>
    <row r="612" spans="3:16" ht="42">
      <c r="C612" s="77" t="s">
        <v>242</v>
      </c>
      <c r="D612" s="33">
        <v>0</v>
      </c>
      <c r="E612" s="33">
        <v>0</v>
      </c>
      <c r="F612" s="33">
        <v>0</v>
      </c>
      <c r="G612" s="33">
        <v>0</v>
      </c>
    </row>
    <row r="613" spans="3:16" ht="42">
      <c r="C613" s="77" t="s">
        <v>244</v>
      </c>
      <c r="D613" s="33">
        <v>0</v>
      </c>
      <c r="E613" s="33">
        <v>0</v>
      </c>
      <c r="F613" s="33">
        <v>0</v>
      </c>
      <c r="G613" s="33">
        <v>0</v>
      </c>
    </row>
    <row r="614" spans="3:16" ht="21">
      <c r="C614" s="72"/>
      <c r="D614" s="59"/>
      <c r="E614" s="59"/>
      <c r="F614" s="59"/>
    </row>
    <row r="616" spans="3:16" ht="23.25">
      <c r="C616" s="110" t="s">
        <v>258</v>
      </c>
      <c r="D616" s="110"/>
      <c r="E616" s="110"/>
      <c r="F616" s="110"/>
      <c r="G616" s="110"/>
      <c r="H616" s="110"/>
      <c r="I616" s="110"/>
      <c r="J616" s="110"/>
      <c r="K616" s="110"/>
      <c r="L616" s="110"/>
      <c r="M616" s="110"/>
      <c r="N616" s="110"/>
      <c r="O616" s="110"/>
      <c r="P616" s="110"/>
    </row>
    <row r="618" spans="3:16" ht="23.25">
      <c r="C618" s="31" t="s">
        <v>46</v>
      </c>
      <c r="D618" s="31" t="s">
        <v>52</v>
      </c>
      <c r="E618" s="31" t="s">
        <v>53</v>
      </c>
      <c r="F618" s="31" t="s">
        <v>54</v>
      </c>
      <c r="G618" s="31" t="s">
        <v>48</v>
      </c>
    </row>
    <row r="619" spans="3:16" ht="21">
      <c r="C619" s="32" t="s">
        <v>259</v>
      </c>
      <c r="D619" s="33">
        <v>20</v>
      </c>
      <c r="E619" s="33">
        <v>2</v>
      </c>
      <c r="F619" s="33">
        <v>0</v>
      </c>
      <c r="G619" s="33">
        <v>22</v>
      </c>
    </row>
    <row r="620" spans="3:16" ht="21">
      <c r="C620" s="32" t="s">
        <v>260</v>
      </c>
      <c r="D620" s="33">
        <v>8</v>
      </c>
      <c r="E620" s="33">
        <v>0</v>
      </c>
      <c r="F620" s="33">
        <v>0</v>
      </c>
      <c r="G620" s="33">
        <v>8</v>
      </c>
    </row>
    <row r="621" spans="3:16" ht="21">
      <c r="C621" s="32" t="s">
        <v>261</v>
      </c>
      <c r="D621" s="33">
        <v>0</v>
      </c>
      <c r="E621" s="33">
        <v>0</v>
      </c>
      <c r="F621" s="33">
        <v>0</v>
      </c>
      <c r="G621" s="33">
        <v>0</v>
      </c>
    </row>
    <row r="622" spans="3:16" ht="21">
      <c r="C622" s="32" t="s">
        <v>164</v>
      </c>
      <c r="D622" s="33">
        <v>19</v>
      </c>
      <c r="E622" s="33">
        <v>6</v>
      </c>
      <c r="F622" s="33">
        <v>0</v>
      </c>
      <c r="G622" s="33">
        <v>25</v>
      </c>
    </row>
    <row r="624" spans="3:16" ht="23.25">
      <c r="C624" s="31" t="s">
        <v>47</v>
      </c>
      <c r="D624" s="31" t="s">
        <v>52</v>
      </c>
      <c r="E624" s="31" t="s">
        <v>53</v>
      </c>
      <c r="F624" s="31" t="s">
        <v>54</v>
      </c>
      <c r="G624" s="31" t="s">
        <v>48</v>
      </c>
    </row>
    <row r="625" spans="3:16" ht="21">
      <c r="C625" s="32" t="s">
        <v>259</v>
      </c>
      <c r="D625" s="35">
        <v>0.42553191489361702</v>
      </c>
      <c r="E625" s="35">
        <v>0.25</v>
      </c>
      <c r="F625" s="35">
        <v>0</v>
      </c>
      <c r="G625" s="35">
        <v>0.4</v>
      </c>
    </row>
    <row r="626" spans="3:16" ht="21">
      <c r="C626" s="32" t="s">
        <v>260</v>
      </c>
      <c r="D626" s="35">
        <v>0.1702127659574468</v>
      </c>
      <c r="E626" s="35">
        <v>0</v>
      </c>
      <c r="F626" s="35">
        <v>0</v>
      </c>
      <c r="G626" s="35">
        <v>0.14545454545454545</v>
      </c>
    </row>
    <row r="627" spans="3:16" ht="21">
      <c r="C627" s="32" t="s">
        <v>261</v>
      </c>
      <c r="D627" s="35">
        <v>0</v>
      </c>
      <c r="E627" s="35">
        <v>0</v>
      </c>
      <c r="F627" s="35">
        <v>0</v>
      </c>
      <c r="G627" s="35">
        <v>0</v>
      </c>
    </row>
    <row r="628" spans="3:16" ht="21">
      <c r="C628" s="32" t="s">
        <v>164</v>
      </c>
      <c r="D628" s="35">
        <v>0.40425531914893614</v>
      </c>
      <c r="E628" s="35">
        <v>0.75</v>
      </c>
      <c r="F628" s="35">
        <v>0</v>
      </c>
      <c r="G628" s="35">
        <v>0.45454545454545453</v>
      </c>
    </row>
    <row r="631" spans="3:16" ht="3.75" customHeight="1"/>
    <row r="632" spans="3:16" ht="23.25">
      <c r="C632" s="113" t="s">
        <v>89</v>
      </c>
      <c r="D632" s="113"/>
      <c r="E632" s="113"/>
      <c r="F632" s="113"/>
      <c r="G632" s="113"/>
      <c r="H632" s="113"/>
      <c r="I632" s="113"/>
      <c r="J632" s="113"/>
      <c r="K632" s="113"/>
      <c r="L632" s="113"/>
      <c r="M632" s="113"/>
      <c r="N632" s="113"/>
      <c r="O632" s="113"/>
      <c r="P632" s="113"/>
    </row>
    <row r="634" spans="3:16" ht="23.25">
      <c r="C634" s="110" t="s">
        <v>90</v>
      </c>
      <c r="D634" s="110"/>
      <c r="E634" s="110"/>
      <c r="F634" s="110"/>
      <c r="G634" s="110"/>
      <c r="H634" s="110"/>
      <c r="I634" s="110"/>
      <c r="J634" s="110"/>
      <c r="K634" s="110"/>
      <c r="L634" s="110"/>
      <c r="M634" s="110"/>
      <c r="N634" s="110"/>
      <c r="O634" s="110"/>
      <c r="P634" s="110"/>
    </row>
    <row r="636" spans="3:16" ht="23.25">
      <c r="C636" s="31" t="s">
        <v>46</v>
      </c>
      <c r="D636" s="31" t="s">
        <v>51</v>
      </c>
      <c r="E636" s="31" t="s">
        <v>52</v>
      </c>
      <c r="F636" s="31" t="s">
        <v>53</v>
      </c>
      <c r="G636" s="31" t="s">
        <v>54</v>
      </c>
      <c r="H636" s="31" t="s">
        <v>48</v>
      </c>
    </row>
    <row r="637" spans="3:16" ht="21">
      <c r="C637" s="38" t="s">
        <v>18</v>
      </c>
      <c r="D637" s="33">
        <v>357</v>
      </c>
      <c r="E637" s="33">
        <v>12</v>
      </c>
      <c r="F637" s="33">
        <v>2</v>
      </c>
      <c r="G637" s="33">
        <v>0</v>
      </c>
      <c r="H637" s="34">
        <v>371</v>
      </c>
    </row>
    <row r="638" spans="3:16" ht="21">
      <c r="C638" s="38" t="s">
        <v>17</v>
      </c>
      <c r="D638" s="33">
        <v>241</v>
      </c>
      <c r="E638" s="33">
        <v>19</v>
      </c>
      <c r="F638" s="33">
        <v>4</v>
      </c>
      <c r="G638" s="33">
        <v>0</v>
      </c>
      <c r="H638" s="34">
        <v>264</v>
      </c>
    </row>
    <row r="639" spans="3:16" ht="21">
      <c r="C639" s="38" t="s">
        <v>164</v>
      </c>
      <c r="D639" s="33">
        <v>87</v>
      </c>
      <c r="E639" s="33">
        <v>16</v>
      </c>
      <c r="F639" s="33">
        <v>2</v>
      </c>
      <c r="G639" s="33">
        <v>0</v>
      </c>
      <c r="H639" s="34">
        <v>105</v>
      </c>
    </row>
    <row r="641" spans="3:8" ht="23.25">
      <c r="C641" s="31" t="s">
        <v>47</v>
      </c>
      <c r="D641" s="31" t="s">
        <v>51</v>
      </c>
      <c r="E641" s="31" t="s">
        <v>52</v>
      </c>
      <c r="F641" s="31" t="s">
        <v>53</v>
      </c>
      <c r="G641" s="31" t="s">
        <v>54</v>
      </c>
      <c r="H641" s="31" t="s">
        <v>48</v>
      </c>
    </row>
    <row r="642" spans="3:8" ht="21">
      <c r="C642" s="38" t="s">
        <v>18</v>
      </c>
      <c r="D642" s="35">
        <v>0.52040816326530615</v>
      </c>
      <c r="E642" s="35">
        <v>0.25531914893617019</v>
      </c>
      <c r="F642" s="35">
        <v>0.25</v>
      </c>
      <c r="G642" s="35">
        <v>0</v>
      </c>
      <c r="H642" s="36">
        <v>0.50067476383265852</v>
      </c>
    </row>
    <row r="643" spans="3:8" ht="21">
      <c r="C643" s="38" t="s">
        <v>17</v>
      </c>
      <c r="D643" s="35">
        <v>0.35131195335276966</v>
      </c>
      <c r="E643" s="35">
        <v>0.40425531914893614</v>
      </c>
      <c r="F643" s="35">
        <v>0.5</v>
      </c>
      <c r="G643" s="35">
        <v>0</v>
      </c>
      <c r="H643" s="36">
        <v>0.35627530364372467</v>
      </c>
    </row>
    <row r="644" spans="3:8" ht="21">
      <c r="C644" s="38" t="s">
        <v>164</v>
      </c>
      <c r="D644" s="35">
        <v>0.12682215743440234</v>
      </c>
      <c r="E644" s="35">
        <v>0.34042553191489361</v>
      </c>
      <c r="F644" s="35">
        <v>0.25</v>
      </c>
      <c r="G644" s="35">
        <v>0</v>
      </c>
      <c r="H644" s="36">
        <v>0.1417004048582996</v>
      </c>
    </row>
    <row r="658" spans="3:16" ht="23.25">
      <c r="C658" s="113" t="s">
        <v>262</v>
      </c>
      <c r="D658" s="113"/>
      <c r="E658" s="113"/>
      <c r="F658" s="113"/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</row>
    <row r="660" spans="3:16" s="53" customFormat="1" ht="52.5" customHeight="1">
      <c r="C660" s="112" t="s">
        <v>263</v>
      </c>
      <c r="D660" s="112"/>
      <c r="E660" s="112"/>
      <c r="F660" s="112"/>
      <c r="G660" s="112"/>
      <c r="H660" s="112"/>
      <c r="I660" s="112"/>
      <c r="J660" s="112"/>
      <c r="K660" s="112"/>
      <c r="L660" s="112"/>
      <c r="M660" s="112"/>
      <c r="N660" s="112"/>
      <c r="O660" s="112"/>
      <c r="P660" s="112"/>
    </row>
    <row r="662" spans="3:16" ht="23.25">
      <c r="C662" s="31" t="s">
        <v>46</v>
      </c>
      <c r="D662" s="31" t="s">
        <v>51</v>
      </c>
    </row>
    <row r="663" spans="3:16" ht="21">
      <c r="C663" s="38" t="s">
        <v>18</v>
      </c>
      <c r="D663" s="33">
        <v>476</v>
      </c>
    </row>
    <row r="664" spans="3:16" ht="21">
      <c r="C664" s="38" t="s">
        <v>17</v>
      </c>
      <c r="D664" s="33">
        <v>52</v>
      </c>
    </row>
    <row r="665" spans="3:16" ht="21">
      <c r="C665" s="38" t="s">
        <v>163</v>
      </c>
      <c r="D665" s="33">
        <v>28</v>
      </c>
    </row>
    <row r="667" spans="3:16" ht="23.25">
      <c r="C667" s="31" t="s">
        <v>47</v>
      </c>
      <c r="D667" s="31" t="s">
        <v>51</v>
      </c>
    </row>
    <row r="668" spans="3:16" ht="21">
      <c r="C668" s="38" t="s">
        <v>18</v>
      </c>
      <c r="D668" s="35">
        <v>0.85611510791366907</v>
      </c>
    </row>
    <row r="669" spans="3:16" ht="21">
      <c r="C669" s="38" t="s">
        <v>17</v>
      </c>
      <c r="D669" s="35">
        <v>9.3525179856115109E-2</v>
      </c>
    </row>
    <row r="670" spans="3:16" ht="21">
      <c r="C670" s="38" t="s">
        <v>163</v>
      </c>
      <c r="D670" s="35">
        <v>5.0359712230215826E-2</v>
      </c>
    </row>
    <row r="673" spans="3:16" ht="23.25">
      <c r="C673" s="113" t="s">
        <v>264</v>
      </c>
      <c r="D673" s="113"/>
      <c r="E673" s="113"/>
      <c r="F673" s="113"/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</row>
    <row r="675" spans="3:16" ht="54" customHeight="1">
      <c r="C675" s="110" t="s">
        <v>265</v>
      </c>
      <c r="D675" s="110"/>
      <c r="E675" s="110"/>
      <c r="F675" s="110"/>
      <c r="G675" s="110"/>
      <c r="H675" s="110"/>
      <c r="I675" s="110"/>
      <c r="J675" s="110"/>
      <c r="K675" s="110"/>
      <c r="L675" s="110"/>
      <c r="M675" s="110"/>
      <c r="N675" s="110"/>
      <c r="O675" s="110"/>
      <c r="P675" s="110"/>
    </row>
    <row r="677" spans="3:16" ht="23.25">
      <c r="C677" s="31" t="s">
        <v>46</v>
      </c>
      <c r="D677" s="31" t="s">
        <v>51</v>
      </c>
    </row>
    <row r="678" spans="3:16" ht="21">
      <c r="C678" s="32" t="s">
        <v>130</v>
      </c>
      <c r="D678" s="33">
        <v>295</v>
      </c>
    </row>
    <row r="679" spans="3:16" ht="21">
      <c r="C679" s="32" t="s">
        <v>161</v>
      </c>
      <c r="D679" s="33">
        <v>222</v>
      </c>
    </row>
    <row r="680" spans="3:16" ht="21">
      <c r="C680" s="32" t="s">
        <v>132</v>
      </c>
      <c r="D680" s="33">
        <v>26</v>
      </c>
    </row>
    <row r="681" spans="3:16" ht="21">
      <c r="C681" s="32" t="s">
        <v>162</v>
      </c>
      <c r="D681" s="33">
        <v>3</v>
      </c>
    </row>
    <row r="682" spans="3:16" ht="21">
      <c r="C682" s="32" t="s">
        <v>163</v>
      </c>
      <c r="D682" s="33">
        <v>10</v>
      </c>
    </row>
    <row r="684" spans="3:16" ht="23.25">
      <c r="C684" s="31" t="s">
        <v>47</v>
      </c>
      <c r="D684" s="31" t="s">
        <v>51</v>
      </c>
    </row>
    <row r="685" spans="3:16" ht="21">
      <c r="C685" s="32" t="s">
        <v>130</v>
      </c>
      <c r="D685" s="35">
        <v>0.53057553956834536</v>
      </c>
    </row>
    <row r="686" spans="3:16" ht="21">
      <c r="C686" s="32" t="s">
        <v>161</v>
      </c>
      <c r="D686" s="35">
        <v>0.39928057553956836</v>
      </c>
    </row>
    <row r="687" spans="3:16" ht="21">
      <c r="C687" s="32" t="s">
        <v>132</v>
      </c>
      <c r="D687" s="35">
        <v>4.6762589928057555E-2</v>
      </c>
    </row>
    <row r="688" spans="3:16" ht="21">
      <c r="C688" s="32" t="s">
        <v>162</v>
      </c>
      <c r="D688" s="35">
        <v>5.3956834532374104E-3</v>
      </c>
    </row>
    <row r="689" spans="3:16" ht="21">
      <c r="C689" s="32" t="s">
        <v>163</v>
      </c>
      <c r="D689" s="35">
        <v>1.7985611510791366E-2</v>
      </c>
    </row>
    <row r="691" spans="3:16" ht="23.25">
      <c r="C691" s="113" t="s">
        <v>91</v>
      </c>
      <c r="D691" s="113"/>
      <c r="E691" s="113"/>
      <c r="F691" s="113"/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</row>
    <row r="693" spans="3:16" ht="42" customHeight="1">
      <c r="C693" s="112" t="s">
        <v>92</v>
      </c>
      <c r="D693" s="112"/>
      <c r="E693" s="112"/>
      <c r="F693" s="112"/>
      <c r="G693" s="112"/>
      <c r="H693" s="112"/>
      <c r="I693" s="112"/>
      <c r="J693" s="112"/>
      <c r="K693" s="112"/>
      <c r="L693" s="112"/>
      <c r="M693" s="112"/>
      <c r="N693" s="112"/>
      <c r="O693" s="112"/>
      <c r="P693" s="112"/>
    </row>
    <row r="695" spans="3:16" ht="23.25">
      <c r="C695" s="31" t="s">
        <v>46</v>
      </c>
      <c r="D695" s="31" t="s">
        <v>51</v>
      </c>
      <c r="E695" s="31" t="s">
        <v>52</v>
      </c>
      <c r="F695" s="31" t="s">
        <v>53</v>
      </c>
      <c r="G695" s="31" t="s">
        <v>54</v>
      </c>
      <c r="H695" s="31" t="s">
        <v>48</v>
      </c>
    </row>
    <row r="696" spans="3:16" ht="21">
      <c r="C696" s="38">
        <v>1</v>
      </c>
      <c r="D696" s="33">
        <v>2</v>
      </c>
      <c r="E696" s="33">
        <v>0</v>
      </c>
      <c r="F696" s="33">
        <v>0</v>
      </c>
      <c r="G696" s="33">
        <v>0</v>
      </c>
      <c r="H696" s="33">
        <v>2</v>
      </c>
    </row>
    <row r="697" spans="3:16" ht="21">
      <c r="C697" s="38">
        <v>2</v>
      </c>
      <c r="D697" s="33">
        <v>2</v>
      </c>
      <c r="E697" s="33">
        <v>1</v>
      </c>
      <c r="F697" s="33">
        <v>1</v>
      </c>
      <c r="G697" s="33">
        <v>0</v>
      </c>
      <c r="H697" s="33">
        <v>4</v>
      </c>
    </row>
    <row r="698" spans="3:16" ht="21">
      <c r="C698" s="38">
        <v>3</v>
      </c>
      <c r="D698" s="33">
        <v>69</v>
      </c>
      <c r="E698" s="33">
        <v>2</v>
      </c>
      <c r="F698" s="33">
        <v>0</v>
      </c>
      <c r="G698" s="33">
        <v>0</v>
      </c>
      <c r="H698" s="33">
        <v>71</v>
      </c>
    </row>
    <row r="699" spans="3:16" ht="21">
      <c r="C699" s="38">
        <v>4</v>
      </c>
      <c r="D699" s="33">
        <v>295</v>
      </c>
      <c r="E699" s="33">
        <v>27</v>
      </c>
      <c r="F699" s="33">
        <v>4</v>
      </c>
      <c r="G699" s="33">
        <v>0</v>
      </c>
      <c r="H699" s="33">
        <v>326</v>
      </c>
    </row>
    <row r="700" spans="3:16" ht="21">
      <c r="C700" s="38">
        <v>5</v>
      </c>
      <c r="D700" s="33">
        <v>226</v>
      </c>
      <c r="E700" s="33">
        <v>14</v>
      </c>
      <c r="F700" s="33">
        <v>3</v>
      </c>
      <c r="G700" s="33">
        <v>0</v>
      </c>
      <c r="H700" s="33">
        <v>243</v>
      </c>
    </row>
    <row r="702" spans="3:16" ht="23.25">
      <c r="C702" s="54" t="s">
        <v>47</v>
      </c>
      <c r="D702" s="31" t="s">
        <v>51</v>
      </c>
      <c r="E702" s="31" t="s">
        <v>52</v>
      </c>
      <c r="F702" s="31" t="s">
        <v>53</v>
      </c>
      <c r="G702" s="31" t="s">
        <v>54</v>
      </c>
      <c r="H702" s="31" t="s">
        <v>48</v>
      </c>
    </row>
    <row r="703" spans="3:16" ht="21">
      <c r="C703" s="38">
        <v>1</v>
      </c>
      <c r="D703" s="35">
        <v>3.3670033670033669E-3</v>
      </c>
      <c r="E703" s="35">
        <v>0</v>
      </c>
      <c r="F703" s="35">
        <v>0</v>
      </c>
      <c r="G703" s="35">
        <v>0</v>
      </c>
      <c r="H703" s="35">
        <v>3.0959752321981426E-3</v>
      </c>
    </row>
    <row r="704" spans="3:16" ht="21">
      <c r="C704" s="38">
        <v>2</v>
      </c>
      <c r="D704" s="35">
        <v>3.3670033670033669E-3</v>
      </c>
      <c r="E704" s="35">
        <v>2.2727272727272728E-2</v>
      </c>
      <c r="F704" s="35">
        <v>0.125</v>
      </c>
      <c r="G704" s="35">
        <v>0</v>
      </c>
      <c r="H704" s="35">
        <v>6.1919504643962852E-3</v>
      </c>
    </row>
    <row r="705" spans="3:8" ht="21">
      <c r="C705" s="38">
        <v>3</v>
      </c>
      <c r="D705" s="35">
        <v>0.11616161616161616</v>
      </c>
      <c r="E705" s="35">
        <v>4.5454545454545456E-2</v>
      </c>
      <c r="F705" s="35">
        <v>0</v>
      </c>
      <c r="G705" s="35">
        <v>0</v>
      </c>
      <c r="H705" s="35">
        <v>0.10990712074303406</v>
      </c>
    </row>
    <row r="706" spans="3:8" ht="21">
      <c r="C706" s="38">
        <v>4</v>
      </c>
      <c r="D706" s="35">
        <v>0.49663299663299665</v>
      </c>
      <c r="E706" s="35">
        <v>0.61363636363636365</v>
      </c>
      <c r="F706" s="35">
        <v>0.5</v>
      </c>
      <c r="G706" s="35">
        <v>0</v>
      </c>
      <c r="H706" s="35">
        <v>0.50464396284829727</v>
      </c>
    </row>
    <row r="707" spans="3:8" ht="21">
      <c r="C707" s="38">
        <v>5</v>
      </c>
      <c r="D707" s="35">
        <v>0.38047138047138046</v>
      </c>
      <c r="E707" s="35">
        <v>0.31818181818181818</v>
      </c>
      <c r="F707" s="35">
        <v>0.375</v>
      </c>
      <c r="G707" s="35">
        <v>0</v>
      </c>
      <c r="H707" s="35">
        <v>0.37616099071207432</v>
      </c>
    </row>
    <row r="726" spans="3:16" ht="23.25">
      <c r="C726" s="110" t="s">
        <v>266</v>
      </c>
      <c r="D726" s="110"/>
      <c r="E726" s="110"/>
      <c r="F726" s="110"/>
      <c r="G726" s="110"/>
      <c r="H726" s="110"/>
      <c r="I726" s="110"/>
      <c r="J726" s="110"/>
      <c r="K726" s="110"/>
      <c r="L726" s="110"/>
      <c r="M726" s="110"/>
      <c r="N726" s="110"/>
      <c r="O726" s="110"/>
      <c r="P726" s="110"/>
    </row>
    <row r="728" spans="3:16" ht="23.25">
      <c r="C728" s="31" t="s">
        <v>267</v>
      </c>
      <c r="D728" s="31" t="s">
        <v>51</v>
      </c>
      <c r="E728" s="31" t="s">
        <v>268</v>
      </c>
    </row>
    <row r="729" spans="3:16" ht="21">
      <c r="C729" s="32" t="s">
        <v>269</v>
      </c>
      <c r="D729" s="33">
        <v>56</v>
      </c>
      <c r="E729" s="35">
        <v>9.4276094276094277E-2</v>
      </c>
    </row>
    <row r="730" spans="3:16" ht="21">
      <c r="C730" s="32" t="s">
        <v>270</v>
      </c>
      <c r="D730" s="33">
        <v>15</v>
      </c>
      <c r="E730" s="35">
        <v>2.5252525252525252E-2</v>
      </c>
    </row>
    <row r="731" spans="3:16" ht="42">
      <c r="C731" s="32" t="s">
        <v>271</v>
      </c>
      <c r="D731" s="33">
        <v>20</v>
      </c>
      <c r="E731" s="35">
        <v>3.3670033670033669E-2</v>
      </c>
    </row>
    <row r="732" spans="3:16" ht="63">
      <c r="C732" s="32" t="s">
        <v>272</v>
      </c>
      <c r="D732" s="33">
        <v>11</v>
      </c>
      <c r="E732" s="35">
        <v>1.8518518518518517E-2</v>
      </c>
    </row>
    <row r="733" spans="3:16" ht="84">
      <c r="C733" s="32" t="s">
        <v>273</v>
      </c>
      <c r="D733" s="33">
        <v>17</v>
      </c>
      <c r="E733" s="35">
        <v>2.8619528619528621E-2</v>
      </c>
    </row>
    <row r="734" spans="3:16" ht="21">
      <c r="C734" s="32" t="s">
        <v>274</v>
      </c>
      <c r="D734" s="33">
        <v>131</v>
      </c>
      <c r="E734" s="35">
        <v>0.22053872053872053</v>
      </c>
    </row>
    <row r="735" spans="3:16" ht="21">
      <c r="C735" s="32" t="s">
        <v>164</v>
      </c>
      <c r="D735" s="33">
        <v>166</v>
      </c>
      <c r="E735" s="35">
        <v>0.27946127946127947</v>
      </c>
    </row>
    <row r="736" spans="3:16" ht="37.5" customHeight="1"/>
    <row r="737" spans="3:16" ht="23.25">
      <c r="C737" s="110" t="s">
        <v>275</v>
      </c>
      <c r="D737" s="110"/>
      <c r="E737" s="110"/>
      <c r="F737" s="110"/>
      <c r="G737" s="110"/>
      <c r="H737" s="110"/>
      <c r="I737" s="110"/>
      <c r="J737" s="110"/>
      <c r="K737" s="110"/>
      <c r="L737" s="110"/>
      <c r="M737" s="110"/>
      <c r="N737" s="110"/>
      <c r="O737" s="110"/>
      <c r="P737" s="110"/>
    </row>
    <row r="738" spans="3:16" ht="42.75" customHeight="1"/>
    <row r="739" spans="3:16" ht="18.75" customHeight="1">
      <c r="C739" s="31" t="s">
        <v>46</v>
      </c>
      <c r="D739" s="31" t="s">
        <v>51</v>
      </c>
      <c r="E739" s="31" t="s">
        <v>52</v>
      </c>
      <c r="F739" s="31" t="s">
        <v>48</v>
      </c>
    </row>
    <row r="740" spans="3:16" ht="18.75" customHeight="1">
      <c r="C740" s="32" t="s">
        <v>130</v>
      </c>
      <c r="D740" s="78">
        <v>142</v>
      </c>
      <c r="E740" s="33">
        <v>1</v>
      </c>
      <c r="F740" s="34">
        <v>143</v>
      </c>
    </row>
    <row r="741" spans="3:16" ht="18.75" customHeight="1">
      <c r="C741" s="32" t="s">
        <v>161</v>
      </c>
      <c r="D741" s="78">
        <v>230</v>
      </c>
      <c r="E741" s="33">
        <v>2</v>
      </c>
      <c r="F741" s="34">
        <v>232</v>
      </c>
    </row>
    <row r="742" spans="3:16" ht="21">
      <c r="C742" s="32" t="s">
        <v>132</v>
      </c>
      <c r="D742" s="78">
        <v>111</v>
      </c>
      <c r="E742" s="33">
        <v>5</v>
      </c>
      <c r="F742" s="34">
        <v>116</v>
      </c>
    </row>
    <row r="743" spans="3:16" ht="21">
      <c r="C743" s="32" t="s">
        <v>162</v>
      </c>
      <c r="D743" s="78">
        <v>36</v>
      </c>
      <c r="E743" s="33">
        <v>1</v>
      </c>
      <c r="F743" s="34">
        <v>37</v>
      </c>
    </row>
    <row r="744" spans="3:16" ht="21">
      <c r="C744" s="32" t="s">
        <v>163</v>
      </c>
      <c r="D744" s="78">
        <v>46</v>
      </c>
      <c r="E744" s="33">
        <v>0</v>
      </c>
      <c r="F744" s="34">
        <v>46</v>
      </c>
    </row>
    <row r="745" spans="3:16" ht="21">
      <c r="C745" s="32" t="s">
        <v>48</v>
      </c>
      <c r="D745" s="78">
        <v>565</v>
      </c>
      <c r="E745" s="78">
        <v>9</v>
      </c>
      <c r="F745" s="79">
        <v>574</v>
      </c>
    </row>
    <row r="747" spans="3:16" ht="23.25">
      <c r="C747" s="31" t="s">
        <v>47</v>
      </c>
      <c r="D747" s="31" t="s">
        <v>51</v>
      </c>
      <c r="E747" s="31" t="s">
        <v>52</v>
      </c>
      <c r="F747" s="31" t="s">
        <v>48</v>
      </c>
    </row>
    <row r="748" spans="3:16" ht="21">
      <c r="C748" s="32" t="s">
        <v>130</v>
      </c>
      <c r="D748" s="35">
        <v>0.25132743362831861</v>
      </c>
      <c r="E748" s="35">
        <v>0.1111111111111111</v>
      </c>
      <c r="F748" s="36">
        <v>0.24912891986062718</v>
      </c>
      <c r="G748" s="80"/>
    </row>
    <row r="749" spans="3:16" ht="21">
      <c r="C749" s="32" t="s">
        <v>161</v>
      </c>
      <c r="D749" s="35">
        <v>0.40707964601769914</v>
      </c>
      <c r="E749" s="35">
        <v>0.22222222222222221</v>
      </c>
      <c r="F749" s="36">
        <v>0.40418118466898956</v>
      </c>
    </row>
    <row r="750" spans="3:16" ht="21">
      <c r="C750" s="32" t="s">
        <v>132</v>
      </c>
      <c r="D750" s="35">
        <v>0.19646017699115045</v>
      </c>
      <c r="E750" s="35">
        <v>0.55555555555555558</v>
      </c>
      <c r="F750" s="36">
        <v>0.20209059233449478</v>
      </c>
    </row>
    <row r="751" spans="3:16" ht="21">
      <c r="C751" s="32" t="s">
        <v>162</v>
      </c>
      <c r="D751" s="35">
        <v>6.3716814159292035E-2</v>
      </c>
      <c r="E751" s="35">
        <v>0.1111111111111111</v>
      </c>
      <c r="F751" s="36">
        <v>6.4459930313588848E-2</v>
      </c>
    </row>
    <row r="752" spans="3:16" ht="21">
      <c r="C752" s="32" t="s">
        <v>163</v>
      </c>
      <c r="D752" s="35">
        <v>8.1415929203539822E-2</v>
      </c>
      <c r="E752" s="35">
        <v>0</v>
      </c>
      <c r="F752" s="36">
        <v>8.0139372822299645E-2</v>
      </c>
    </row>
    <row r="753" spans="3:16" ht="40.5" customHeight="1"/>
    <row r="754" spans="3:16" ht="23.25">
      <c r="C754" s="110" t="s">
        <v>276</v>
      </c>
      <c r="D754" s="110"/>
      <c r="E754" s="110"/>
      <c r="F754" s="110"/>
      <c r="G754" s="110"/>
      <c r="H754" s="110"/>
      <c r="I754" s="110"/>
      <c r="J754" s="110"/>
      <c r="K754" s="110"/>
      <c r="L754" s="110"/>
      <c r="M754" s="110"/>
      <c r="N754" s="110"/>
      <c r="O754" s="110"/>
      <c r="P754" s="110"/>
    </row>
    <row r="755" spans="3:16" ht="12.75" customHeight="1"/>
    <row r="756" spans="3:16" ht="23.25">
      <c r="C756" s="31" t="s">
        <v>46</v>
      </c>
      <c r="D756" s="31" t="s">
        <v>52</v>
      </c>
      <c r="E756" s="31" t="s">
        <v>53</v>
      </c>
      <c r="F756" s="31" t="s">
        <v>54</v>
      </c>
      <c r="G756" s="31" t="s">
        <v>48</v>
      </c>
    </row>
    <row r="757" spans="3:16" ht="21">
      <c r="C757" s="32" t="s">
        <v>277</v>
      </c>
      <c r="D757" s="33">
        <v>1</v>
      </c>
      <c r="E757" s="33">
        <v>5</v>
      </c>
      <c r="F757" s="33">
        <v>0</v>
      </c>
      <c r="G757" s="33">
        <v>6</v>
      </c>
    </row>
    <row r="758" spans="3:16" ht="21">
      <c r="C758" s="32" t="s">
        <v>278</v>
      </c>
      <c r="D758" s="33">
        <v>4</v>
      </c>
      <c r="E758" s="33">
        <v>0</v>
      </c>
      <c r="F758" s="33">
        <v>0</v>
      </c>
      <c r="G758" s="33">
        <v>4</v>
      </c>
    </row>
    <row r="759" spans="3:16" ht="21">
      <c r="C759" s="32" t="s">
        <v>279</v>
      </c>
      <c r="D759" s="33">
        <v>4</v>
      </c>
      <c r="E759" s="33">
        <v>2</v>
      </c>
      <c r="F759" s="33">
        <v>0</v>
      </c>
      <c r="G759" s="33">
        <v>6</v>
      </c>
    </row>
    <row r="760" spans="3:16" ht="21">
      <c r="C760" s="32" t="s">
        <v>280</v>
      </c>
      <c r="D760" s="33">
        <v>0</v>
      </c>
      <c r="E760" s="33">
        <v>0</v>
      </c>
      <c r="F760" s="33">
        <v>0</v>
      </c>
      <c r="G760" s="33">
        <v>0</v>
      </c>
    </row>
    <row r="780" spans="3:7" ht="23.25">
      <c r="C780" s="31" t="s">
        <v>47</v>
      </c>
      <c r="D780" s="31" t="s">
        <v>52</v>
      </c>
      <c r="E780" s="31" t="s">
        <v>53</v>
      </c>
      <c r="F780" s="31" t="s">
        <v>54</v>
      </c>
      <c r="G780" s="31" t="s">
        <v>48</v>
      </c>
    </row>
    <row r="781" spans="3:7" ht="21">
      <c r="C781" s="32" t="s">
        <v>277</v>
      </c>
      <c r="D781" s="35">
        <v>0.1111111111111111</v>
      </c>
      <c r="E781" s="35">
        <v>0.7142857142857143</v>
      </c>
      <c r="F781" s="35">
        <v>0</v>
      </c>
      <c r="G781" s="35">
        <v>0.375</v>
      </c>
    </row>
    <row r="782" spans="3:7" ht="21">
      <c r="C782" s="32" t="s">
        <v>278</v>
      </c>
      <c r="D782" s="35">
        <v>0.44444444444444442</v>
      </c>
      <c r="E782" s="35">
        <v>0</v>
      </c>
      <c r="F782" s="35">
        <v>0</v>
      </c>
      <c r="G782" s="35">
        <v>0.25</v>
      </c>
    </row>
    <row r="783" spans="3:7" ht="21">
      <c r="C783" s="32" t="s">
        <v>279</v>
      </c>
      <c r="D783" s="35">
        <v>0.44444444444444442</v>
      </c>
      <c r="E783" s="35">
        <v>0.2857142857142857</v>
      </c>
      <c r="F783" s="35">
        <v>0</v>
      </c>
      <c r="G783" s="35">
        <v>0.375</v>
      </c>
    </row>
    <row r="784" spans="3:7" ht="21">
      <c r="C784" s="32" t="s">
        <v>280</v>
      </c>
      <c r="D784" s="35">
        <v>0</v>
      </c>
      <c r="E784" s="35">
        <v>0</v>
      </c>
      <c r="F784" s="35">
        <v>0</v>
      </c>
      <c r="G784" s="35">
        <v>0</v>
      </c>
    </row>
    <row r="785" spans="3:16" ht="98.25" customHeight="1"/>
    <row r="786" spans="3:16" ht="22.5">
      <c r="C786" s="111" t="s">
        <v>281</v>
      </c>
      <c r="D786" s="111"/>
      <c r="E786" s="111"/>
      <c r="F786" s="111"/>
      <c r="G786" s="111"/>
      <c r="H786" s="111"/>
      <c r="I786" s="111"/>
      <c r="J786" s="111"/>
      <c r="K786" s="111"/>
      <c r="L786" s="111"/>
      <c r="M786" s="111"/>
      <c r="N786" s="111"/>
      <c r="O786" s="111"/>
      <c r="P786" s="111"/>
    </row>
    <row r="788" spans="3:16" ht="23.25">
      <c r="C788" s="31" t="s">
        <v>282</v>
      </c>
      <c r="D788" s="31" t="s">
        <v>53</v>
      </c>
      <c r="E788" s="31" t="s">
        <v>54</v>
      </c>
      <c r="F788" s="31" t="s">
        <v>48</v>
      </c>
    </row>
    <row r="789" spans="3:16" ht="21">
      <c r="C789" s="32" t="s">
        <v>37</v>
      </c>
      <c r="D789" s="33">
        <v>2</v>
      </c>
      <c r="E789" s="33">
        <v>0</v>
      </c>
      <c r="F789" s="33">
        <v>2</v>
      </c>
    </row>
    <row r="790" spans="3:16" ht="21">
      <c r="C790" s="32" t="s">
        <v>283</v>
      </c>
      <c r="D790" s="33">
        <v>4</v>
      </c>
      <c r="E790" s="33">
        <v>0</v>
      </c>
      <c r="F790" s="33">
        <v>4</v>
      </c>
    </row>
    <row r="791" spans="3:16" ht="21">
      <c r="C791" s="32" t="s">
        <v>93</v>
      </c>
      <c r="D791" s="33">
        <v>0</v>
      </c>
      <c r="E791" s="33">
        <v>0</v>
      </c>
      <c r="F791" s="33">
        <v>0</v>
      </c>
    </row>
    <row r="792" spans="3:16" ht="21">
      <c r="C792" s="32" t="s">
        <v>284</v>
      </c>
      <c r="D792" s="33">
        <v>0</v>
      </c>
      <c r="E792" s="33">
        <v>0</v>
      </c>
      <c r="F792" s="33">
        <v>0</v>
      </c>
    </row>
    <row r="793" spans="3:16" ht="21">
      <c r="C793" s="32" t="s">
        <v>285</v>
      </c>
      <c r="D793" s="33">
        <v>1</v>
      </c>
      <c r="E793" s="33">
        <v>0</v>
      </c>
      <c r="F793" s="33">
        <v>1</v>
      </c>
    </row>
    <row r="795" spans="3:16" ht="23.25">
      <c r="C795" s="31" t="s">
        <v>286</v>
      </c>
      <c r="D795" s="31" t="s">
        <v>53</v>
      </c>
      <c r="E795" s="31" t="s">
        <v>54</v>
      </c>
      <c r="F795" s="31" t="s">
        <v>48</v>
      </c>
    </row>
    <row r="796" spans="3:16" ht="21">
      <c r="C796" s="32" t="s">
        <v>37</v>
      </c>
      <c r="D796" s="35">
        <v>0.2857142857142857</v>
      </c>
      <c r="E796" s="35">
        <v>0</v>
      </c>
      <c r="F796" s="35">
        <v>0.2857142857142857</v>
      </c>
    </row>
    <row r="797" spans="3:16" ht="21">
      <c r="C797" s="32" t="s">
        <v>283</v>
      </c>
      <c r="D797" s="35">
        <v>0.5714285714285714</v>
      </c>
      <c r="E797" s="35">
        <v>0</v>
      </c>
      <c r="F797" s="35">
        <v>0.5714285714285714</v>
      </c>
    </row>
    <row r="798" spans="3:16" ht="21">
      <c r="C798" s="32" t="s">
        <v>93</v>
      </c>
      <c r="D798" s="35">
        <v>0</v>
      </c>
      <c r="E798" s="35">
        <v>0</v>
      </c>
      <c r="F798" s="35">
        <v>0</v>
      </c>
    </row>
    <row r="799" spans="3:16" ht="21">
      <c r="C799" s="32" t="s">
        <v>284</v>
      </c>
      <c r="D799" s="35">
        <v>0</v>
      </c>
      <c r="E799" s="35">
        <v>0</v>
      </c>
      <c r="F799" s="35">
        <v>0</v>
      </c>
    </row>
    <row r="800" spans="3:16" ht="21">
      <c r="C800" s="32" t="s">
        <v>285</v>
      </c>
      <c r="D800" s="35">
        <v>0.14285714285714285</v>
      </c>
      <c r="E800" s="35">
        <v>0</v>
      </c>
      <c r="F800" s="35">
        <v>0.14285714285714285</v>
      </c>
    </row>
    <row r="802" spans="3:6" ht="23.25">
      <c r="C802" s="55" t="s">
        <v>287</v>
      </c>
      <c r="D802" s="31" t="s">
        <v>53</v>
      </c>
      <c r="E802" s="31" t="s">
        <v>54</v>
      </c>
      <c r="F802" s="31" t="s">
        <v>48</v>
      </c>
    </row>
    <row r="803" spans="3:6" ht="21">
      <c r="C803" s="32" t="s">
        <v>37</v>
      </c>
      <c r="D803" s="33">
        <v>3</v>
      </c>
      <c r="E803" s="33">
        <v>0</v>
      </c>
      <c r="F803" s="33">
        <v>3</v>
      </c>
    </row>
    <row r="804" spans="3:6" ht="21">
      <c r="C804" s="32" t="s">
        <v>283</v>
      </c>
      <c r="D804" s="33">
        <v>3</v>
      </c>
      <c r="E804" s="33">
        <v>0</v>
      </c>
      <c r="F804" s="33">
        <v>3</v>
      </c>
    </row>
    <row r="805" spans="3:6" ht="21">
      <c r="C805" s="32" t="s">
        <v>93</v>
      </c>
      <c r="D805" s="33">
        <v>0</v>
      </c>
      <c r="E805" s="33">
        <v>0</v>
      </c>
      <c r="F805" s="33">
        <v>0</v>
      </c>
    </row>
    <row r="806" spans="3:6" ht="21">
      <c r="C806" s="32" t="s">
        <v>284</v>
      </c>
      <c r="D806" s="33">
        <v>0</v>
      </c>
      <c r="E806" s="33">
        <v>0</v>
      </c>
      <c r="F806" s="33">
        <v>0</v>
      </c>
    </row>
    <row r="807" spans="3:6" ht="21">
      <c r="C807" s="32" t="s">
        <v>285</v>
      </c>
      <c r="D807" s="33">
        <v>1</v>
      </c>
      <c r="E807" s="33">
        <v>0</v>
      </c>
      <c r="F807" s="33">
        <v>1</v>
      </c>
    </row>
    <row r="809" spans="3:6" ht="46.5">
      <c r="C809" s="55" t="s">
        <v>288</v>
      </c>
      <c r="D809" s="31" t="s">
        <v>53</v>
      </c>
      <c r="E809" s="31" t="s">
        <v>54</v>
      </c>
      <c r="F809" s="31" t="s">
        <v>48</v>
      </c>
    </row>
    <row r="810" spans="3:6" ht="21">
      <c r="C810" s="32" t="s">
        <v>37</v>
      </c>
      <c r="D810" s="35">
        <v>0.42857142857142855</v>
      </c>
      <c r="E810" s="35">
        <v>0</v>
      </c>
      <c r="F810" s="35">
        <v>0.42857142857142855</v>
      </c>
    </row>
    <row r="811" spans="3:6" ht="21">
      <c r="C811" s="32" t="s">
        <v>283</v>
      </c>
      <c r="D811" s="35">
        <v>0.42857142857142855</v>
      </c>
      <c r="E811" s="35">
        <v>0</v>
      </c>
      <c r="F811" s="35">
        <v>0.42857142857142855</v>
      </c>
    </row>
    <row r="812" spans="3:6" ht="21">
      <c r="C812" s="32" t="s">
        <v>93</v>
      </c>
      <c r="D812" s="35">
        <v>0</v>
      </c>
      <c r="E812" s="35">
        <v>0</v>
      </c>
      <c r="F812" s="35">
        <v>0</v>
      </c>
    </row>
    <row r="813" spans="3:6" ht="21">
      <c r="C813" s="32" t="s">
        <v>284</v>
      </c>
      <c r="D813" s="35">
        <v>0</v>
      </c>
      <c r="E813" s="35">
        <v>0</v>
      </c>
      <c r="F813" s="35">
        <v>0</v>
      </c>
    </row>
    <row r="814" spans="3:6" ht="21">
      <c r="C814" s="32" t="s">
        <v>285</v>
      </c>
      <c r="D814" s="35">
        <v>0.14285714285714285</v>
      </c>
      <c r="E814" s="35">
        <v>0</v>
      </c>
      <c r="F814" s="35">
        <v>0.14285714285714285</v>
      </c>
    </row>
    <row r="816" spans="3:6" ht="23.25">
      <c r="C816" s="31" t="s">
        <v>289</v>
      </c>
      <c r="D816" s="31" t="s">
        <v>53</v>
      </c>
      <c r="E816" s="31" t="s">
        <v>54</v>
      </c>
      <c r="F816" s="31" t="s">
        <v>48</v>
      </c>
    </row>
    <row r="817" spans="3:6" ht="21">
      <c r="C817" s="32" t="s">
        <v>37</v>
      </c>
      <c r="D817" s="33">
        <v>2</v>
      </c>
      <c r="E817" s="33">
        <v>0</v>
      </c>
      <c r="F817" s="33">
        <v>2</v>
      </c>
    </row>
    <row r="818" spans="3:6" ht="21">
      <c r="C818" s="32" t="s">
        <v>283</v>
      </c>
      <c r="D818" s="33">
        <v>4</v>
      </c>
      <c r="E818" s="33">
        <v>0</v>
      </c>
      <c r="F818" s="33">
        <v>4</v>
      </c>
    </row>
    <row r="819" spans="3:6" ht="21">
      <c r="C819" s="32" t="s">
        <v>93</v>
      </c>
      <c r="D819" s="33">
        <v>0</v>
      </c>
      <c r="E819" s="33">
        <v>0</v>
      </c>
      <c r="F819" s="33">
        <v>0</v>
      </c>
    </row>
    <row r="820" spans="3:6" ht="21">
      <c r="C820" s="32" t="s">
        <v>284</v>
      </c>
      <c r="D820" s="33">
        <v>0</v>
      </c>
      <c r="E820" s="33">
        <v>0</v>
      </c>
      <c r="F820" s="33">
        <v>0</v>
      </c>
    </row>
    <row r="821" spans="3:6" ht="21">
      <c r="C821" s="32" t="s">
        <v>285</v>
      </c>
      <c r="D821" s="33">
        <v>1</v>
      </c>
      <c r="E821" s="33">
        <v>0</v>
      </c>
      <c r="F821" s="33">
        <v>1</v>
      </c>
    </row>
    <row r="825" spans="3:6" ht="23.25">
      <c r="C825" s="55" t="s">
        <v>290</v>
      </c>
      <c r="D825" s="31" t="s">
        <v>53</v>
      </c>
      <c r="E825" s="31" t="s">
        <v>54</v>
      </c>
      <c r="F825" s="31" t="s">
        <v>48</v>
      </c>
    </row>
    <row r="826" spans="3:6" ht="21">
      <c r="C826" s="32" t="s">
        <v>37</v>
      </c>
      <c r="D826" s="35">
        <v>0.2857142857142857</v>
      </c>
      <c r="E826" s="35">
        <v>0</v>
      </c>
      <c r="F826" s="35">
        <v>0.2857142857142857</v>
      </c>
    </row>
    <row r="827" spans="3:6" ht="21">
      <c r="C827" s="32" t="s">
        <v>283</v>
      </c>
      <c r="D827" s="35">
        <v>0.5714285714285714</v>
      </c>
      <c r="E827" s="35">
        <v>0</v>
      </c>
      <c r="F827" s="35">
        <v>0.5714285714285714</v>
      </c>
    </row>
    <row r="828" spans="3:6" ht="21">
      <c r="C828" s="32" t="s">
        <v>93</v>
      </c>
      <c r="D828" s="35">
        <v>0</v>
      </c>
      <c r="E828" s="35">
        <v>0</v>
      </c>
      <c r="F828" s="35">
        <v>0</v>
      </c>
    </row>
    <row r="829" spans="3:6" ht="21">
      <c r="C829" s="32" t="s">
        <v>284</v>
      </c>
      <c r="D829" s="35">
        <v>0</v>
      </c>
      <c r="E829" s="35">
        <v>0</v>
      </c>
      <c r="F829" s="35">
        <v>0</v>
      </c>
    </row>
    <row r="830" spans="3:6" ht="21">
      <c r="C830" s="32" t="s">
        <v>285</v>
      </c>
      <c r="D830" s="35">
        <v>0.14285714285714285</v>
      </c>
      <c r="E830" s="35">
        <v>0</v>
      </c>
      <c r="F830" s="35">
        <v>0.14285714285714285</v>
      </c>
    </row>
    <row r="833" spans="3:6" ht="23.25">
      <c r="C833" s="31" t="s">
        <v>291</v>
      </c>
      <c r="D833" s="31" t="s">
        <v>53</v>
      </c>
      <c r="E833" s="31" t="s">
        <v>54</v>
      </c>
      <c r="F833" s="31" t="s">
        <v>48</v>
      </c>
    </row>
    <row r="834" spans="3:6" ht="21">
      <c r="C834" s="32" t="s">
        <v>37</v>
      </c>
      <c r="D834" s="33">
        <v>2</v>
      </c>
      <c r="E834" s="33">
        <v>0</v>
      </c>
      <c r="F834" s="33">
        <v>2</v>
      </c>
    </row>
    <row r="835" spans="3:6" ht="21">
      <c r="C835" s="32" t="s">
        <v>283</v>
      </c>
      <c r="D835" s="33">
        <v>0</v>
      </c>
      <c r="E835" s="33">
        <v>0</v>
      </c>
      <c r="F835" s="33">
        <v>0</v>
      </c>
    </row>
    <row r="836" spans="3:6" ht="21">
      <c r="C836" s="32" t="s">
        <v>93</v>
      </c>
      <c r="D836" s="33">
        <v>3</v>
      </c>
      <c r="E836" s="33">
        <v>0</v>
      </c>
      <c r="F836" s="33">
        <v>3</v>
      </c>
    </row>
    <row r="837" spans="3:6" ht="21">
      <c r="C837" s="32" t="s">
        <v>284</v>
      </c>
      <c r="D837" s="33">
        <v>1</v>
      </c>
      <c r="E837" s="33">
        <v>0</v>
      </c>
      <c r="F837" s="33">
        <v>1</v>
      </c>
    </row>
    <row r="838" spans="3:6" ht="21">
      <c r="C838" s="32" t="s">
        <v>285</v>
      </c>
      <c r="D838" s="33">
        <v>1</v>
      </c>
      <c r="E838" s="33">
        <v>0</v>
      </c>
      <c r="F838" s="33">
        <v>1</v>
      </c>
    </row>
    <row r="841" spans="3:6" ht="23.25">
      <c r="C841" s="55" t="s">
        <v>292</v>
      </c>
      <c r="D841" s="31" t="s">
        <v>53</v>
      </c>
      <c r="E841" s="31" t="s">
        <v>54</v>
      </c>
      <c r="F841" s="31" t="s">
        <v>48</v>
      </c>
    </row>
    <row r="842" spans="3:6" ht="21">
      <c r="C842" s="32" t="s">
        <v>37</v>
      </c>
      <c r="D842" s="35">
        <v>0.2857142857142857</v>
      </c>
      <c r="E842" s="35">
        <v>0</v>
      </c>
      <c r="F842" s="35">
        <v>0.2857142857142857</v>
      </c>
    </row>
    <row r="843" spans="3:6" ht="21">
      <c r="C843" s="32" t="s">
        <v>283</v>
      </c>
      <c r="D843" s="35">
        <v>0</v>
      </c>
      <c r="E843" s="35">
        <v>0</v>
      </c>
      <c r="F843" s="35">
        <v>0</v>
      </c>
    </row>
    <row r="844" spans="3:6" ht="21">
      <c r="C844" s="32" t="s">
        <v>93</v>
      </c>
      <c r="D844" s="35">
        <v>0.42857142857142855</v>
      </c>
      <c r="E844" s="35">
        <v>0</v>
      </c>
      <c r="F844" s="35">
        <v>0.42857142857142855</v>
      </c>
    </row>
    <row r="845" spans="3:6" ht="21">
      <c r="C845" s="32" t="s">
        <v>284</v>
      </c>
      <c r="D845" s="35">
        <v>0.14285714285714285</v>
      </c>
      <c r="E845" s="35">
        <v>0</v>
      </c>
      <c r="F845" s="35">
        <v>0.14285714285714285</v>
      </c>
    </row>
    <row r="846" spans="3:6" ht="21">
      <c r="C846" s="32" t="s">
        <v>285</v>
      </c>
      <c r="D846" s="35">
        <v>0.14285714285714285</v>
      </c>
      <c r="E846" s="35">
        <v>0</v>
      </c>
      <c r="F846" s="35">
        <v>0.14285714285714285</v>
      </c>
    </row>
    <row r="848" spans="3:6" ht="23.25">
      <c r="C848" s="31" t="s">
        <v>293</v>
      </c>
      <c r="D848" s="31" t="s">
        <v>53</v>
      </c>
      <c r="E848" s="31" t="s">
        <v>54</v>
      </c>
      <c r="F848" s="31" t="s">
        <v>48</v>
      </c>
    </row>
    <row r="849" spans="3:6" ht="21">
      <c r="C849" s="32" t="s">
        <v>37</v>
      </c>
      <c r="D849" s="33">
        <v>4</v>
      </c>
      <c r="E849" s="33">
        <v>0</v>
      </c>
      <c r="F849" s="33">
        <v>4</v>
      </c>
    </row>
    <row r="850" spans="3:6" ht="21">
      <c r="C850" s="32" t="s">
        <v>283</v>
      </c>
      <c r="D850" s="33">
        <v>2</v>
      </c>
      <c r="E850" s="33">
        <v>0</v>
      </c>
      <c r="F850" s="33">
        <v>2</v>
      </c>
    </row>
    <row r="851" spans="3:6" ht="21">
      <c r="C851" s="32" t="s">
        <v>93</v>
      </c>
      <c r="D851" s="33">
        <v>0</v>
      </c>
      <c r="E851" s="33">
        <v>0</v>
      </c>
      <c r="F851" s="33">
        <v>0</v>
      </c>
    </row>
    <row r="852" spans="3:6" ht="21">
      <c r="C852" s="32" t="s">
        <v>284</v>
      </c>
      <c r="D852" s="33">
        <v>0</v>
      </c>
      <c r="E852" s="33">
        <v>0</v>
      </c>
      <c r="F852" s="33">
        <v>0</v>
      </c>
    </row>
    <row r="853" spans="3:6" ht="21">
      <c r="C853" s="32" t="s">
        <v>285</v>
      </c>
      <c r="D853" s="33">
        <v>1</v>
      </c>
      <c r="E853" s="33">
        <v>0</v>
      </c>
      <c r="F853" s="33">
        <v>1</v>
      </c>
    </row>
    <row r="856" spans="3:6" ht="23.25">
      <c r="C856" s="55" t="s">
        <v>294</v>
      </c>
      <c r="D856" s="31" t="s">
        <v>53</v>
      </c>
      <c r="E856" s="31" t="s">
        <v>54</v>
      </c>
      <c r="F856" s="31" t="s">
        <v>48</v>
      </c>
    </row>
    <row r="857" spans="3:6" ht="21">
      <c r="C857" s="32" t="s">
        <v>37</v>
      </c>
      <c r="D857" s="35">
        <v>0.5714285714285714</v>
      </c>
      <c r="E857" s="35">
        <v>0</v>
      </c>
      <c r="F857" s="35">
        <v>0.5714285714285714</v>
      </c>
    </row>
    <row r="858" spans="3:6" ht="21">
      <c r="C858" s="32" t="s">
        <v>283</v>
      </c>
      <c r="D858" s="35">
        <v>0.2857142857142857</v>
      </c>
      <c r="E858" s="35">
        <v>0</v>
      </c>
      <c r="F858" s="35">
        <v>0.2857142857142857</v>
      </c>
    </row>
    <row r="859" spans="3:6" ht="21">
      <c r="C859" s="32" t="s">
        <v>93</v>
      </c>
      <c r="D859" s="35">
        <v>0</v>
      </c>
      <c r="E859" s="35">
        <v>0</v>
      </c>
      <c r="F859" s="35">
        <v>0</v>
      </c>
    </row>
    <row r="860" spans="3:6" ht="21">
      <c r="C860" s="32" t="s">
        <v>284</v>
      </c>
      <c r="D860" s="35">
        <v>0</v>
      </c>
      <c r="E860" s="35">
        <v>0</v>
      </c>
      <c r="F860" s="35">
        <v>0</v>
      </c>
    </row>
    <row r="861" spans="3:6" ht="21">
      <c r="C861" s="32" t="s">
        <v>285</v>
      </c>
      <c r="D861" s="35">
        <v>0.14285714285714285</v>
      </c>
      <c r="E861" s="35">
        <v>0</v>
      </c>
      <c r="F861" s="35">
        <v>0.14285714285714285</v>
      </c>
    </row>
    <row r="863" spans="3:6" ht="46.5">
      <c r="C863" s="55" t="s">
        <v>295</v>
      </c>
      <c r="D863" s="31" t="s">
        <v>53</v>
      </c>
      <c r="E863" s="31" t="s">
        <v>54</v>
      </c>
      <c r="F863" s="31" t="s">
        <v>48</v>
      </c>
    </row>
    <row r="864" spans="3:6" ht="21">
      <c r="C864" s="32" t="s">
        <v>37</v>
      </c>
      <c r="D864" s="33">
        <v>4</v>
      </c>
      <c r="E864" s="33">
        <v>0</v>
      </c>
      <c r="F864" s="33">
        <v>4</v>
      </c>
    </row>
    <row r="865" spans="3:16" ht="21">
      <c r="C865" s="32" t="s">
        <v>283</v>
      </c>
      <c r="D865" s="33">
        <v>1</v>
      </c>
      <c r="E865" s="33">
        <v>0</v>
      </c>
      <c r="F865" s="33">
        <v>1</v>
      </c>
    </row>
    <row r="866" spans="3:16" ht="21">
      <c r="C866" s="32" t="s">
        <v>93</v>
      </c>
      <c r="D866" s="33">
        <v>1</v>
      </c>
      <c r="E866" s="33">
        <v>0</v>
      </c>
      <c r="F866" s="33">
        <v>1</v>
      </c>
    </row>
    <row r="867" spans="3:16" ht="21">
      <c r="C867" s="32" t="s">
        <v>284</v>
      </c>
      <c r="D867" s="33">
        <v>0</v>
      </c>
      <c r="E867" s="33">
        <v>0</v>
      </c>
      <c r="F867" s="33">
        <v>0</v>
      </c>
    </row>
    <row r="868" spans="3:16" ht="21">
      <c r="C868" s="32" t="s">
        <v>285</v>
      </c>
      <c r="D868" s="33">
        <v>1</v>
      </c>
      <c r="E868" s="33">
        <v>0</v>
      </c>
      <c r="F868" s="33">
        <v>1</v>
      </c>
    </row>
    <row r="870" spans="3:16" ht="46.5">
      <c r="C870" s="55" t="s">
        <v>296</v>
      </c>
      <c r="D870" s="31" t="s">
        <v>53</v>
      </c>
      <c r="E870" s="31" t="s">
        <v>54</v>
      </c>
      <c r="F870" s="31" t="s">
        <v>48</v>
      </c>
    </row>
    <row r="871" spans="3:16" ht="21">
      <c r="C871" s="32" t="s">
        <v>37</v>
      </c>
      <c r="D871" s="35">
        <v>0.5714285714285714</v>
      </c>
      <c r="E871" s="35">
        <v>0</v>
      </c>
      <c r="F871" s="35">
        <v>0.5714285714285714</v>
      </c>
    </row>
    <row r="872" spans="3:16" ht="21">
      <c r="C872" s="32" t="s">
        <v>283</v>
      </c>
      <c r="D872" s="35">
        <v>0.14285714285714285</v>
      </c>
      <c r="E872" s="35">
        <v>0</v>
      </c>
      <c r="F872" s="35">
        <v>0.14285714285714285</v>
      </c>
    </row>
    <row r="873" spans="3:16" ht="21">
      <c r="C873" s="32" t="s">
        <v>93</v>
      </c>
      <c r="D873" s="35">
        <v>0.14285714285714285</v>
      </c>
      <c r="E873" s="35">
        <v>0</v>
      </c>
      <c r="F873" s="35">
        <v>0.14285714285714285</v>
      </c>
    </row>
    <row r="874" spans="3:16" ht="21">
      <c r="C874" s="32" t="s">
        <v>284</v>
      </c>
      <c r="D874" s="35">
        <v>0</v>
      </c>
      <c r="E874" s="35">
        <v>0</v>
      </c>
      <c r="F874" s="35">
        <v>0</v>
      </c>
    </row>
    <row r="875" spans="3:16" ht="21">
      <c r="C875" s="32" t="s">
        <v>285</v>
      </c>
      <c r="D875" s="35">
        <v>0.14285714285714285</v>
      </c>
      <c r="E875" s="35">
        <v>0</v>
      </c>
      <c r="F875" s="35">
        <v>0.14285714285714285</v>
      </c>
    </row>
    <row r="877" spans="3:16" s="53" customFormat="1" ht="45.75" customHeight="1">
      <c r="C877" s="112" t="s">
        <v>297</v>
      </c>
      <c r="D877" s="112"/>
      <c r="E877" s="112"/>
      <c r="F877" s="112"/>
      <c r="G877" s="112"/>
      <c r="H877" s="112"/>
      <c r="I877" s="112"/>
      <c r="J877" s="112"/>
      <c r="K877" s="112"/>
      <c r="L877" s="112"/>
      <c r="M877" s="112"/>
      <c r="N877" s="112"/>
      <c r="O877" s="112"/>
      <c r="P877" s="112"/>
    </row>
    <row r="879" spans="3:16" ht="23.25">
      <c r="C879" s="55" t="s">
        <v>94</v>
      </c>
      <c r="D879" s="31" t="s">
        <v>51</v>
      </c>
      <c r="E879" s="31" t="s">
        <v>95</v>
      </c>
    </row>
    <row r="880" spans="3:16" ht="21">
      <c r="C880" s="32" t="s">
        <v>37</v>
      </c>
      <c r="D880" s="33">
        <v>133</v>
      </c>
      <c r="E880" s="35">
        <v>0.19387755102040816</v>
      </c>
    </row>
    <row r="881" spans="3:16" ht="21">
      <c r="C881" s="32" t="s">
        <v>96</v>
      </c>
      <c r="D881" s="33">
        <v>74</v>
      </c>
      <c r="E881" s="35">
        <v>0.10787172011661808</v>
      </c>
    </row>
    <row r="882" spans="3:16" ht="21">
      <c r="C882" s="32" t="s">
        <v>93</v>
      </c>
      <c r="D882" s="33">
        <v>3</v>
      </c>
      <c r="E882" s="35">
        <v>4.3731778425655978E-3</v>
      </c>
    </row>
    <row r="883" spans="3:16" ht="21">
      <c r="C883" s="32" t="s">
        <v>298</v>
      </c>
      <c r="D883" s="33">
        <v>0</v>
      </c>
      <c r="E883" s="35">
        <v>0</v>
      </c>
    </row>
    <row r="884" spans="3:16" ht="21">
      <c r="C884" s="32" t="s">
        <v>164</v>
      </c>
      <c r="D884" s="33">
        <v>384</v>
      </c>
      <c r="E884" s="35">
        <v>0.55976676384839652</v>
      </c>
    </row>
    <row r="885" spans="3:16" ht="123" customHeight="1"/>
    <row r="886" spans="3:16" ht="22.5">
      <c r="C886" s="111" t="s">
        <v>299</v>
      </c>
      <c r="D886" s="111"/>
      <c r="E886" s="111"/>
      <c r="F886" s="111"/>
      <c r="G886" s="111"/>
      <c r="H886" s="111"/>
      <c r="I886" s="111"/>
      <c r="J886" s="111"/>
      <c r="K886" s="111"/>
      <c r="L886" s="111"/>
      <c r="M886" s="111"/>
      <c r="N886" s="111"/>
      <c r="O886" s="111"/>
      <c r="P886" s="111"/>
    </row>
    <row r="887" spans="3:16" ht="45.75" customHeight="1"/>
    <row r="888" spans="3:16" ht="23.25">
      <c r="C888" s="55" t="s">
        <v>267</v>
      </c>
      <c r="D888" s="31" t="s">
        <v>52</v>
      </c>
      <c r="E888" s="31" t="s">
        <v>300</v>
      </c>
    </row>
    <row r="889" spans="3:16" ht="21">
      <c r="C889" s="32" t="s">
        <v>130</v>
      </c>
      <c r="D889" s="33">
        <v>6</v>
      </c>
      <c r="E889" s="35">
        <v>0.1276595744680851</v>
      </c>
    </row>
    <row r="890" spans="3:16" ht="21">
      <c r="C890" s="32" t="s">
        <v>161</v>
      </c>
      <c r="D890" s="33">
        <v>3</v>
      </c>
      <c r="E890" s="35">
        <v>6.3829787234042548E-2</v>
      </c>
    </row>
    <row r="891" spans="3:16" ht="21">
      <c r="C891" s="32" t="s">
        <v>132</v>
      </c>
      <c r="D891" s="33">
        <v>0</v>
      </c>
      <c r="E891" s="35">
        <v>0</v>
      </c>
    </row>
    <row r="892" spans="3:16" ht="21">
      <c r="C892" s="32" t="s">
        <v>162</v>
      </c>
      <c r="D892" s="33">
        <v>0</v>
      </c>
      <c r="E892" s="35">
        <v>0</v>
      </c>
    </row>
    <row r="893" spans="3:16" ht="21">
      <c r="C893" s="32" t="s">
        <v>164</v>
      </c>
      <c r="D893" s="33">
        <v>38</v>
      </c>
      <c r="E893" s="35">
        <v>0.80851063829787229</v>
      </c>
    </row>
  </sheetData>
  <mergeCells count="72"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0:S275"/>
  <sheetViews>
    <sheetView tabSelected="1" topLeftCell="A3" zoomScale="110" zoomScaleNormal="110" workbookViewId="0">
      <selection activeCell="C34" sqref="C3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0" spans="3:6" ht="18.75">
      <c r="C30" s="56" t="s">
        <v>128</v>
      </c>
    </row>
    <row r="31" spans="3:6" ht="18.75">
      <c r="C31" s="81" t="s">
        <v>342</v>
      </c>
      <c r="F31" s="82"/>
    </row>
    <row r="32" spans="3:6" ht="18.75">
      <c r="C32" s="56" t="s">
        <v>340</v>
      </c>
    </row>
    <row r="33" spans="2:19" ht="18.75">
      <c r="C33" s="56" t="s">
        <v>338</v>
      </c>
    </row>
    <row r="34" spans="2:19" ht="18.75">
      <c r="C34" s="81" t="s">
        <v>343</v>
      </c>
    </row>
    <row r="36" spans="2:19" ht="39" customHeight="1">
      <c r="B36" s="29"/>
      <c r="C36" s="113" t="s">
        <v>49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R36" s="57"/>
      <c r="S36" s="30"/>
    </row>
    <row r="37" spans="2:19" ht="19.5" customHeight="1">
      <c r="B37" s="29"/>
      <c r="C37" s="29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57"/>
      <c r="S37" s="30"/>
    </row>
    <row r="38" spans="2:19" ht="23.25">
      <c r="B38" s="29"/>
      <c r="C38" s="114" t="s">
        <v>50</v>
      </c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R38" s="57"/>
      <c r="S38" s="30"/>
    </row>
    <row r="39" spans="2:19" ht="19.5" customHeight="1">
      <c r="B39" s="29"/>
      <c r="C39" s="29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57"/>
      <c r="S39" s="30"/>
    </row>
    <row r="40" spans="2:19" ht="19.5" customHeight="1">
      <c r="B40" s="29"/>
      <c r="C40" s="31" t="s">
        <v>46</v>
      </c>
      <c r="D40" s="31" t="s">
        <v>51</v>
      </c>
      <c r="E40" s="31" t="s">
        <v>52</v>
      </c>
      <c r="F40" s="31" t="s">
        <v>53</v>
      </c>
      <c r="G40" s="31" t="s">
        <v>54</v>
      </c>
      <c r="H40" s="31" t="s">
        <v>48</v>
      </c>
      <c r="I40" s="2"/>
      <c r="J40" s="2"/>
      <c r="K40" s="2"/>
      <c r="L40" s="2"/>
      <c r="M40" s="2"/>
      <c r="N40" s="2"/>
      <c r="O40" s="2"/>
      <c r="P40" s="2"/>
      <c r="R40" s="57"/>
      <c r="S40" s="30"/>
    </row>
    <row r="41" spans="2:19" ht="19.5" customHeight="1">
      <c r="B41" s="29"/>
      <c r="C41" s="32" t="s">
        <v>55</v>
      </c>
      <c r="D41" s="33">
        <v>82</v>
      </c>
      <c r="E41" s="33">
        <v>1</v>
      </c>
      <c r="F41" s="33">
        <v>0</v>
      </c>
      <c r="G41" s="33">
        <v>0</v>
      </c>
      <c r="H41" s="34">
        <f>SUM(D41:G41)</f>
        <v>83</v>
      </c>
      <c r="I41" s="2"/>
      <c r="J41" s="2"/>
      <c r="K41" s="2"/>
      <c r="L41" s="2"/>
      <c r="M41" s="2"/>
      <c r="N41" s="2"/>
      <c r="O41" s="2"/>
      <c r="P41" s="2"/>
      <c r="Q41" s="52"/>
      <c r="R41" s="57"/>
      <c r="S41" s="30"/>
    </row>
    <row r="42" spans="2:19" ht="19.5" customHeight="1">
      <c r="B42" s="29"/>
      <c r="C42" s="32" t="s">
        <v>56</v>
      </c>
      <c r="D42" s="33">
        <v>81</v>
      </c>
      <c r="E42" s="33">
        <v>2</v>
      </c>
      <c r="F42" s="33">
        <v>0</v>
      </c>
      <c r="G42" s="33">
        <v>0</v>
      </c>
      <c r="H42" s="34">
        <f>SUM(D42:G42)</f>
        <v>83</v>
      </c>
      <c r="I42" s="2"/>
      <c r="J42" s="2"/>
      <c r="K42" s="2"/>
      <c r="L42" s="2"/>
      <c r="M42" s="2"/>
      <c r="N42" s="2"/>
      <c r="O42" s="2"/>
      <c r="P42" s="2"/>
      <c r="R42" s="57"/>
      <c r="S42" s="30"/>
    </row>
    <row r="43" spans="2:19" ht="19.5" customHeight="1">
      <c r="B43" s="29"/>
      <c r="C43" s="32" t="s">
        <v>48</v>
      </c>
      <c r="D43" s="33">
        <f>D41+D42</f>
        <v>163</v>
      </c>
      <c r="E43" s="33">
        <f t="shared" ref="E43:G43" si="0">E41+E42</f>
        <v>3</v>
      </c>
      <c r="F43" s="33">
        <f t="shared" si="0"/>
        <v>0</v>
      </c>
      <c r="G43" s="33">
        <f t="shared" si="0"/>
        <v>0</v>
      </c>
      <c r="H43" s="33">
        <f>H41+H42</f>
        <v>166</v>
      </c>
      <c r="I43" s="2"/>
      <c r="J43" s="2"/>
      <c r="K43" s="2"/>
      <c r="L43" s="2"/>
      <c r="M43" s="2"/>
      <c r="N43" s="2"/>
      <c r="O43" s="2"/>
      <c r="P43" s="2"/>
      <c r="R43" s="57"/>
      <c r="S43" s="30"/>
    </row>
    <row r="44" spans="2:19" ht="19.5" customHeight="1">
      <c r="B44" s="29"/>
      <c r="C44" s="29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7"/>
      <c r="S44" s="30"/>
    </row>
    <row r="45" spans="2:19" ht="25.5" customHeight="1">
      <c r="B45" s="29"/>
      <c r="C45" s="31" t="s">
        <v>47</v>
      </c>
      <c r="D45" s="31" t="s">
        <v>51</v>
      </c>
      <c r="E45" s="31" t="s">
        <v>52</v>
      </c>
      <c r="F45" s="31" t="s">
        <v>53</v>
      </c>
      <c r="G45" s="31" t="s">
        <v>54</v>
      </c>
      <c r="H45" s="31" t="s">
        <v>48</v>
      </c>
      <c r="I45" s="2"/>
      <c r="J45" s="2"/>
      <c r="K45" s="2"/>
      <c r="L45" s="2"/>
      <c r="M45" s="2"/>
      <c r="N45" s="2"/>
      <c r="O45" s="2"/>
      <c r="P45" s="2"/>
      <c r="R45" s="57"/>
      <c r="S45" s="30"/>
    </row>
    <row r="46" spans="2:19" ht="19.5" customHeight="1">
      <c r="B46" s="29"/>
      <c r="C46" s="32" t="s">
        <v>55</v>
      </c>
      <c r="D46" s="35">
        <f>D41/D43</f>
        <v>0.50306748466257667</v>
      </c>
      <c r="E46" s="35">
        <f>E41/E43</f>
        <v>0.33333333333333331</v>
      </c>
      <c r="F46" s="35" t="e">
        <f>F41/F43</f>
        <v>#DIV/0!</v>
      </c>
      <c r="G46" s="35" t="e">
        <f>G41/G43</f>
        <v>#DIV/0!</v>
      </c>
      <c r="H46" s="36">
        <f>H41/H43</f>
        <v>0.5</v>
      </c>
      <c r="I46" s="2"/>
      <c r="J46" s="2"/>
      <c r="K46" s="2"/>
      <c r="L46" s="2"/>
      <c r="M46" s="2"/>
      <c r="N46" s="2"/>
      <c r="O46" s="2"/>
      <c r="P46" s="2"/>
      <c r="R46" s="57"/>
      <c r="S46" s="30"/>
    </row>
    <row r="47" spans="2:19" ht="19.5" customHeight="1">
      <c r="B47" s="29"/>
      <c r="C47" s="32" t="s">
        <v>56</v>
      </c>
      <c r="D47" s="35">
        <f>D42/D43</f>
        <v>0.49693251533742333</v>
      </c>
      <c r="E47" s="35">
        <f>E42/E43</f>
        <v>0.66666666666666663</v>
      </c>
      <c r="F47" s="35" t="e">
        <f>F42/F43</f>
        <v>#DIV/0!</v>
      </c>
      <c r="G47" s="35" t="e">
        <f>G42/G43</f>
        <v>#DIV/0!</v>
      </c>
      <c r="H47" s="36">
        <f>H42/H43</f>
        <v>0.5</v>
      </c>
      <c r="I47" s="2"/>
      <c r="J47" s="2"/>
      <c r="K47" s="2"/>
      <c r="L47" s="2"/>
      <c r="M47" s="2"/>
      <c r="N47" s="2"/>
      <c r="O47" s="2"/>
      <c r="P47" s="2"/>
      <c r="R47" s="57"/>
      <c r="S47" s="30"/>
    </row>
    <row r="48" spans="2:19" ht="105" customHeight="1">
      <c r="B48" s="29"/>
      <c r="C48" s="29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7"/>
      <c r="S48" s="30"/>
    </row>
    <row r="49" spans="2:19" ht="23.25">
      <c r="B49" s="29"/>
      <c r="C49" s="114" t="s">
        <v>57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R49" s="57"/>
      <c r="S49" s="30"/>
    </row>
    <row r="50" spans="2:19" ht="19.5" customHeight="1">
      <c r="B50" s="29"/>
      <c r="C50" s="29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7"/>
      <c r="S50" s="30"/>
    </row>
    <row r="51" spans="2:19" ht="19.5" customHeight="1">
      <c r="B51" s="29"/>
      <c r="C51" s="31" t="s">
        <v>46</v>
      </c>
      <c r="D51" s="31" t="s">
        <v>51</v>
      </c>
      <c r="E51" s="31" t="s">
        <v>52</v>
      </c>
      <c r="F51" s="31" t="s">
        <v>53</v>
      </c>
      <c r="G51" s="31" t="s">
        <v>54</v>
      </c>
      <c r="H51" s="31" t="s">
        <v>48</v>
      </c>
      <c r="I51" s="2"/>
      <c r="J51" s="2"/>
      <c r="K51" s="2"/>
      <c r="L51" s="2"/>
      <c r="M51" s="2"/>
      <c r="N51" s="2"/>
      <c r="O51" s="2"/>
      <c r="P51" s="2"/>
      <c r="R51" s="57"/>
      <c r="S51" s="30"/>
    </row>
    <row r="52" spans="2:19" ht="19.5" customHeight="1">
      <c r="B52" s="29"/>
      <c r="C52" s="32" t="s">
        <v>58</v>
      </c>
      <c r="D52" s="33">
        <v>150</v>
      </c>
      <c r="E52" s="33">
        <v>3</v>
      </c>
      <c r="F52" s="33">
        <v>0</v>
      </c>
      <c r="G52" s="33">
        <v>0</v>
      </c>
      <c r="H52" s="33">
        <f>SUM(D52:G52)</f>
        <v>153</v>
      </c>
      <c r="I52" s="2"/>
      <c r="J52" s="2"/>
      <c r="K52" s="2"/>
      <c r="L52" s="2"/>
      <c r="M52" s="2"/>
      <c r="N52" s="2"/>
      <c r="O52" s="2"/>
      <c r="P52" s="2"/>
      <c r="R52" s="57"/>
      <c r="S52" s="30"/>
    </row>
    <row r="53" spans="2:19" ht="19.5" customHeight="1">
      <c r="B53" s="29"/>
      <c r="C53" s="32" t="s">
        <v>59</v>
      </c>
      <c r="D53" s="33">
        <v>13</v>
      </c>
      <c r="E53" s="33">
        <v>0</v>
      </c>
      <c r="F53" s="33">
        <v>0</v>
      </c>
      <c r="G53" s="33">
        <v>0</v>
      </c>
      <c r="H53" s="33">
        <f t="shared" ref="H53:H54" si="1">SUM(D53:G53)</f>
        <v>13</v>
      </c>
      <c r="I53" s="2"/>
      <c r="J53" s="2"/>
      <c r="K53" s="2"/>
      <c r="L53" s="2"/>
      <c r="M53" s="2"/>
      <c r="N53" s="2"/>
      <c r="O53" s="2"/>
      <c r="P53" s="2"/>
      <c r="R53" s="57"/>
      <c r="S53" s="30"/>
    </row>
    <row r="54" spans="2:19" ht="19.5" customHeight="1">
      <c r="B54" s="29"/>
      <c r="C54" s="32" t="s">
        <v>60</v>
      </c>
      <c r="D54" s="33">
        <v>0</v>
      </c>
      <c r="E54" s="33">
        <v>0</v>
      </c>
      <c r="F54" s="33">
        <v>0</v>
      </c>
      <c r="G54" s="33">
        <v>0</v>
      </c>
      <c r="H54" s="33">
        <f t="shared" si="1"/>
        <v>0</v>
      </c>
      <c r="I54" s="2"/>
      <c r="J54" s="2"/>
      <c r="K54" s="2"/>
      <c r="L54" s="2"/>
      <c r="M54" s="2"/>
      <c r="N54" s="2"/>
      <c r="O54" s="2"/>
      <c r="P54" s="2"/>
      <c r="R54" s="57"/>
      <c r="S54" s="30"/>
    </row>
    <row r="55" spans="2:19" ht="19.5" customHeight="1">
      <c r="B55" s="29"/>
      <c r="C55" s="32" t="s">
        <v>48</v>
      </c>
      <c r="D55" s="33">
        <f>SUM(D52:D54)</f>
        <v>163</v>
      </c>
      <c r="E55" s="33">
        <f t="shared" ref="E55:H55" si="2">SUM(E52:E54)</f>
        <v>3</v>
      </c>
      <c r="F55" s="33">
        <f t="shared" si="2"/>
        <v>0</v>
      </c>
      <c r="G55" s="33">
        <f t="shared" si="2"/>
        <v>0</v>
      </c>
      <c r="H55" s="33">
        <f t="shared" si="2"/>
        <v>166</v>
      </c>
      <c r="I55" s="2"/>
      <c r="J55" s="2"/>
      <c r="K55" s="2"/>
      <c r="L55" s="2"/>
      <c r="M55" s="2"/>
      <c r="N55" s="2"/>
      <c r="O55" s="2"/>
      <c r="P55" s="2"/>
      <c r="R55" s="57"/>
      <c r="S55" s="30"/>
    </row>
    <row r="56" spans="2:19" ht="19.5" customHeight="1">
      <c r="B56" s="29"/>
      <c r="C56" s="29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7"/>
      <c r="S56" s="30"/>
    </row>
    <row r="57" spans="2:19" ht="19.5" customHeight="1">
      <c r="B57" s="29"/>
      <c r="C57" s="31" t="s">
        <v>47</v>
      </c>
      <c r="D57" s="31" t="s">
        <v>51</v>
      </c>
      <c r="E57" s="31" t="s">
        <v>52</v>
      </c>
      <c r="F57" s="31" t="s">
        <v>53</v>
      </c>
      <c r="G57" s="31" t="s">
        <v>54</v>
      </c>
      <c r="H57" s="31" t="s">
        <v>48</v>
      </c>
      <c r="I57" s="2"/>
      <c r="J57" s="2"/>
      <c r="K57" s="2"/>
      <c r="L57" s="2"/>
      <c r="M57" s="2"/>
      <c r="N57" s="2"/>
      <c r="O57" s="2"/>
      <c r="P57" s="2"/>
      <c r="R57" s="57"/>
      <c r="S57" s="30"/>
    </row>
    <row r="58" spans="2:19" ht="19.5" customHeight="1">
      <c r="B58" s="29"/>
      <c r="C58" s="32" t="s">
        <v>58</v>
      </c>
      <c r="D58" s="35">
        <f>D52/D55</f>
        <v>0.92024539877300615</v>
      </c>
      <c r="E58" s="35">
        <f>E52/E55</f>
        <v>1</v>
      </c>
      <c r="F58" s="35" t="e">
        <f>F52/F55</f>
        <v>#DIV/0!</v>
      </c>
      <c r="G58" s="35" t="e">
        <f>G52/G55</f>
        <v>#DIV/0!</v>
      </c>
      <c r="H58" s="35">
        <f>H52/H55</f>
        <v>0.92168674698795183</v>
      </c>
      <c r="I58" s="37"/>
      <c r="J58" s="2"/>
      <c r="K58" s="2"/>
      <c r="L58" s="2"/>
      <c r="M58" s="2"/>
      <c r="N58" s="2"/>
      <c r="O58" s="2"/>
      <c r="P58" s="2"/>
      <c r="R58" s="57"/>
      <c r="S58" s="30"/>
    </row>
    <row r="59" spans="2:19" ht="23.25">
      <c r="B59" s="29"/>
      <c r="C59" s="32" t="s">
        <v>59</v>
      </c>
      <c r="D59" s="35">
        <f>D53/D55</f>
        <v>7.9754601226993863E-2</v>
      </c>
      <c r="E59" s="35">
        <f>E53/E55</f>
        <v>0</v>
      </c>
      <c r="F59" s="35" t="e">
        <f>F53/F55</f>
        <v>#DIV/0!</v>
      </c>
      <c r="G59" s="35" t="e">
        <f>G53/G55</f>
        <v>#DIV/0!</v>
      </c>
      <c r="H59" s="35">
        <f>H53/H55</f>
        <v>7.8313253012048195E-2</v>
      </c>
      <c r="I59" s="37"/>
      <c r="J59" s="2"/>
      <c r="K59" s="2"/>
      <c r="L59" s="2"/>
      <c r="M59" s="2"/>
      <c r="N59" s="2"/>
      <c r="O59" s="2"/>
      <c r="P59" s="2"/>
      <c r="R59" s="57"/>
      <c r="S59" s="30"/>
    </row>
    <row r="60" spans="2:19" ht="19.5" customHeight="1">
      <c r="B60" s="29"/>
      <c r="C60" s="32" t="s">
        <v>60</v>
      </c>
      <c r="D60" s="35">
        <f>D54/D55</f>
        <v>0</v>
      </c>
      <c r="E60" s="35">
        <f>E54/E55</f>
        <v>0</v>
      </c>
      <c r="F60" s="35" t="e">
        <f>F54/F55</f>
        <v>#DIV/0!</v>
      </c>
      <c r="G60" s="35" t="e">
        <f>G54/G55</f>
        <v>#DIV/0!</v>
      </c>
      <c r="H60" s="35">
        <f>H54/H55</f>
        <v>0</v>
      </c>
      <c r="I60" s="37"/>
      <c r="J60" s="2"/>
      <c r="K60" s="2"/>
      <c r="L60" s="2"/>
      <c r="M60" s="2"/>
      <c r="N60" s="2"/>
      <c r="O60" s="2"/>
      <c r="P60" s="2"/>
      <c r="R60" s="57"/>
      <c r="S60" s="30"/>
    </row>
    <row r="61" spans="2:19" ht="78.75" customHeight="1">
      <c r="B61" s="29"/>
      <c r="C61" s="29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57"/>
      <c r="S61" s="30"/>
    </row>
    <row r="62" spans="2:19" ht="23.25">
      <c r="C62" s="114" t="s">
        <v>61</v>
      </c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R62" s="57"/>
      <c r="S62" s="30"/>
    </row>
    <row r="63" spans="2:19" ht="18.75">
      <c r="C63" s="3"/>
      <c r="D63" s="83"/>
      <c r="E63" s="3"/>
      <c r="R63" s="57"/>
      <c r="S63" s="30"/>
    </row>
    <row r="64" spans="2:19" ht="23.25">
      <c r="C64" s="38">
        <v>0</v>
      </c>
      <c r="D64" s="74">
        <v>154</v>
      </c>
      <c r="E64" s="39">
        <f>D64/D68</f>
        <v>0.92771084337349397</v>
      </c>
      <c r="F64" s="40"/>
      <c r="G64" s="40"/>
      <c r="H64" s="40"/>
      <c r="I64" s="40"/>
      <c r="R64" s="57"/>
      <c r="S64" s="30"/>
    </row>
    <row r="65" spans="3:19" ht="23.25">
      <c r="C65" s="38">
        <v>1</v>
      </c>
      <c r="D65" s="74">
        <v>9</v>
      </c>
      <c r="E65" s="39">
        <f>D65/D68</f>
        <v>5.4216867469879519E-2</v>
      </c>
      <c r="F65" s="40"/>
      <c r="G65" s="40"/>
      <c r="H65" s="40"/>
      <c r="I65" s="40"/>
      <c r="R65" s="57"/>
      <c r="S65" s="30"/>
    </row>
    <row r="66" spans="3:19" ht="23.25">
      <c r="C66" s="38">
        <v>2</v>
      </c>
      <c r="D66" s="74">
        <v>3</v>
      </c>
      <c r="E66" s="39">
        <f>D66/D68</f>
        <v>1.8072289156626505E-2</v>
      </c>
      <c r="F66" s="40"/>
      <c r="G66" s="40"/>
      <c r="H66" s="40"/>
      <c r="I66" s="40"/>
      <c r="R66" s="57"/>
      <c r="S66" s="30"/>
    </row>
    <row r="67" spans="3:19" ht="23.25">
      <c r="C67" s="38" t="s">
        <v>301</v>
      </c>
      <c r="D67" s="74">
        <v>0</v>
      </c>
      <c r="E67" s="39">
        <f>D67/D68</f>
        <v>0</v>
      </c>
      <c r="F67" s="40"/>
      <c r="G67" s="40"/>
      <c r="H67" s="40"/>
      <c r="I67" s="40"/>
      <c r="R67" s="57"/>
      <c r="S67" s="30"/>
    </row>
    <row r="68" spans="3:19" ht="21">
      <c r="C68" s="38" t="s">
        <v>48</v>
      </c>
      <c r="D68" s="74">
        <f>SUM(D64:D67)</f>
        <v>166</v>
      </c>
      <c r="E68" s="84"/>
      <c r="R68" s="57"/>
      <c r="S68" s="30"/>
    </row>
    <row r="69" spans="3:19">
      <c r="R69" s="57"/>
      <c r="S69" s="30"/>
    </row>
    <row r="70" spans="3:19">
      <c r="R70" s="57"/>
      <c r="S70" s="30"/>
    </row>
    <row r="71" spans="3:19">
      <c r="R71" s="57"/>
      <c r="S71" s="30"/>
    </row>
    <row r="72" spans="3:19">
      <c r="R72" s="57"/>
      <c r="S72" s="30"/>
    </row>
    <row r="73" spans="3:19">
      <c r="R73" s="57"/>
      <c r="S73" s="30"/>
    </row>
    <row r="74" spans="3:19" ht="34.5" customHeight="1">
      <c r="C74" s="113" t="s">
        <v>62</v>
      </c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R74" s="57"/>
      <c r="S74" s="30"/>
    </row>
    <row r="75" spans="3:19">
      <c r="R75" s="57"/>
      <c r="S75" s="30"/>
    </row>
    <row r="76" spans="3:19" ht="23.25">
      <c r="C76" s="114" t="s">
        <v>63</v>
      </c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R76" s="57"/>
      <c r="S76" s="30"/>
    </row>
    <row r="77" spans="3:19">
      <c r="R77" s="57"/>
      <c r="S77" s="30"/>
    </row>
    <row r="78" spans="3:19" ht="23.25">
      <c r="C78" s="38" t="s">
        <v>64</v>
      </c>
      <c r="D78" s="35">
        <v>0.99399999999999999</v>
      </c>
      <c r="F78" s="40"/>
      <c r="R78" s="57"/>
      <c r="S78" s="30"/>
    </row>
    <row r="79" spans="3:19" ht="23.25">
      <c r="C79" s="85"/>
      <c r="D79" s="68"/>
      <c r="F79" s="40"/>
      <c r="R79" s="57"/>
      <c r="S79" s="30"/>
    </row>
    <row r="80" spans="3:19" ht="23.25">
      <c r="C80" s="85"/>
      <c r="D80" s="68"/>
      <c r="F80" s="40"/>
      <c r="R80" s="57"/>
      <c r="S80" s="30"/>
    </row>
    <row r="81" spans="3:19" ht="23.25">
      <c r="C81" s="69" t="s">
        <v>64</v>
      </c>
      <c r="D81" s="64">
        <v>1</v>
      </c>
      <c r="E81" s="64">
        <v>2</v>
      </c>
      <c r="F81" s="64">
        <v>3</v>
      </c>
      <c r="G81" s="64">
        <v>4</v>
      </c>
      <c r="H81" s="64">
        <v>5</v>
      </c>
      <c r="R81" s="57"/>
      <c r="S81" s="30"/>
    </row>
    <row r="82" spans="3:19" ht="21">
      <c r="C82" s="38" t="s">
        <v>65</v>
      </c>
      <c r="D82" s="74">
        <v>0</v>
      </c>
      <c r="E82" s="74">
        <v>0</v>
      </c>
      <c r="F82" s="74">
        <v>2</v>
      </c>
      <c r="G82" s="74">
        <v>44</v>
      </c>
      <c r="H82" s="74">
        <v>120</v>
      </c>
      <c r="R82" s="57"/>
      <c r="S82" s="30"/>
    </row>
    <row r="83" spans="3:19" ht="21">
      <c r="C83" s="38" t="s">
        <v>66</v>
      </c>
      <c r="D83" s="74">
        <v>1</v>
      </c>
      <c r="E83" s="74">
        <v>0</v>
      </c>
      <c r="F83" s="74">
        <v>8</v>
      </c>
      <c r="G83" s="74">
        <v>65</v>
      </c>
      <c r="H83" s="74">
        <v>92</v>
      </c>
      <c r="R83" s="57"/>
      <c r="S83" s="30"/>
    </row>
    <row r="84" spans="3:19" ht="21">
      <c r="C84" s="38" t="s">
        <v>67</v>
      </c>
      <c r="D84" s="74">
        <v>1</v>
      </c>
      <c r="E84" s="74">
        <v>2</v>
      </c>
      <c r="F84" s="74">
        <v>4</v>
      </c>
      <c r="G84" s="74">
        <v>60</v>
      </c>
      <c r="H84" s="74">
        <v>99</v>
      </c>
      <c r="R84" s="57"/>
      <c r="S84" s="30"/>
    </row>
    <row r="85" spans="3:19" ht="21">
      <c r="C85" s="38" t="s">
        <v>68</v>
      </c>
      <c r="D85" s="74">
        <v>1</v>
      </c>
      <c r="E85" s="74">
        <v>1</v>
      </c>
      <c r="F85" s="74">
        <v>3</v>
      </c>
      <c r="G85" s="74">
        <v>48</v>
      </c>
      <c r="H85" s="74">
        <v>113</v>
      </c>
      <c r="R85" s="57"/>
      <c r="S85" s="30"/>
    </row>
    <row r="86" spans="3:19" ht="21">
      <c r="C86" s="38" t="s">
        <v>48</v>
      </c>
      <c r="D86" s="86">
        <f>SUM(D82:D85)</f>
        <v>3</v>
      </c>
      <c r="E86" s="86">
        <f t="shared" ref="E86:H86" si="3">SUM(E82:E85)</f>
        <v>3</v>
      </c>
      <c r="F86" s="86">
        <f t="shared" si="3"/>
        <v>17</v>
      </c>
      <c r="G86" s="86">
        <f t="shared" si="3"/>
        <v>217</v>
      </c>
      <c r="H86" s="86">
        <f t="shared" si="3"/>
        <v>424</v>
      </c>
      <c r="R86" s="57"/>
      <c r="S86" s="30"/>
    </row>
    <row r="87" spans="3:19" ht="23.25">
      <c r="C87" s="85"/>
      <c r="D87" s="68"/>
      <c r="F87" s="40"/>
      <c r="R87" s="57"/>
      <c r="S87" s="30"/>
    </row>
    <row r="88" spans="3:19" ht="23.25">
      <c r="C88" s="44" t="s">
        <v>64</v>
      </c>
      <c r="D88" s="64">
        <v>1</v>
      </c>
      <c r="E88" s="64">
        <v>2</v>
      </c>
      <c r="F88" s="64">
        <v>3</v>
      </c>
      <c r="G88" s="64">
        <v>4</v>
      </c>
      <c r="H88" s="64">
        <v>5</v>
      </c>
      <c r="R88" s="57"/>
      <c r="S88" s="30"/>
    </row>
    <row r="89" spans="3:19" ht="21">
      <c r="C89" s="38" t="s">
        <v>65</v>
      </c>
      <c r="D89" s="35">
        <f>D82/D86</f>
        <v>0</v>
      </c>
      <c r="E89" s="35">
        <f t="shared" ref="E89:H89" si="4">E82/E86</f>
        <v>0</v>
      </c>
      <c r="F89" s="35">
        <f t="shared" si="4"/>
        <v>0.11764705882352941</v>
      </c>
      <c r="G89" s="35">
        <f t="shared" si="4"/>
        <v>0.20276497695852536</v>
      </c>
      <c r="H89" s="35">
        <f t="shared" si="4"/>
        <v>0.28301886792452829</v>
      </c>
      <c r="R89" s="57"/>
      <c r="S89" s="30"/>
    </row>
    <row r="90" spans="3:19" ht="21">
      <c r="C90" s="38" t="s">
        <v>66</v>
      </c>
      <c r="D90" s="35">
        <f>D83/D86</f>
        <v>0.33333333333333331</v>
      </c>
      <c r="E90" s="35">
        <f t="shared" ref="E90:H90" si="5">E83/E86</f>
        <v>0</v>
      </c>
      <c r="F90" s="35">
        <f t="shared" si="5"/>
        <v>0.47058823529411764</v>
      </c>
      <c r="G90" s="35">
        <f t="shared" si="5"/>
        <v>0.29953917050691242</v>
      </c>
      <c r="H90" s="35">
        <f t="shared" si="5"/>
        <v>0.21698113207547171</v>
      </c>
      <c r="R90" s="57"/>
      <c r="S90" s="30"/>
    </row>
    <row r="91" spans="3:19" ht="21">
      <c r="C91" s="38" t="s">
        <v>67</v>
      </c>
      <c r="D91" s="35">
        <f>D84/D86</f>
        <v>0.33333333333333331</v>
      </c>
      <c r="E91" s="35">
        <f t="shared" ref="E91:H91" si="6">E84/E86</f>
        <v>0.66666666666666663</v>
      </c>
      <c r="F91" s="35">
        <f t="shared" si="6"/>
        <v>0.23529411764705882</v>
      </c>
      <c r="G91" s="35">
        <f t="shared" si="6"/>
        <v>0.27649769585253459</v>
      </c>
      <c r="H91" s="35">
        <f t="shared" si="6"/>
        <v>0.23349056603773585</v>
      </c>
      <c r="R91" s="57"/>
      <c r="S91" s="30"/>
    </row>
    <row r="92" spans="3:19" ht="21">
      <c r="C92" s="38" t="s">
        <v>68</v>
      </c>
      <c r="D92" s="35">
        <f>D85/D86</f>
        <v>0.33333333333333331</v>
      </c>
      <c r="E92" s="35">
        <f t="shared" ref="E92:H92" si="7">E85/E86</f>
        <v>0.33333333333333331</v>
      </c>
      <c r="F92" s="35">
        <f t="shared" si="7"/>
        <v>0.17647058823529413</v>
      </c>
      <c r="G92" s="35">
        <f t="shared" si="7"/>
        <v>0.22119815668202766</v>
      </c>
      <c r="H92" s="35">
        <f t="shared" si="7"/>
        <v>0.26650943396226418</v>
      </c>
      <c r="R92" s="57"/>
      <c r="S92" s="30"/>
    </row>
    <row r="93" spans="3:19" ht="41.25" customHeight="1">
      <c r="R93" s="57"/>
      <c r="S93" s="30"/>
    </row>
    <row r="94" spans="3:19" ht="27" customHeight="1">
      <c r="R94" s="57"/>
      <c r="S94" s="30"/>
    </row>
    <row r="95" spans="3:19" ht="23.25">
      <c r="C95" s="114" t="s">
        <v>69</v>
      </c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R95" s="57"/>
      <c r="S95" s="30"/>
    </row>
    <row r="96" spans="3:19" ht="17.25" customHeight="1">
      <c r="R96" s="57"/>
      <c r="S96" s="30"/>
    </row>
    <row r="97" spans="2:19" ht="23.25">
      <c r="B97" s="43" t="s">
        <v>17</v>
      </c>
      <c r="C97" s="116" t="s">
        <v>70</v>
      </c>
      <c r="D97" s="116"/>
      <c r="E97" s="116"/>
      <c r="F97" s="116"/>
      <c r="G97" s="116"/>
      <c r="H97" s="116"/>
      <c r="I97" s="116"/>
      <c r="J97" s="45" t="s">
        <v>71</v>
      </c>
      <c r="M97" s="57"/>
      <c r="N97" s="30"/>
    </row>
    <row r="98" spans="2:19" ht="18.75">
      <c r="B98" s="28">
        <v>1</v>
      </c>
      <c r="C98" s="117" t="s">
        <v>105</v>
      </c>
      <c r="D98" s="117"/>
      <c r="E98" s="117"/>
      <c r="F98" s="117"/>
      <c r="G98" s="117"/>
      <c r="H98" s="117"/>
      <c r="I98" s="117"/>
      <c r="J98" s="46">
        <v>4.3</v>
      </c>
      <c r="M98" s="57"/>
      <c r="N98" s="30"/>
    </row>
    <row r="99" spans="2:19" ht="18.75">
      <c r="B99" s="28">
        <v>2</v>
      </c>
      <c r="C99" s="117" t="s">
        <v>106</v>
      </c>
      <c r="D99" s="117"/>
      <c r="E99" s="117"/>
      <c r="F99" s="117"/>
      <c r="G99" s="117"/>
      <c r="H99" s="117"/>
      <c r="I99" s="117"/>
      <c r="J99" s="46">
        <v>4.4000000000000004</v>
      </c>
      <c r="M99" s="57"/>
      <c r="N99" s="30"/>
    </row>
    <row r="100" spans="2:19" ht="18.75">
      <c r="B100" s="28">
        <v>3</v>
      </c>
      <c r="C100" s="117" t="s">
        <v>107</v>
      </c>
      <c r="D100" s="117"/>
      <c r="E100" s="117"/>
      <c r="F100" s="117"/>
      <c r="G100" s="117"/>
      <c r="H100" s="117"/>
      <c r="I100" s="117"/>
      <c r="J100" s="46">
        <v>4.3</v>
      </c>
      <c r="M100" s="57"/>
      <c r="N100" s="30"/>
    </row>
    <row r="101" spans="2:19" ht="30.75" customHeight="1">
      <c r="B101" s="28">
        <v>4</v>
      </c>
      <c r="C101" s="117" t="s">
        <v>108</v>
      </c>
      <c r="D101" s="117"/>
      <c r="E101" s="117"/>
      <c r="F101" s="117"/>
      <c r="G101" s="117"/>
      <c r="H101" s="117"/>
      <c r="I101" s="117"/>
      <c r="J101" s="46">
        <v>4.4000000000000004</v>
      </c>
      <c r="M101" s="57"/>
      <c r="N101" s="30"/>
    </row>
    <row r="102" spans="2:19" ht="18.75">
      <c r="B102" s="28">
        <v>5</v>
      </c>
      <c r="C102" s="117" t="s">
        <v>109</v>
      </c>
      <c r="D102" s="117"/>
      <c r="E102" s="117"/>
      <c r="F102" s="117"/>
      <c r="G102" s="117"/>
      <c r="H102" s="117"/>
      <c r="I102" s="117"/>
      <c r="J102" s="46">
        <v>4.2</v>
      </c>
      <c r="M102" s="57"/>
      <c r="N102" s="30"/>
    </row>
    <row r="103" spans="2:19" ht="28.5" customHeight="1">
      <c r="B103" s="28">
        <v>6</v>
      </c>
      <c r="C103" s="117" t="s">
        <v>110</v>
      </c>
      <c r="D103" s="117"/>
      <c r="E103" s="117"/>
      <c r="F103" s="117"/>
      <c r="G103" s="117"/>
      <c r="H103" s="117"/>
      <c r="I103" s="117"/>
      <c r="J103" s="46">
        <v>4.4000000000000004</v>
      </c>
      <c r="M103" s="57"/>
      <c r="N103" s="30"/>
    </row>
    <row r="104" spans="2:19" ht="18.75">
      <c r="B104" s="28">
        <v>7</v>
      </c>
      <c r="C104" s="117" t="s">
        <v>111</v>
      </c>
      <c r="D104" s="117"/>
      <c r="E104" s="117"/>
      <c r="F104" s="117"/>
      <c r="G104" s="117"/>
      <c r="H104" s="117"/>
      <c r="I104" s="117"/>
      <c r="J104" s="46">
        <v>4.7</v>
      </c>
      <c r="M104" s="57"/>
      <c r="N104" s="30"/>
    </row>
    <row r="105" spans="2:19">
      <c r="R105" s="57"/>
      <c r="S105" s="30"/>
    </row>
    <row r="106" spans="2:19">
      <c r="R106" s="57"/>
      <c r="S106" s="30"/>
    </row>
    <row r="107" spans="2:19">
      <c r="R107" s="57"/>
      <c r="S107" s="30"/>
    </row>
    <row r="108" spans="2:19">
      <c r="R108" s="57"/>
      <c r="S108" s="30"/>
    </row>
    <row r="109" spans="2:19">
      <c r="R109" s="57"/>
      <c r="S109" s="30"/>
    </row>
    <row r="110" spans="2:19">
      <c r="R110" s="57"/>
      <c r="S110" s="30"/>
    </row>
    <row r="111" spans="2:19">
      <c r="R111" s="57"/>
      <c r="S111" s="30"/>
    </row>
    <row r="112" spans="2:19">
      <c r="R112" s="57"/>
      <c r="S112" s="30"/>
    </row>
    <row r="113" spans="3:19">
      <c r="R113" s="57"/>
      <c r="S113" s="30"/>
    </row>
    <row r="114" spans="3:19">
      <c r="R114" s="57"/>
      <c r="S114" s="30"/>
    </row>
    <row r="115" spans="3:19">
      <c r="R115" s="57"/>
      <c r="S115" s="30"/>
    </row>
    <row r="116" spans="3:19">
      <c r="R116" s="57"/>
      <c r="S116" s="30"/>
    </row>
    <row r="117" spans="3:19">
      <c r="R117" s="57"/>
      <c r="S117" s="30"/>
    </row>
    <row r="118" spans="3:19">
      <c r="R118" s="57"/>
      <c r="S118" s="30"/>
    </row>
    <row r="119" spans="3:19">
      <c r="R119" s="57"/>
      <c r="S119" s="30"/>
    </row>
    <row r="120" spans="3:19" ht="27.75" customHeight="1">
      <c r="R120" s="57"/>
      <c r="S120" s="30"/>
    </row>
    <row r="121" spans="3:19" ht="14.25" customHeight="1">
      <c r="R121" s="57"/>
      <c r="S121" s="30"/>
    </row>
    <row r="122" spans="3:19" ht="44.25" customHeight="1">
      <c r="C122" s="113" t="s">
        <v>72</v>
      </c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R122" s="57"/>
      <c r="S122" s="30"/>
    </row>
    <row r="123" spans="3:19" ht="20.25" customHeight="1">
      <c r="C123" s="58"/>
      <c r="D123" s="58"/>
      <c r="E123" s="58"/>
      <c r="F123" s="58"/>
      <c r="G123" s="58"/>
      <c r="H123" s="58"/>
      <c r="I123" s="58"/>
      <c r="J123" s="59"/>
      <c r="K123" s="59"/>
      <c r="L123" s="59"/>
      <c r="M123" s="59"/>
      <c r="N123" s="59"/>
      <c r="R123" s="57"/>
      <c r="S123" s="30"/>
    </row>
    <row r="124" spans="3:19" ht="57.75" customHeight="1">
      <c r="C124" s="111" t="s">
        <v>112</v>
      </c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R124" s="57"/>
      <c r="S124" s="30"/>
    </row>
    <row r="125" spans="3:19" ht="15.75" customHeight="1">
      <c r="C125" s="58"/>
      <c r="D125" s="58"/>
      <c r="E125" s="58"/>
      <c r="F125" s="58"/>
      <c r="G125" s="58"/>
      <c r="H125" s="58"/>
      <c r="I125" s="58"/>
      <c r="J125" s="59"/>
      <c r="K125" s="59"/>
      <c r="L125" s="59"/>
      <c r="M125" s="59"/>
      <c r="N125" s="59"/>
      <c r="R125" s="57"/>
      <c r="S125" s="30"/>
    </row>
    <row r="126" spans="3:19" ht="20.25" customHeight="1">
      <c r="C126" s="44" t="s">
        <v>113</v>
      </c>
      <c r="D126" s="31" t="s">
        <v>114</v>
      </c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R126" s="57"/>
      <c r="S126" s="30"/>
    </row>
    <row r="127" spans="3:19" ht="20.25" customHeight="1">
      <c r="C127" s="38">
        <v>1</v>
      </c>
      <c r="D127" s="33">
        <v>0</v>
      </c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R127" s="57"/>
      <c r="S127" s="30"/>
    </row>
    <row r="128" spans="3:19" ht="20.25" customHeight="1">
      <c r="C128" s="38">
        <v>2</v>
      </c>
      <c r="D128" s="33">
        <v>1</v>
      </c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R128" s="57"/>
      <c r="S128" s="30"/>
    </row>
    <row r="129" spans="3:19" ht="20.25" customHeight="1">
      <c r="C129" s="38">
        <v>3</v>
      </c>
      <c r="D129" s="33">
        <v>18</v>
      </c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R129" s="57"/>
      <c r="S129" s="30"/>
    </row>
    <row r="130" spans="3:19" ht="20.25" customHeight="1">
      <c r="C130" s="38">
        <v>4</v>
      </c>
      <c r="D130" s="33">
        <v>69</v>
      </c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R130" s="57"/>
      <c r="S130" s="30"/>
    </row>
    <row r="131" spans="3:19" ht="20.25" customHeight="1">
      <c r="C131" s="38">
        <v>5</v>
      </c>
      <c r="D131" s="33">
        <v>78</v>
      </c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R131" s="57"/>
      <c r="S131" s="30"/>
    </row>
    <row r="132" spans="3:19" ht="20.25" customHeight="1">
      <c r="C132" s="38" t="s">
        <v>48</v>
      </c>
      <c r="D132" s="33">
        <f>SUM(D127:D131)</f>
        <v>166</v>
      </c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R132" s="57"/>
      <c r="S132" s="30"/>
    </row>
    <row r="133" spans="3:19" ht="20.25" customHeight="1">
      <c r="C133" s="58"/>
      <c r="D133" s="58"/>
      <c r="E133" s="58"/>
      <c r="F133" s="58"/>
      <c r="G133" s="58"/>
      <c r="H133" s="58"/>
      <c r="I133" s="58"/>
      <c r="J133" s="59"/>
      <c r="K133" s="59"/>
      <c r="L133" s="59"/>
      <c r="M133" s="59"/>
      <c r="N133" s="59"/>
      <c r="R133" s="57"/>
      <c r="S133" s="30"/>
    </row>
    <row r="134" spans="3:19" ht="20.25" customHeight="1">
      <c r="C134" s="62" t="s">
        <v>113</v>
      </c>
      <c r="D134" s="31" t="s">
        <v>115</v>
      </c>
      <c r="E134" s="58"/>
      <c r="F134" s="58"/>
      <c r="G134" s="58"/>
      <c r="H134" s="58"/>
      <c r="I134" s="58"/>
      <c r="J134" s="59"/>
      <c r="K134" s="59"/>
      <c r="L134" s="59"/>
      <c r="M134" s="59"/>
      <c r="N134" s="59"/>
      <c r="R134" s="57"/>
      <c r="S134" s="30"/>
    </row>
    <row r="135" spans="3:19" ht="20.25" customHeight="1">
      <c r="C135" s="38">
        <v>1</v>
      </c>
      <c r="D135" s="35">
        <f>D127/$D$132</f>
        <v>0</v>
      </c>
      <c r="E135" s="58"/>
      <c r="F135" s="58"/>
      <c r="G135" s="58"/>
      <c r="H135" s="58"/>
      <c r="I135" s="58"/>
      <c r="J135" s="59"/>
      <c r="K135" s="59"/>
      <c r="L135" s="59"/>
      <c r="M135" s="59"/>
      <c r="N135" s="59"/>
      <c r="R135" s="57"/>
      <c r="S135" s="30"/>
    </row>
    <row r="136" spans="3:19" ht="20.25" customHeight="1">
      <c r="C136" s="38">
        <v>2</v>
      </c>
      <c r="D136" s="35">
        <f t="shared" ref="D136:D139" si="8">D128/$D$132</f>
        <v>6.024096385542169E-3</v>
      </c>
      <c r="E136" s="58"/>
      <c r="F136" s="58"/>
      <c r="G136" s="58"/>
      <c r="H136" s="58"/>
      <c r="I136" s="58"/>
      <c r="J136" s="59"/>
      <c r="K136" s="59"/>
      <c r="L136" s="59"/>
      <c r="M136" s="59"/>
      <c r="N136" s="59"/>
      <c r="R136" s="57"/>
      <c r="S136" s="30"/>
    </row>
    <row r="137" spans="3:19" ht="20.25" customHeight="1">
      <c r="C137" s="38">
        <v>3</v>
      </c>
      <c r="D137" s="35">
        <f t="shared" si="8"/>
        <v>0.10843373493975904</v>
      </c>
      <c r="E137" s="58"/>
      <c r="F137" s="58"/>
      <c r="G137" s="58"/>
      <c r="H137" s="58"/>
      <c r="I137" s="58"/>
      <c r="J137" s="59"/>
      <c r="K137" s="59"/>
      <c r="L137" s="59"/>
      <c r="M137" s="59"/>
      <c r="N137" s="59"/>
      <c r="R137" s="57"/>
      <c r="S137" s="30"/>
    </row>
    <row r="138" spans="3:19" ht="20.25" customHeight="1">
      <c r="C138" s="38">
        <v>4</v>
      </c>
      <c r="D138" s="35">
        <f t="shared" si="8"/>
        <v>0.41566265060240964</v>
      </c>
      <c r="R138" s="57"/>
      <c r="S138" s="30"/>
    </row>
    <row r="139" spans="3:19" ht="20.25" customHeight="1">
      <c r="C139" s="38">
        <v>5</v>
      </c>
      <c r="D139" s="35">
        <f t="shared" si="8"/>
        <v>0.46987951807228917</v>
      </c>
      <c r="R139" s="57"/>
      <c r="S139" s="30"/>
    </row>
    <row r="140" spans="3:19" ht="17.25" customHeight="1">
      <c r="R140" s="57"/>
      <c r="S140" s="30"/>
    </row>
    <row r="141" spans="3:19" ht="23.25">
      <c r="C141" s="113" t="s">
        <v>73</v>
      </c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R141" s="57"/>
      <c r="S141" s="30"/>
    </row>
    <row r="143" spans="3:19" ht="22.5" customHeight="1"/>
    <row r="144" spans="3:19" ht="22.5" customHeight="1"/>
    <row r="145" spans="3:16" ht="23.25">
      <c r="C145" s="114" t="s">
        <v>116</v>
      </c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</row>
    <row r="146" spans="3:16" ht="39.75" customHeight="1"/>
    <row r="147" spans="3:16" ht="23.25">
      <c r="C147" s="31" t="s">
        <v>46</v>
      </c>
      <c r="D147" s="47" t="s">
        <v>51</v>
      </c>
      <c r="E147" s="47" t="s">
        <v>118</v>
      </c>
      <c r="F147" s="47" t="s">
        <v>119</v>
      </c>
      <c r="G147" s="47" t="s">
        <v>54</v>
      </c>
      <c r="H147" s="47" t="s">
        <v>120</v>
      </c>
    </row>
    <row r="148" spans="3:16" ht="21">
      <c r="C148" s="38" t="s">
        <v>18</v>
      </c>
      <c r="D148" s="33">
        <v>142</v>
      </c>
      <c r="E148" s="33">
        <v>3</v>
      </c>
      <c r="F148" s="33">
        <v>0</v>
      </c>
      <c r="G148" s="33">
        <v>0</v>
      </c>
      <c r="H148" s="33">
        <f>SUM(D148:G148)</f>
        <v>145</v>
      </c>
    </row>
    <row r="149" spans="3:16" ht="21">
      <c r="C149" s="38" t="s">
        <v>17</v>
      </c>
      <c r="D149" s="33">
        <v>21</v>
      </c>
      <c r="E149" s="33">
        <v>0</v>
      </c>
      <c r="F149" s="33">
        <v>0</v>
      </c>
      <c r="G149" s="33">
        <v>0</v>
      </c>
      <c r="H149" s="33">
        <f>SUM(D149:G149)</f>
        <v>21</v>
      </c>
    </row>
    <row r="150" spans="3:16" ht="21">
      <c r="C150" s="38" t="s">
        <v>48</v>
      </c>
      <c r="D150" s="33">
        <f>D148+D149</f>
        <v>163</v>
      </c>
      <c r="E150" s="33">
        <f t="shared" ref="E150:H150" si="9">E148+E149</f>
        <v>3</v>
      </c>
      <c r="F150" s="33">
        <f t="shared" si="9"/>
        <v>0</v>
      </c>
      <c r="G150" s="33">
        <f t="shared" si="9"/>
        <v>0</v>
      </c>
      <c r="H150" s="33">
        <f t="shared" si="9"/>
        <v>166</v>
      </c>
    </row>
    <row r="152" spans="3:16" ht="23.25">
      <c r="C152" s="31" t="s">
        <v>47</v>
      </c>
      <c r="D152" s="47" t="s">
        <v>51</v>
      </c>
      <c r="E152" s="47" t="s">
        <v>118</v>
      </c>
      <c r="F152" s="47" t="s">
        <v>119</v>
      </c>
      <c r="G152" s="47" t="s">
        <v>54</v>
      </c>
      <c r="H152" s="47" t="s">
        <v>120</v>
      </c>
    </row>
    <row r="153" spans="3:16" ht="21">
      <c r="C153" s="38" t="s">
        <v>18</v>
      </c>
      <c r="D153" s="35">
        <f>D148/$D$150</f>
        <v>0.87116564417177911</v>
      </c>
      <c r="E153" s="35">
        <f>E148/$E$150</f>
        <v>1</v>
      </c>
      <c r="F153" s="35" t="e">
        <f>F148/$F$150</f>
        <v>#DIV/0!</v>
      </c>
      <c r="G153" s="35" t="e">
        <f>G148/$G$150</f>
        <v>#DIV/0!</v>
      </c>
      <c r="H153" s="35">
        <f>H148/$H$150</f>
        <v>0.87349397590361444</v>
      </c>
    </row>
    <row r="154" spans="3:16" ht="21">
      <c r="C154" s="38" t="s">
        <v>17</v>
      </c>
      <c r="D154" s="35">
        <f>D149/$D$150</f>
        <v>0.12883435582822086</v>
      </c>
      <c r="E154" s="35">
        <f>E149/$E$150</f>
        <v>0</v>
      </c>
      <c r="F154" s="35" t="e">
        <f>F149/$F$150</f>
        <v>#DIV/0!</v>
      </c>
      <c r="G154" s="35" t="e">
        <f>G149/$G$150</f>
        <v>#DIV/0!</v>
      </c>
      <c r="H154" s="35">
        <f>H149/$H$150</f>
        <v>0.12650602409638553</v>
      </c>
    </row>
    <row r="155" spans="3:16" ht="25.5" customHeight="1">
      <c r="C155" s="37"/>
      <c r="D155" s="59"/>
      <c r="E155" s="59"/>
    </row>
    <row r="156" spans="3:16" ht="11.25" customHeight="1">
      <c r="C156" s="37"/>
      <c r="D156" s="59"/>
      <c r="E156" s="59"/>
    </row>
    <row r="157" spans="3:16" ht="11.25" customHeight="1">
      <c r="C157" s="37"/>
      <c r="D157" s="59"/>
      <c r="E157" s="59"/>
    </row>
    <row r="158" spans="3:16" ht="23.25">
      <c r="C158" s="114" t="s">
        <v>117</v>
      </c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</row>
    <row r="159" spans="3:16" ht="43.5" customHeight="1"/>
    <row r="160" spans="3:16" ht="43.5" customHeight="1">
      <c r="C160" s="31" t="s">
        <v>46</v>
      </c>
      <c r="D160" s="47" t="s">
        <v>51</v>
      </c>
      <c r="E160" s="47" t="s">
        <v>118</v>
      </c>
      <c r="F160" s="47" t="s">
        <v>119</v>
      </c>
      <c r="G160" s="47" t="s">
        <v>54</v>
      </c>
      <c r="H160" s="47" t="s">
        <v>120</v>
      </c>
    </row>
    <row r="161" spans="3:16" ht="21">
      <c r="C161" s="32" t="s">
        <v>74</v>
      </c>
      <c r="D161" s="33">
        <v>12</v>
      </c>
      <c r="E161" s="33">
        <v>0</v>
      </c>
      <c r="F161" s="33">
        <v>0</v>
      </c>
      <c r="G161" s="33">
        <v>0</v>
      </c>
      <c r="H161" s="33">
        <f>SUM(D161:G161)</f>
        <v>12</v>
      </c>
    </row>
    <row r="162" spans="3:16" ht="21">
      <c r="C162" s="32" t="s">
        <v>75</v>
      </c>
      <c r="D162" s="33">
        <v>126</v>
      </c>
      <c r="E162" s="33">
        <v>3</v>
      </c>
      <c r="F162" s="33">
        <v>0</v>
      </c>
      <c r="G162" s="33">
        <v>0</v>
      </c>
      <c r="H162" s="33">
        <f t="shared" ref="H162:H163" si="10">SUM(D162:G162)</f>
        <v>129</v>
      </c>
    </row>
    <row r="163" spans="3:16" ht="21">
      <c r="C163" s="48" t="s">
        <v>76</v>
      </c>
      <c r="D163" s="33">
        <v>6</v>
      </c>
      <c r="E163" s="33">
        <v>0</v>
      </c>
      <c r="F163" s="33">
        <v>0</v>
      </c>
      <c r="G163" s="33">
        <v>0</v>
      </c>
      <c r="H163" s="33">
        <f t="shared" si="10"/>
        <v>6</v>
      </c>
    </row>
    <row r="164" spans="3:16" ht="21">
      <c r="C164" s="32" t="s">
        <v>302</v>
      </c>
      <c r="D164" s="33">
        <f>SUM(D161:D163)</f>
        <v>144</v>
      </c>
      <c r="E164" s="33">
        <f t="shared" ref="E164:H164" si="11">SUM(E161:E163)</f>
        <v>3</v>
      </c>
      <c r="F164" s="33">
        <f t="shared" si="11"/>
        <v>0</v>
      </c>
      <c r="G164" s="33">
        <f t="shared" si="11"/>
        <v>0</v>
      </c>
      <c r="H164" s="33">
        <f t="shared" si="11"/>
        <v>147</v>
      </c>
    </row>
    <row r="165" spans="3:16" ht="21">
      <c r="C165" s="66"/>
      <c r="D165" s="67"/>
      <c r="E165" s="67"/>
      <c r="F165" s="67"/>
    </row>
    <row r="167" spans="3:16" ht="23.25">
      <c r="C167" s="31" t="s">
        <v>47</v>
      </c>
      <c r="D167" s="47" t="s">
        <v>51</v>
      </c>
      <c r="E167" s="47" t="s">
        <v>118</v>
      </c>
      <c r="F167" s="47" t="s">
        <v>119</v>
      </c>
      <c r="G167" s="47" t="s">
        <v>54</v>
      </c>
      <c r="H167" s="47" t="s">
        <v>120</v>
      </c>
    </row>
    <row r="168" spans="3:16" ht="21">
      <c r="C168" s="32" t="s">
        <v>74</v>
      </c>
      <c r="D168" s="35">
        <f>D161/$D$164</f>
        <v>8.3333333333333329E-2</v>
      </c>
      <c r="E168" s="35">
        <f>E161/$E$164</f>
        <v>0</v>
      </c>
      <c r="F168" s="35" t="e">
        <f>F161/$F$164</f>
        <v>#DIV/0!</v>
      </c>
      <c r="G168" s="35" t="e">
        <f>G161/$G$164</f>
        <v>#DIV/0!</v>
      </c>
      <c r="H168" s="35">
        <f>H161/$H$164</f>
        <v>8.1632653061224483E-2</v>
      </c>
    </row>
    <row r="169" spans="3:16" ht="21">
      <c r="C169" s="32" t="s">
        <v>75</v>
      </c>
      <c r="D169" s="35">
        <f t="shared" ref="D169" si="12">D162/$D$164</f>
        <v>0.875</v>
      </c>
      <c r="E169" s="35">
        <f t="shared" ref="E169:E170" si="13">E162/$E$164</f>
        <v>1</v>
      </c>
      <c r="F169" s="35" t="e">
        <f t="shared" ref="F169:F170" si="14">F162/$F$164</f>
        <v>#DIV/0!</v>
      </c>
      <c r="G169" s="35" t="e">
        <f t="shared" ref="G169:G170" si="15">G162/$G$164</f>
        <v>#DIV/0!</v>
      </c>
      <c r="H169" s="35">
        <f t="shared" ref="H169:H170" si="16">H162/$H$164</f>
        <v>0.87755102040816324</v>
      </c>
    </row>
    <row r="170" spans="3:16" ht="21">
      <c r="C170" s="48" t="s">
        <v>76</v>
      </c>
      <c r="D170" s="35">
        <f>D163/$D$164</f>
        <v>4.1666666666666664E-2</v>
      </c>
      <c r="E170" s="35">
        <f t="shared" si="13"/>
        <v>0</v>
      </c>
      <c r="F170" s="35" t="e">
        <f t="shared" si="14"/>
        <v>#DIV/0!</v>
      </c>
      <c r="G170" s="35" t="e">
        <f t="shared" si="15"/>
        <v>#DIV/0!</v>
      </c>
      <c r="H170" s="35">
        <f t="shared" si="16"/>
        <v>4.0816326530612242E-2</v>
      </c>
    </row>
    <row r="171" spans="3:16" ht="26.25" customHeight="1">
      <c r="C171" s="49"/>
      <c r="D171" s="51"/>
      <c r="E171" s="51"/>
      <c r="F171" s="51"/>
    </row>
    <row r="172" spans="3:16" ht="33.75" customHeight="1"/>
    <row r="173" spans="3:16" ht="54.75" customHeight="1">
      <c r="C173" s="110" t="s">
        <v>121</v>
      </c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</row>
    <row r="174" spans="3:16" ht="29.25" customHeight="1"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</row>
    <row r="175" spans="3:16" ht="75.75" customHeight="1">
      <c r="D175" s="47" t="s">
        <v>51</v>
      </c>
      <c r="E175" s="47" t="s">
        <v>52</v>
      </c>
      <c r="F175" s="47" t="s">
        <v>53</v>
      </c>
      <c r="G175" s="47" t="s">
        <v>54</v>
      </c>
    </row>
    <row r="176" spans="3:16" ht="42">
      <c r="C176" s="32" t="s">
        <v>77</v>
      </c>
      <c r="D176" s="74">
        <v>6</v>
      </c>
      <c r="E176" s="74">
        <v>0</v>
      </c>
      <c r="F176" s="74">
        <v>0</v>
      </c>
      <c r="G176" s="74">
        <v>0</v>
      </c>
    </row>
    <row r="177" spans="3:16" ht="21">
      <c r="C177" s="32" t="s">
        <v>78</v>
      </c>
      <c r="D177" s="74">
        <v>3</v>
      </c>
      <c r="E177" s="74">
        <v>0</v>
      </c>
      <c r="F177" s="74">
        <v>0</v>
      </c>
      <c r="G177" s="74">
        <v>0</v>
      </c>
    </row>
    <row r="178" spans="3:16" ht="63">
      <c r="C178" s="32" t="s">
        <v>79</v>
      </c>
      <c r="D178" s="74">
        <v>5</v>
      </c>
      <c r="E178" s="74">
        <v>0</v>
      </c>
      <c r="F178" s="74">
        <v>0</v>
      </c>
      <c r="G178" s="74">
        <v>0</v>
      </c>
    </row>
    <row r="179" spans="3:16" ht="42">
      <c r="C179" s="32" t="s">
        <v>122</v>
      </c>
      <c r="D179" s="74">
        <v>0</v>
      </c>
      <c r="E179" s="74">
        <v>0</v>
      </c>
      <c r="F179" s="74">
        <v>0</v>
      </c>
      <c r="G179" s="74">
        <v>0</v>
      </c>
    </row>
    <row r="180" spans="3:16" ht="21">
      <c r="C180" s="32" t="s">
        <v>80</v>
      </c>
      <c r="D180" s="74">
        <v>4</v>
      </c>
      <c r="E180" s="74">
        <v>0</v>
      </c>
      <c r="F180" s="74">
        <v>0</v>
      </c>
      <c r="G180" s="74">
        <v>0</v>
      </c>
    </row>
    <row r="181" spans="3:16" ht="21">
      <c r="C181" s="32" t="s">
        <v>81</v>
      </c>
      <c r="D181" s="74">
        <v>148</v>
      </c>
      <c r="E181" s="74">
        <v>3</v>
      </c>
      <c r="F181" s="74">
        <v>0</v>
      </c>
      <c r="G181" s="74">
        <v>0</v>
      </c>
    </row>
    <row r="182" spans="3:16" ht="21">
      <c r="C182" s="32" t="s">
        <v>48</v>
      </c>
      <c r="D182" s="74">
        <f>SUM(D176:D181)</f>
        <v>166</v>
      </c>
      <c r="E182" s="74">
        <f t="shared" ref="E182:G182" si="17">SUM(E176:E181)</f>
        <v>3</v>
      </c>
      <c r="F182" s="74">
        <f t="shared" si="17"/>
        <v>0</v>
      </c>
      <c r="G182" s="74">
        <f t="shared" si="17"/>
        <v>0</v>
      </c>
    </row>
    <row r="183" spans="3:16" ht="21">
      <c r="C183" s="66"/>
      <c r="D183" s="68"/>
      <c r="E183" s="68"/>
      <c r="F183" s="68"/>
      <c r="G183" s="68"/>
    </row>
    <row r="184" spans="3:16" ht="23.25">
      <c r="D184" s="47" t="s">
        <v>51</v>
      </c>
      <c r="E184" s="47" t="s">
        <v>52</v>
      </c>
      <c r="F184" s="47" t="s">
        <v>53</v>
      </c>
      <c r="G184" s="47" t="s">
        <v>54</v>
      </c>
    </row>
    <row r="185" spans="3:16" ht="42">
      <c r="C185" s="32" t="s">
        <v>77</v>
      </c>
      <c r="D185" s="35">
        <f>D176/$D$182</f>
        <v>3.614457831325301E-2</v>
      </c>
      <c r="E185" s="35">
        <f>E176/$E$182</f>
        <v>0</v>
      </c>
      <c r="F185" s="35" t="e">
        <f>F176/$F$182</f>
        <v>#DIV/0!</v>
      </c>
      <c r="G185" s="35" t="e">
        <f>G176/$G$182</f>
        <v>#DIV/0!</v>
      </c>
    </row>
    <row r="186" spans="3:16" ht="21">
      <c r="C186" s="32" t="s">
        <v>78</v>
      </c>
      <c r="D186" s="35">
        <f t="shared" ref="D186:D190" si="18">D177/$D$182</f>
        <v>1.8072289156626505E-2</v>
      </c>
      <c r="E186" s="35">
        <f t="shared" ref="E186:E190" si="19">E177/$E$182</f>
        <v>0</v>
      </c>
      <c r="F186" s="35" t="e">
        <f t="shared" ref="F186:F190" si="20">F177/$F$182</f>
        <v>#DIV/0!</v>
      </c>
      <c r="G186" s="35" t="e">
        <f t="shared" ref="G186:G190" si="21">G177/$G$182</f>
        <v>#DIV/0!</v>
      </c>
    </row>
    <row r="187" spans="3:16" ht="63">
      <c r="C187" s="32" t="s">
        <v>79</v>
      </c>
      <c r="D187" s="35">
        <f>D178/$D$182</f>
        <v>3.0120481927710843E-2</v>
      </c>
      <c r="E187" s="35">
        <f t="shared" si="19"/>
        <v>0</v>
      </c>
      <c r="F187" s="35" t="e">
        <f t="shared" si="20"/>
        <v>#DIV/0!</v>
      </c>
      <c r="G187" s="35" t="e">
        <f t="shared" si="21"/>
        <v>#DIV/0!</v>
      </c>
    </row>
    <row r="188" spans="3:16" ht="42">
      <c r="C188" s="32" t="s">
        <v>122</v>
      </c>
      <c r="D188" s="35">
        <f t="shared" si="18"/>
        <v>0</v>
      </c>
      <c r="E188" s="35">
        <f t="shared" si="19"/>
        <v>0</v>
      </c>
      <c r="F188" s="35" t="e">
        <f t="shared" si="20"/>
        <v>#DIV/0!</v>
      </c>
      <c r="G188" s="35" t="e">
        <f t="shared" si="21"/>
        <v>#DIV/0!</v>
      </c>
    </row>
    <row r="189" spans="3:16" ht="21">
      <c r="C189" s="32" t="s">
        <v>80</v>
      </c>
      <c r="D189" s="35">
        <f t="shared" si="18"/>
        <v>2.4096385542168676E-2</v>
      </c>
      <c r="E189" s="35">
        <f t="shared" si="19"/>
        <v>0</v>
      </c>
      <c r="F189" s="35" t="e">
        <f t="shared" si="20"/>
        <v>#DIV/0!</v>
      </c>
      <c r="G189" s="35" t="e">
        <f t="shared" si="21"/>
        <v>#DIV/0!</v>
      </c>
    </row>
    <row r="190" spans="3:16" ht="21">
      <c r="C190" s="32" t="s">
        <v>81</v>
      </c>
      <c r="D190" s="35">
        <f t="shared" si="18"/>
        <v>0.89156626506024095</v>
      </c>
      <c r="E190" s="35">
        <f t="shared" si="19"/>
        <v>1</v>
      </c>
      <c r="F190" s="35" t="e">
        <f t="shared" si="20"/>
        <v>#DIV/0!</v>
      </c>
      <c r="G190" s="35" t="e">
        <f t="shared" si="21"/>
        <v>#DIV/0!</v>
      </c>
    </row>
    <row r="191" spans="3:16" ht="21">
      <c r="C191" s="60"/>
      <c r="D191" s="59"/>
      <c r="E191" s="59"/>
      <c r="F191" s="59"/>
      <c r="G191" s="59"/>
    </row>
    <row r="192" spans="3:16" ht="23.25">
      <c r="C192" s="113" t="s">
        <v>82</v>
      </c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</row>
    <row r="194" spans="3:16" ht="23.25">
      <c r="C194" s="110" t="s">
        <v>123</v>
      </c>
      <c r="D194" s="110"/>
      <c r="E194" s="110"/>
      <c r="F194" s="110"/>
      <c r="G194" s="110"/>
      <c r="H194" s="110"/>
      <c r="I194" s="110"/>
      <c r="J194" s="110"/>
      <c r="K194" s="110"/>
      <c r="L194" s="110"/>
      <c r="M194" s="110"/>
      <c r="N194" s="110"/>
      <c r="O194" s="110"/>
      <c r="P194" s="110"/>
    </row>
    <row r="195" spans="3:16" ht="57" customHeight="1"/>
    <row r="196" spans="3:16" ht="30" customHeight="1">
      <c r="C196" s="47" t="s">
        <v>46</v>
      </c>
      <c r="D196" s="31" t="s">
        <v>52</v>
      </c>
      <c r="E196" s="31" t="s">
        <v>53</v>
      </c>
      <c r="F196" s="31" t="s">
        <v>54</v>
      </c>
    </row>
    <row r="197" spans="3:16" ht="21">
      <c r="C197" s="38" t="s">
        <v>18</v>
      </c>
      <c r="D197" s="33">
        <v>2</v>
      </c>
      <c r="E197" s="33">
        <v>0</v>
      </c>
      <c r="F197" s="33">
        <v>0</v>
      </c>
      <c r="G197" s="52"/>
    </row>
    <row r="198" spans="3:16" ht="21">
      <c r="C198" s="38" t="s">
        <v>17</v>
      </c>
      <c r="D198" s="33">
        <v>1</v>
      </c>
      <c r="E198" s="33">
        <v>0</v>
      </c>
      <c r="F198" s="33">
        <v>0</v>
      </c>
    </row>
    <row r="199" spans="3:16" ht="21">
      <c r="C199" s="38" t="s">
        <v>48</v>
      </c>
      <c r="D199" s="33">
        <f>SUM(D197:D198)</f>
        <v>3</v>
      </c>
      <c r="E199" s="33">
        <f t="shared" ref="E199:F199" si="22">SUM(E197:E198)</f>
        <v>0</v>
      </c>
      <c r="F199" s="33">
        <f t="shared" si="22"/>
        <v>0</v>
      </c>
    </row>
    <row r="200" spans="3:16" ht="17.25" customHeight="1"/>
    <row r="201" spans="3:16" ht="23.25">
      <c r="C201" s="47" t="s">
        <v>47</v>
      </c>
      <c r="D201" s="31" t="s">
        <v>52</v>
      </c>
      <c r="E201" s="31" t="s">
        <v>53</v>
      </c>
      <c r="F201" s="31" t="s">
        <v>54</v>
      </c>
    </row>
    <row r="202" spans="3:16" ht="21">
      <c r="C202" s="38" t="s">
        <v>18</v>
      </c>
      <c r="D202" s="35">
        <f>D197/$D$199</f>
        <v>0.66666666666666663</v>
      </c>
      <c r="E202" s="35" t="e">
        <f>E197/$E$199</f>
        <v>#DIV/0!</v>
      </c>
      <c r="F202" s="35" t="e">
        <f>F197/$F$199</f>
        <v>#DIV/0!</v>
      </c>
    </row>
    <row r="203" spans="3:16" ht="21">
      <c r="C203" s="38" t="s">
        <v>17</v>
      </c>
      <c r="D203" s="35">
        <f>D198/$D$199</f>
        <v>0.33333333333333331</v>
      </c>
      <c r="E203" s="35" t="e">
        <f>E198/$E$199</f>
        <v>#DIV/0!</v>
      </c>
      <c r="F203" s="35" t="e">
        <f>F198/$F$199</f>
        <v>#DIV/0!</v>
      </c>
    </row>
    <row r="204" spans="3:16" ht="88.5" customHeight="1"/>
    <row r="205" spans="3:16" ht="23.25">
      <c r="C205" s="113" t="s">
        <v>83</v>
      </c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</row>
    <row r="207" spans="3:16" ht="23.25">
      <c r="C207" s="110" t="s">
        <v>84</v>
      </c>
      <c r="D207" s="110"/>
      <c r="E207" s="110"/>
      <c r="F207" s="110"/>
      <c r="G207" s="110"/>
      <c r="H207" s="110"/>
      <c r="I207" s="110"/>
      <c r="J207" s="110"/>
      <c r="K207" s="110"/>
      <c r="L207" s="110"/>
      <c r="M207" s="110"/>
      <c r="N207" s="110"/>
      <c r="O207" s="110"/>
      <c r="P207" s="110"/>
    </row>
    <row r="208" spans="3:16" ht="21.75" customHeight="1"/>
    <row r="209" spans="3:16" ht="21.75" customHeight="1">
      <c r="C209" s="31" t="s">
        <v>46</v>
      </c>
      <c r="D209" s="31" t="s">
        <v>52</v>
      </c>
      <c r="E209" s="31" t="s">
        <v>53</v>
      </c>
      <c r="F209" s="31" t="s">
        <v>54</v>
      </c>
      <c r="G209" s="31" t="s">
        <v>48</v>
      </c>
    </row>
    <row r="210" spans="3:16" ht="21.75" customHeight="1">
      <c r="C210" s="32" t="s">
        <v>124</v>
      </c>
      <c r="D210" s="33">
        <v>0</v>
      </c>
      <c r="E210" s="33">
        <v>0</v>
      </c>
      <c r="F210" s="33">
        <v>0</v>
      </c>
      <c r="G210" s="33">
        <f>SUM(D210:F210)</f>
        <v>0</v>
      </c>
    </row>
    <row r="211" spans="3:16" ht="21.75" customHeight="1">
      <c r="C211" s="32" t="s">
        <v>85</v>
      </c>
      <c r="D211" s="33">
        <v>0</v>
      </c>
      <c r="E211" s="33">
        <v>0</v>
      </c>
      <c r="F211" s="33">
        <v>0</v>
      </c>
      <c r="G211" s="33">
        <f t="shared" ref="G211:G214" si="23">SUM(D211:F211)</f>
        <v>0</v>
      </c>
    </row>
    <row r="212" spans="3:16" ht="21.75" customHeight="1">
      <c r="C212" s="32" t="s">
        <v>86</v>
      </c>
      <c r="D212" s="33">
        <v>0</v>
      </c>
      <c r="E212" s="33">
        <v>0</v>
      </c>
      <c r="F212" s="33">
        <v>0</v>
      </c>
      <c r="G212" s="33">
        <f>SUM(D212:F212)</f>
        <v>0</v>
      </c>
    </row>
    <row r="213" spans="3:16" ht="21.75" customHeight="1">
      <c r="C213" s="32" t="s">
        <v>87</v>
      </c>
      <c r="D213" s="33">
        <v>3</v>
      </c>
      <c r="E213" s="33">
        <v>0</v>
      </c>
      <c r="F213" s="33">
        <v>0</v>
      </c>
      <c r="G213" s="33">
        <f t="shared" si="23"/>
        <v>3</v>
      </c>
    </row>
    <row r="214" spans="3:16" ht="21">
      <c r="C214" s="32" t="s">
        <v>48</v>
      </c>
      <c r="D214" s="33">
        <f>SUM(D210:D213)</f>
        <v>3</v>
      </c>
      <c r="E214" s="33">
        <f t="shared" ref="E214:F214" si="24">SUM(E210:E213)</f>
        <v>0</v>
      </c>
      <c r="F214" s="33">
        <f t="shared" si="24"/>
        <v>0</v>
      </c>
      <c r="G214" s="33">
        <f t="shared" si="23"/>
        <v>3</v>
      </c>
    </row>
    <row r="215" spans="3:16" ht="21">
      <c r="C215" s="60"/>
      <c r="D215" s="61"/>
      <c r="E215" s="61"/>
      <c r="F215" s="61"/>
      <c r="G215" s="61"/>
    </row>
    <row r="216" spans="3:16" ht="21.75" customHeight="1"/>
    <row r="217" spans="3:16" ht="23.25">
      <c r="C217" s="31" t="s">
        <v>47</v>
      </c>
      <c r="D217" s="31" t="s">
        <v>52</v>
      </c>
      <c r="E217" s="31" t="s">
        <v>53</v>
      </c>
      <c r="F217" s="31" t="s">
        <v>54</v>
      </c>
      <c r="G217" s="31" t="s">
        <v>48</v>
      </c>
    </row>
    <row r="218" spans="3:16" ht="21">
      <c r="C218" s="32" t="s">
        <v>124</v>
      </c>
      <c r="D218" s="35">
        <f>D210/$D$214</f>
        <v>0</v>
      </c>
      <c r="E218" s="35" t="e">
        <f>E210/$E$214</f>
        <v>#DIV/0!</v>
      </c>
      <c r="F218" s="35" t="e">
        <f>F210/$F$214</f>
        <v>#DIV/0!</v>
      </c>
      <c r="G218" s="35">
        <f>G210/$G$214</f>
        <v>0</v>
      </c>
    </row>
    <row r="219" spans="3:16" ht="21">
      <c r="C219" s="32" t="s">
        <v>85</v>
      </c>
      <c r="D219" s="35">
        <f t="shared" ref="D219:D221" si="25">D211/$D$214</f>
        <v>0</v>
      </c>
      <c r="E219" s="35" t="e">
        <f t="shared" ref="E219:E221" si="26">E211/$E$214</f>
        <v>#DIV/0!</v>
      </c>
      <c r="F219" s="35" t="e">
        <f t="shared" ref="F219:F221" si="27">F211/$F$214</f>
        <v>#DIV/0!</v>
      </c>
      <c r="G219" s="35">
        <f t="shared" ref="G219:G221" si="28">G211/$G$214</f>
        <v>0</v>
      </c>
    </row>
    <row r="220" spans="3:16" ht="21">
      <c r="C220" s="32" t="s">
        <v>86</v>
      </c>
      <c r="D220" s="35">
        <f t="shared" si="25"/>
        <v>0</v>
      </c>
      <c r="E220" s="35" t="e">
        <f t="shared" si="26"/>
        <v>#DIV/0!</v>
      </c>
      <c r="F220" s="35" t="e">
        <f t="shared" si="27"/>
        <v>#DIV/0!</v>
      </c>
      <c r="G220" s="35">
        <f t="shared" si="28"/>
        <v>0</v>
      </c>
    </row>
    <row r="221" spans="3:16" ht="21">
      <c r="C221" s="32" t="s">
        <v>87</v>
      </c>
      <c r="D221" s="35">
        <f t="shared" si="25"/>
        <v>1</v>
      </c>
      <c r="E221" s="35" t="e">
        <f t="shared" si="26"/>
        <v>#DIV/0!</v>
      </c>
      <c r="F221" s="35" t="e">
        <f t="shared" si="27"/>
        <v>#DIV/0!</v>
      </c>
      <c r="G221" s="35">
        <f t="shared" si="28"/>
        <v>1</v>
      </c>
    </row>
    <row r="222" spans="3:16" ht="37.5" customHeight="1"/>
    <row r="223" spans="3:16" ht="32.25" hidden="1" customHeight="1">
      <c r="C223" s="110" t="s">
        <v>88</v>
      </c>
      <c r="D223" s="110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</row>
    <row r="225" spans="3:16" ht="3.75" customHeight="1"/>
    <row r="226" spans="3:16" ht="23.25">
      <c r="C226" s="113" t="s">
        <v>89</v>
      </c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</row>
    <row r="228" spans="3:16" ht="23.25">
      <c r="C228" s="110" t="s">
        <v>90</v>
      </c>
      <c r="D228" s="110"/>
      <c r="E228" s="110"/>
      <c r="F228" s="110"/>
      <c r="G228" s="110"/>
      <c r="H228" s="110"/>
      <c r="I228" s="110"/>
      <c r="J228" s="110"/>
      <c r="K228" s="110"/>
      <c r="L228" s="110"/>
      <c r="M228" s="110"/>
      <c r="N228" s="110"/>
      <c r="O228" s="110"/>
      <c r="P228" s="110"/>
    </row>
    <row r="230" spans="3:16" ht="23.25">
      <c r="C230" s="31" t="s">
        <v>46</v>
      </c>
      <c r="D230" s="31" t="s">
        <v>51</v>
      </c>
      <c r="E230" s="31" t="s">
        <v>52</v>
      </c>
      <c r="F230" s="31" t="s">
        <v>53</v>
      </c>
      <c r="G230" s="31" t="s">
        <v>54</v>
      </c>
      <c r="H230" s="31" t="s">
        <v>48</v>
      </c>
    </row>
    <row r="231" spans="3:16" ht="21">
      <c r="C231" s="38" t="s">
        <v>18</v>
      </c>
      <c r="D231" s="33">
        <v>119</v>
      </c>
      <c r="E231" s="33">
        <v>2</v>
      </c>
      <c r="F231" s="33">
        <v>0</v>
      </c>
      <c r="G231" s="33">
        <v>0</v>
      </c>
      <c r="H231" s="34">
        <f>SUM(D231:G231)</f>
        <v>121</v>
      </c>
    </row>
    <row r="232" spans="3:16" ht="21">
      <c r="C232" s="38" t="s">
        <v>17</v>
      </c>
      <c r="D232" s="33">
        <v>41</v>
      </c>
      <c r="E232" s="33">
        <v>1</v>
      </c>
      <c r="F232" s="33">
        <v>0</v>
      </c>
      <c r="G232" s="33">
        <v>0</v>
      </c>
      <c r="H232" s="34">
        <f t="shared" ref="H232:H234" si="29">SUM(D232:G232)</f>
        <v>42</v>
      </c>
    </row>
    <row r="233" spans="3:16" ht="42">
      <c r="C233" s="38" t="s">
        <v>125</v>
      </c>
      <c r="D233" s="33">
        <v>3</v>
      </c>
      <c r="E233" s="33">
        <v>0</v>
      </c>
      <c r="F233" s="33">
        <v>0</v>
      </c>
      <c r="G233" s="33">
        <v>0</v>
      </c>
      <c r="H233" s="34">
        <f t="shared" si="29"/>
        <v>3</v>
      </c>
    </row>
    <row r="234" spans="3:16" ht="21.75" customHeight="1">
      <c r="C234" s="38" t="s">
        <v>48</v>
      </c>
      <c r="D234" s="33">
        <f>SUM(D231:D233)</f>
        <v>163</v>
      </c>
      <c r="E234" s="33">
        <f t="shared" ref="E234:G234" si="30">SUM(E231:E233)</f>
        <v>3</v>
      </c>
      <c r="F234" s="33">
        <f t="shared" si="30"/>
        <v>0</v>
      </c>
      <c r="G234" s="33">
        <f t="shared" si="30"/>
        <v>0</v>
      </c>
      <c r="H234" s="34">
        <f t="shared" si="29"/>
        <v>166</v>
      </c>
    </row>
    <row r="236" spans="3:16" ht="23.25">
      <c r="C236" s="31" t="s">
        <v>47</v>
      </c>
      <c r="D236" s="31" t="s">
        <v>51</v>
      </c>
      <c r="E236" s="31" t="s">
        <v>52</v>
      </c>
      <c r="F236" s="31" t="s">
        <v>53</v>
      </c>
      <c r="G236" s="31" t="s">
        <v>54</v>
      </c>
      <c r="H236" s="31" t="s">
        <v>48</v>
      </c>
    </row>
    <row r="237" spans="3:16" ht="21">
      <c r="C237" s="38" t="s">
        <v>18</v>
      </c>
      <c r="D237" s="35">
        <f>D231/$D$234</f>
        <v>0.73006134969325154</v>
      </c>
      <c r="E237" s="35">
        <f>E231/$E$234</f>
        <v>0.66666666666666663</v>
      </c>
      <c r="F237" s="35" t="e">
        <f>F231/$F$234</f>
        <v>#DIV/0!</v>
      </c>
      <c r="G237" s="35" t="e">
        <f>G231/$G$234</f>
        <v>#DIV/0!</v>
      </c>
      <c r="H237" s="36">
        <f>H231/$H$234</f>
        <v>0.72891566265060237</v>
      </c>
    </row>
    <row r="238" spans="3:16" ht="21">
      <c r="C238" s="38" t="s">
        <v>17</v>
      </c>
      <c r="D238" s="35">
        <f t="shared" ref="D238:D239" si="31">D232/$D$234</f>
        <v>0.25153374233128833</v>
      </c>
      <c r="E238" s="35">
        <f t="shared" ref="E238:E239" si="32">E232/$E$234</f>
        <v>0.33333333333333331</v>
      </c>
      <c r="F238" s="35" t="e">
        <f t="shared" ref="F238:F239" si="33">F232/$F$234</f>
        <v>#DIV/0!</v>
      </c>
      <c r="G238" s="35" t="e">
        <f t="shared" ref="G238:G239" si="34">G232/$G$234</f>
        <v>#DIV/0!</v>
      </c>
      <c r="H238" s="36">
        <f t="shared" ref="H238:H239" si="35">H232/$H$234</f>
        <v>0.25301204819277107</v>
      </c>
    </row>
    <row r="239" spans="3:16" ht="42">
      <c r="C239" s="38" t="s">
        <v>125</v>
      </c>
      <c r="D239" s="35">
        <f t="shared" si="31"/>
        <v>1.8404907975460124E-2</v>
      </c>
      <c r="E239" s="35">
        <f t="shared" si="32"/>
        <v>0</v>
      </c>
      <c r="F239" s="35" t="e">
        <f t="shared" si="33"/>
        <v>#DIV/0!</v>
      </c>
      <c r="G239" s="35" t="e">
        <f t="shared" si="34"/>
        <v>#DIV/0!</v>
      </c>
      <c r="H239" s="36">
        <f t="shared" si="35"/>
        <v>1.8072289156626505E-2</v>
      </c>
    </row>
    <row r="244" spans="3:16" ht="23.25">
      <c r="C244" s="113" t="s">
        <v>91</v>
      </c>
      <c r="D244" s="113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</row>
    <row r="246" spans="3:16" ht="42" customHeight="1">
      <c r="C246" s="112" t="s">
        <v>92</v>
      </c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</row>
    <row r="248" spans="3:16" ht="23.25">
      <c r="C248" s="31" t="s">
        <v>46</v>
      </c>
      <c r="D248" s="31" t="s">
        <v>51</v>
      </c>
      <c r="E248" s="31" t="s">
        <v>52</v>
      </c>
      <c r="F248" s="31" t="s">
        <v>53</v>
      </c>
      <c r="G248" s="31" t="s">
        <v>54</v>
      </c>
      <c r="H248" s="31" t="s">
        <v>48</v>
      </c>
    </row>
    <row r="249" spans="3:16" ht="21">
      <c r="C249" s="38">
        <v>1</v>
      </c>
      <c r="D249" s="33">
        <v>0</v>
      </c>
      <c r="E249" s="33">
        <v>0</v>
      </c>
      <c r="F249" s="33">
        <v>0</v>
      </c>
      <c r="G249" s="33">
        <v>0</v>
      </c>
      <c r="H249" s="33">
        <f>SUM(D249:G249)</f>
        <v>0</v>
      </c>
    </row>
    <row r="250" spans="3:16" ht="21">
      <c r="C250" s="38">
        <v>2</v>
      </c>
      <c r="D250" s="33">
        <v>0</v>
      </c>
      <c r="E250" s="33">
        <v>0</v>
      </c>
      <c r="F250" s="33">
        <v>0</v>
      </c>
      <c r="G250" s="33">
        <v>0</v>
      </c>
      <c r="H250" s="33">
        <f t="shared" ref="H250:H253" si="36">SUM(D250:G250)</f>
        <v>0</v>
      </c>
    </row>
    <row r="251" spans="3:16" ht="21">
      <c r="C251" s="38">
        <v>3</v>
      </c>
      <c r="D251" s="33">
        <v>10</v>
      </c>
      <c r="E251" s="33">
        <v>0</v>
      </c>
      <c r="F251" s="33">
        <v>0</v>
      </c>
      <c r="G251" s="33">
        <v>0</v>
      </c>
      <c r="H251" s="33">
        <f t="shared" si="36"/>
        <v>10</v>
      </c>
    </row>
    <row r="252" spans="3:16" ht="21">
      <c r="C252" s="38">
        <v>4</v>
      </c>
      <c r="D252" s="33">
        <v>74</v>
      </c>
      <c r="E252" s="33">
        <v>1</v>
      </c>
      <c r="F252" s="33">
        <v>0</v>
      </c>
      <c r="G252" s="33">
        <v>0</v>
      </c>
      <c r="H252" s="33">
        <f t="shared" si="36"/>
        <v>75</v>
      </c>
    </row>
    <row r="253" spans="3:16" ht="21">
      <c r="C253" s="38">
        <v>5</v>
      </c>
      <c r="D253" s="33">
        <v>79</v>
      </c>
      <c r="E253" s="33">
        <v>2</v>
      </c>
      <c r="F253" s="33">
        <v>0</v>
      </c>
      <c r="G253" s="33">
        <v>0</v>
      </c>
      <c r="H253" s="33">
        <f t="shared" si="36"/>
        <v>81</v>
      </c>
    </row>
    <row r="254" spans="3:16" ht="21">
      <c r="C254" s="38" t="s">
        <v>48</v>
      </c>
      <c r="D254" s="33">
        <f>SUM(D249:D253)</f>
        <v>163</v>
      </c>
      <c r="E254" s="33">
        <f t="shared" ref="E254:H254" si="37">SUM(E249:E253)</f>
        <v>3</v>
      </c>
      <c r="F254" s="33">
        <f t="shared" si="37"/>
        <v>0</v>
      </c>
      <c r="G254" s="33">
        <f t="shared" si="37"/>
        <v>0</v>
      </c>
      <c r="H254" s="33">
        <f t="shared" si="37"/>
        <v>166</v>
      </c>
    </row>
    <row r="256" spans="3:16" ht="23.25">
      <c r="C256" s="54" t="s">
        <v>47</v>
      </c>
      <c r="D256" s="31" t="s">
        <v>51</v>
      </c>
      <c r="E256" s="31" t="s">
        <v>52</v>
      </c>
      <c r="F256" s="31" t="s">
        <v>53</v>
      </c>
      <c r="G256" s="31" t="s">
        <v>54</v>
      </c>
      <c r="H256" s="31" t="s">
        <v>48</v>
      </c>
    </row>
    <row r="257" spans="3:16" ht="21">
      <c r="C257" s="38">
        <v>1</v>
      </c>
      <c r="D257" s="35">
        <f>D249/$D$254</f>
        <v>0</v>
      </c>
      <c r="E257" s="35">
        <f>E249/$E$254</f>
        <v>0</v>
      </c>
      <c r="F257" s="35" t="e">
        <f>F249/$F$254</f>
        <v>#DIV/0!</v>
      </c>
      <c r="G257" s="35" t="e">
        <f>G249/$G$254</f>
        <v>#DIV/0!</v>
      </c>
      <c r="H257" s="35">
        <f>H249/$H$254</f>
        <v>0</v>
      </c>
    </row>
    <row r="258" spans="3:16" ht="21">
      <c r="C258" s="38">
        <v>2</v>
      </c>
      <c r="D258" s="35">
        <f t="shared" ref="D258:D261" si="38">D250/$D$254</f>
        <v>0</v>
      </c>
      <c r="E258" s="35">
        <f t="shared" ref="E258:E261" si="39">E250/$E$254</f>
        <v>0</v>
      </c>
      <c r="F258" s="35" t="e">
        <f t="shared" ref="F258:F261" si="40">F250/$F$254</f>
        <v>#DIV/0!</v>
      </c>
      <c r="G258" s="35" t="e">
        <f t="shared" ref="G258:G261" si="41">G250/$G$254</f>
        <v>#DIV/0!</v>
      </c>
      <c r="H258" s="35">
        <f t="shared" ref="H258:H261" si="42">H250/$H$254</f>
        <v>0</v>
      </c>
    </row>
    <row r="259" spans="3:16" ht="21">
      <c r="C259" s="38">
        <v>3</v>
      </c>
      <c r="D259" s="35">
        <f t="shared" si="38"/>
        <v>6.1349693251533742E-2</v>
      </c>
      <c r="E259" s="35">
        <f t="shared" si="39"/>
        <v>0</v>
      </c>
      <c r="F259" s="35" t="e">
        <f t="shared" si="40"/>
        <v>#DIV/0!</v>
      </c>
      <c r="G259" s="35" t="e">
        <f t="shared" si="41"/>
        <v>#DIV/0!</v>
      </c>
      <c r="H259" s="35">
        <f t="shared" si="42"/>
        <v>6.0240963855421686E-2</v>
      </c>
    </row>
    <row r="260" spans="3:16" ht="21">
      <c r="C260" s="38">
        <v>4</v>
      </c>
      <c r="D260" s="35">
        <f t="shared" si="38"/>
        <v>0.45398773006134968</v>
      </c>
      <c r="E260" s="35">
        <f t="shared" si="39"/>
        <v>0.33333333333333331</v>
      </c>
      <c r="F260" s="35" t="e">
        <f t="shared" si="40"/>
        <v>#DIV/0!</v>
      </c>
      <c r="G260" s="35" t="e">
        <f t="shared" si="41"/>
        <v>#DIV/0!</v>
      </c>
      <c r="H260" s="35">
        <f t="shared" si="42"/>
        <v>0.45180722891566266</v>
      </c>
    </row>
    <row r="261" spans="3:16" ht="21">
      <c r="C261" s="38">
        <v>5</v>
      </c>
      <c r="D261" s="35">
        <f t="shared" si="38"/>
        <v>0.48466257668711654</v>
      </c>
      <c r="E261" s="35">
        <f t="shared" si="39"/>
        <v>0.66666666666666663</v>
      </c>
      <c r="F261" s="35" t="e">
        <f t="shared" si="40"/>
        <v>#DIV/0!</v>
      </c>
      <c r="G261" s="35" t="e">
        <f t="shared" si="41"/>
        <v>#DIV/0!</v>
      </c>
      <c r="H261" s="35">
        <f t="shared" si="42"/>
        <v>0.48795180722891568</v>
      </c>
    </row>
    <row r="265" spans="3:16" s="53" customFormat="1" ht="45.75" customHeight="1">
      <c r="C265" s="112" t="s">
        <v>126</v>
      </c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2"/>
      <c r="O265" s="112"/>
      <c r="P265" s="112"/>
    </row>
    <row r="267" spans="3:16" ht="46.5">
      <c r="C267" s="55" t="s">
        <v>94</v>
      </c>
      <c r="D267" s="31" t="s">
        <v>51</v>
      </c>
      <c r="E267" s="31" t="s">
        <v>95</v>
      </c>
    </row>
    <row r="268" spans="3:16" ht="21">
      <c r="C268" s="32" t="s">
        <v>37</v>
      </c>
      <c r="D268" s="33">
        <v>109</v>
      </c>
      <c r="E268" s="35">
        <f>D268/$D$272</f>
        <v>0.66871165644171782</v>
      </c>
    </row>
    <row r="269" spans="3:16" ht="21">
      <c r="C269" s="32" t="s">
        <v>96</v>
      </c>
      <c r="D269" s="33">
        <v>52</v>
      </c>
      <c r="E269" s="35">
        <f t="shared" ref="E269:E270" si="43">D269/$D$272</f>
        <v>0.31901840490797545</v>
      </c>
    </row>
    <row r="270" spans="3:16" ht="21">
      <c r="C270" s="32" t="s">
        <v>93</v>
      </c>
      <c r="D270" s="33">
        <v>2</v>
      </c>
      <c r="E270" s="35">
        <f t="shared" si="43"/>
        <v>1.2269938650306749E-2</v>
      </c>
    </row>
    <row r="271" spans="3:16" ht="21">
      <c r="C271" s="32" t="s">
        <v>298</v>
      </c>
      <c r="D271" s="33">
        <v>0</v>
      </c>
      <c r="E271" s="35">
        <f>D271/$D$272</f>
        <v>0</v>
      </c>
    </row>
    <row r="272" spans="3:16" ht="21">
      <c r="C272" s="32" t="s">
        <v>48</v>
      </c>
      <c r="D272" s="33">
        <f>SUM(D268:D271)</f>
        <v>163</v>
      </c>
    </row>
    <row r="273" spans="3:5" ht="21">
      <c r="C273" s="66"/>
      <c r="D273" s="67"/>
      <c r="E273" s="68"/>
    </row>
    <row r="274" spans="3:5" ht="21">
      <c r="C274" s="66"/>
      <c r="D274" s="67"/>
      <c r="E274" s="68"/>
    </row>
    <row r="275" spans="3:5" ht="33" customHeight="1"/>
  </sheetData>
  <mergeCells count="31">
    <mergeCell ref="C246:P246"/>
    <mergeCell ref="C265:P265"/>
    <mergeCell ref="C223:P223"/>
    <mergeCell ref="C244:P244"/>
    <mergeCell ref="C226:P226"/>
    <mergeCell ref="C228:P228"/>
    <mergeCell ref="C173:P173"/>
    <mergeCell ref="C192:P192"/>
    <mergeCell ref="C194:P194"/>
    <mergeCell ref="C205:P205"/>
    <mergeCell ref="C207:P207"/>
    <mergeCell ref="C122:P122"/>
    <mergeCell ref="C124:P124"/>
    <mergeCell ref="C141:P141"/>
    <mergeCell ref="C145:P145"/>
    <mergeCell ref="C158:P158"/>
    <mergeCell ref="C100:I100"/>
    <mergeCell ref="C101:I101"/>
    <mergeCell ref="C102:I102"/>
    <mergeCell ref="C103:I103"/>
    <mergeCell ref="C104:I104"/>
    <mergeCell ref="C76:P76"/>
    <mergeCell ref="C95:P95"/>
    <mergeCell ref="C97:I97"/>
    <mergeCell ref="C98:I98"/>
    <mergeCell ref="C99:I99"/>
    <mergeCell ref="C74:P74"/>
    <mergeCell ref="C36:P36"/>
    <mergeCell ref="C38:P38"/>
    <mergeCell ref="C49:P49"/>
    <mergeCell ref="C62:P62"/>
  </mergeCells>
  <phoneticPr fontId="29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51"/>
  <sheetViews>
    <sheetView workbookViewId="0">
      <selection activeCell="F51" sqref="F51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1"/>
      <c r="D11" s="121"/>
      <c r="E11" s="121"/>
      <c r="F11" s="121"/>
      <c r="G11" s="121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304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 ht="27" customHeight="1">
      <c r="B15" s="87">
        <v>1</v>
      </c>
      <c r="C15" s="94" t="s">
        <v>312</v>
      </c>
      <c r="D15" s="94" t="s">
        <v>313</v>
      </c>
      <c r="E15" s="94" t="s">
        <v>308</v>
      </c>
      <c r="F15" s="94" t="s">
        <v>318</v>
      </c>
      <c r="G15" s="94" t="s">
        <v>309</v>
      </c>
      <c r="H15" s="94" t="s">
        <v>320</v>
      </c>
      <c r="I15" s="94" t="s">
        <v>321</v>
      </c>
      <c r="J15" s="94" t="s">
        <v>306</v>
      </c>
      <c r="K15" s="94" t="s">
        <v>307</v>
      </c>
    </row>
    <row r="16" spans="2:16">
      <c r="B16" s="87">
        <v>2</v>
      </c>
      <c r="C16" s="95" t="s">
        <v>314</v>
      </c>
      <c r="D16" s="95" t="s">
        <v>315</v>
      </c>
      <c r="E16" s="95" t="s">
        <v>305</v>
      </c>
      <c r="F16" s="95" t="s">
        <v>334</v>
      </c>
      <c r="G16" s="95" t="s">
        <v>16</v>
      </c>
      <c r="H16" s="95" t="s">
        <v>322</v>
      </c>
      <c r="I16" s="95" t="s">
        <v>323</v>
      </c>
      <c r="J16" s="95" t="s">
        <v>306</v>
      </c>
      <c r="K16" s="95" t="s">
        <v>307</v>
      </c>
    </row>
    <row r="17" spans="2:15">
      <c r="B17" s="87">
        <v>3</v>
      </c>
      <c r="C17" s="94" t="s">
        <v>316</v>
      </c>
      <c r="D17" s="94" t="s">
        <v>317</v>
      </c>
      <c r="E17" s="94" t="s">
        <v>326</v>
      </c>
      <c r="F17" s="94" t="s">
        <v>319</v>
      </c>
      <c r="G17" s="94" t="s">
        <v>16</v>
      </c>
      <c r="H17" s="94" t="s">
        <v>324</v>
      </c>
      <c r="I17" s="94" t="s">
        <v>325</v>
      </c>
      <c r="J17" s="94" t="s">
        <v>306</v>
      </c>
      <c r="K17" s="94" t="s">
        <v>307</v>
      </c>
    </row>
    <row r="18" spans="2:15">
      <c r="B18" s="92"/>
      <c r="C18" s="93"/>
      <c r="D18" s="93"/>
    </row>
    <row r="19" spans="2:15" ht="81" customHeight="1">
      <c r="B19" s="98" t="s">
        <v>6</v>
      </c>
      <c r="C19" s="99" t="s">
        <v>98</v>
      </c>
      <c r="D19" s="100" t="s">
        <v>100</v>
      </c>
      <c r="E19" s="11"/>
      <c r="F19" s="12"/>
      <c r="G19" s="13"/>
      <c r="H19" s="13"/>
      <c r="I19" s="14"/>
      <c r="J19" s="13"/>
      <c r="K19" s="13"/>
      <c r="L19" s="13"/>
      <c r="M19" s="13"/>
      <c r="N19" s="15"/>
      <c r="O19" s="16"/>
    </row>
    <row r="20" spans="2:15" ht="15.75">
      <c r="B20" s="70">
        <v>1</v>
      </c>
      <c r="C20" s="88" t="s">
        <v>163</v>
      </c>
      <c r="D20" s="88" t="s">
        <v>101</v>
      </c>
      <c r="E20" s="17"/>
      <c r="F20" s="17"/>
      <c r="G20" s="13"/>
      <c r="H20" s="13"/>
      <c r="I20" s="14"/>
      <c r="J20" s="13"/>
      <c r="K20" s="13"/>
      <c r="L20" s="13"/>
      <c r="M20" s="13"/>
      <c r="N20" s="15"/>
      <c r="O20" s="16"/>
    </row>
    <row r="21" spans="2:15" ht="15.75">
      <c r="B21" s="70">
        <v>2</v>
      </c>
      <c r="C21" s="90" t="s">
        <v>163</v>
      </c>
      <c r="D21" s="90" t="s">
        <v>102</v>
      </c>
      <c r="E21" s="17"/>
      <c r="F21" s="17"/>
      <c r="G21" s="13"/>
      <c r="H21" s="13"/>
      <c r="I21" s="14"/>
      <c r="J21" s="13"/>
      <c r="K21" s="13"/>
      <c r="L21" s="13"/>
      <c r="M21" s="13"/>
      <c r="N21" s="15"/>
      <c r="O21" s="16"/>
    </row>
    <row r="22" spans="2:15" ht="15.75">
      <c r="B22" s="70">
        <v>3</v>
      </c>
      <c r="C22" s="88" t="s">
        <v>99</v>
      </c>
      <c r="D22" s="88" t="s">
        <v>101</v>
      </c>
      <c r="E22" s="17"/>
      <c r="F22" s="17"/>
      <c r="G22" s="13"/>
      <c r="H22" s="13"/>
      <c r="I22" s="14"/>
      <c r="J22" s="13"/>
      <c r="K22" s="13"/>
      <c r="L22" s="13"/>
      <c r="M22" s="13"/>
      <c r="N22" s="15"/>
      <c r="O22" s="16"/>
    </row>
    <row r="23" spans="2:15" ht="15.75">
      <c r="B23" s="10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2:15" ht="78.75">
      <c r="B24" s="7" t="s">
        <v>6</v>
      </c>
      <c r="C24" s="8" t="s">
        <v>103</v>
      </c>
      <c r="D24" s="8" t="s">
        <v>19</v>
      </c>
    </row>
    <row r="25" spans="2:15" s="20" customFormat="1" ht="45">
      <c r="B25" s="65">
        <v>1</v>
      </c>
      <c r="C25" s="94" t="s">
        <v>20</v>
      </c>
      <c r="D25" s="96" t="s">
        <v>341</v>
      </c>
      <c r="G25" s="19"/>
    </row>
    <row r="26" spans="2:15" s="20" customFormat="1" ht="30">
      <c r="B26" s="65">
        <v>2</v>
      </c>
      <c r="C26" s="95" t="s">
        <v>20</v>
      </c>
      <c r="D26" s="97" t="s">
        <v>335</v>
      </c>
      <c r="G26" s="19"/>
    </row>
    <row r="27" spans="2:15" s="20" customFormat="1" ht="60">
      <c r="B27" s="65">
        <v>3</v>
      </c>
      <c r="C27" s="94" t="s">
        <v>38</v>
      </c>
      <c r="D27" s="96" t="s">
        <v>327</v>
      </c>
      <c r="G27" s="19"/>
    </row>
    <row r="29" spans="2:15" ht="63">
      <c r="B29" s="7" t="s">
        <v>6</v>
      </c>
      <c r="C29" s="8" t="s">
        <v>21</v>
      </c>
      <c r="D29" s="8" t="s">
        <v>104</v>
      </c>
      <c r="E29" s="8" t="s">
        <v>22</v>
      </c>
    </row>
    <row r="30" spans="2:15" s="20" customFormat="1">
      <c r="B30" s="65">
        <v>1</v>
      </c>
      <c r="C30" s="94" t="s">
        <v>163</v>
      </c>
      <c r="D30" s="94" t="s">
        <v>310</v>
      </c>
      <c r="E30" s="94" t="s">
        <v>328</v>
      </c>
      <c r="G30" s="19"/>
    </row>
    <row r="31" spans="2:15" s="20" customFormat="1">
      <c r="B31" s="65">
        <v>2</v>
      </c>
      <c r="C31" s="95" t="s">
        <v>163</v>
      </c>
      <c r="D31" s="95" t="s">
        <v>163</v>
      </c>
      <c r="E31" s="95" t="s">
        <v>329</v>
      </c>
      <c r="G31" s="19"/>
    </row>
    <row r="32" spans="2:15" s="20" customFormat="1" ht="45">
      <c r="B32" s="65">
        <v>3</v>
      </c>
      <c r="C32" s="94" t="s">
        <v>20</v>
      </c>
      <c r="D32" s="94" t="s">
        <v>310</v>
      </c>
      <c r="E32" s="96" t="s">
        <v>330</v>
      </c>
      <c r="G32" s="19"/>
    </row>
    <row r="34" spans="1:18" ht="56.25" customHeight="1">
      <c r="C34" s="122" t="s">
        <v>23</v>
      </c>
      <c r="D34" s="122"/>
      <c r="E34" s="122"/>
      <c r="F34" s="122"/>
      <c r="G34" s="122"/>
      <c r="H34" s="122"/>
      <c r="I34" s="122"/>
      <c r="J34" s="122"/>
      <c r="K34" s="21"/>
      <c r="L34" s="21"/>
      <c r="M34" s="21"/>
      <c r="O34" s="21"/>
      <c r="Q34" s="21"/>
      <c r="R34" s="21"/>
    </row>
    <row r="35" spans="1:18" ht="63">
      <c r="A35" s="22"/>
      <c r="B35" s="8" t="s">
        <v>6</v>
      </c>
      <c r="C35" s="23" t="s">
        <v>24</v>
      </c>
      <c r="D35" s="8" t="s">
        <v>25</v>
      </c>
      <c r="E35" s="8" t="s">
        <v>26</v>
      </c>
      <c r="F35" s="8" t="s">
        <v>27</v>
      </c>
      <c r="G35" s="8" t="s">
        <v>28</v>
      </c>
      <c r="H35" s="8" t="s">
        <v>29</v>
      </c>
      <c r="I35" s="8" t="s">
        <v>30</v>
      </c>
      <c r="J35" s="8" t="s">
        <v>31</v>
      </c>
    </row>
    <row r="36" spans="1:18" s="20" customFormat="1">
      <c r="B36" s="65">
        <v>1</v>
      </c>
      <c r="C36" s="88" t="s">
        <v>101</v>
      </c>
      <c r="D36" s="88" t="s">
        <v>311</v>
      </c>
      <c r="E36" s="88" t="s">
        <v>101</v>
      </c>
      <c r="F36" s="88" t="s">
        <v>102</v>
      </c>
      <c r="G36" s="88" t="s">
        <v>101</v>
      </c>
      <c r="H36" s="88" t="s">
        <v>102</v>
      </c>
      <c r="I36" s="88" t="s">
        <v>101</v>
      </c>
      <c r="J36" s="88" t="s">
        <v>101</v>
      </c>
    </row>
    <row r="37" spans="1:18" s="20" customFormat="1">
      <c r="B37" s="65">
        <v>2</v>
      </c>
      <c r="C37" s="90" t="s">
        <v>102</v>
      </c>
      <c r="D37" s="90" t="s">
        <v>311</v>
      </c>
      <c r="E37" s="90" t="s">
        <v>311</v>
      </c>
      <c r="F37" s="90" t="s">
        <v>102</v>
      </c>
      <c r="G37" s="90" t="s">
        <v>101</v>
      </c>
      <c r="H37" s="90" t="s">
        <v>102</v>
      </c>
      <c r="I37" s="90" t="s">
        <v>101</v>
      </c>
      <c r="J37" s="90" t="s">
        <v>101</v>
      </c>
    </row>
    <row r="38" spans="1:18" s="20" customFormat="1">
      <c r="B38" s="65">
        <v>3</v>
      </c>
      <c r="C38" s="88" t="s">
        <v>101</v>
      </c>
      <c r="D38" s="88" t="s">
        <v>311</v>
      </c>
      <c r="E38" s="88" t="s">
        <v>311</v>
      </c>
      <c r="F38" s="88" t="s">
        <v>101</v>
      </c>
      <c r="G38" s="88" t="s">
        <v>311</v>
      </c>
      <c r="H38" s="88" t="s">
        <v>101</v>
      </c>
      <c r="I38" s="88" t="s">
        <v>311</v>
      </c>
      <c r="J38" s="88" t="s">
        <v>311</v>
      </c>
    </row>
    <row r="39" spans="1:18">
      <c r="B39" s="63"/>
      <c r="C39" s="13"/>
      <c r="D39" s="13"/>
      <c r="E39" s="13"/>
      <c r="F39" s="13"/>
      <c r="G39" s="13"/>
      <c r="H39" s="13"/>
      <c r="I39" s="13"/>
      <c r="J39" s="13"/>
    </row>
    <row r="41" spans="1:18" ht="42.75" customHeight="1">
      <c r="C41" s="123"/>
      <c r="D41" s="124"/>
      <c r="E41" s="123" t="s">
        <v>32</v>
      </c>
      <c r="F41" s="125"/>
      <c r="G41" s="124"/>
    </row>
    <row r="42" spans="1:18" ht="31.5" customHeight="1">
      <c r="B42" s="7" t="s">
        <v>6</v>
      </c>
      <c r="C42" s="126" t="s">
        <v>33</v>
      </c>
      <c r="D42" s="126"/>
      <c r="E42" s="8" t="s">
        <v>34</v>
      </c>
      <c r="F42" s="8" t="s">
        <v>35</v>
      </c>
      <c r="G42" s="8" t="s">
        <v>36</v>
      </c>
    </row>
    <row r="43" spans="1:18" s="20" customFormat="1" ht="34.5" customHeight="1">
      <c r="B43" s="65">
        <v>1</v>
      </c>
      <c r="C43" s="119" t="s">
        <v>332</v>
      </c>
      <c r="D43" s="120"/>
      <c r="E43" s="94" t="s">
        <v>37</v>
      </c>
      <c r="F43" s="94" t="s">
        <v>37</v>
      </c>
      <c r="G43" s="94" t="s">
        <v>37</v>
      </c>
    </row>
    <row r="44" spans="1:18" s="20" customFormat="1" ht="17.25" customHeight="1">
      <c r="B44" s="65">
        <v>2</v>
      </c>
      <c r="C44" s="118" t="s">
        <v>331</v>
      </c>
      <c r="D44" s="118"/>
      <c r="E44" s="95" t="s">
        <v>37</v>
      </c>
      <c r="F44" s="95" t="s">
        <v>37</v>
      </c>
      <c r="G44" s="95" t="s">
        <v>37</v>
      </c>
    </row>
    <row r="45" spans="1:18" s="20" customFormat="1" ht="35.25" customHeight="1">
      <c r="B45" s="65">
        <v>3</v>
      </c>
      <c r="C45" s="119" t="s">
        <v>333</v>
      </c>
      <c r="D45" s="120"/>
      <c r="E45" s="94" t="s">
        <v>37</v>
      </c>
      <c r="F45" s="94" t="s">
        <v>37</v>
      </c>
      <c r="G45" s="94" t="s">
        <v>37</v>
      </c>
    </row>
    <row r="46" spans="1:18">
      <c r="B46" s="12"/>
      <c r="C46" s="24"/>
      <c r="D46" s="24"/>
      <c r="E46" s="24"/>
      <c r="F46" s="24"/>
      <c r="G46" s="24"/>
      <c r="H46" s="24"/>
      <c r="I46" s="24"/>
      <c r="J46" s="24"/>
    </row>
    <row r="47" spans="1:18">
      <c r="C47" s="20"/>
    </row>
    <row r="48" spans="1:18">
      <c r="C48" s="20" t="s">
        <v>39</v>
      </c>
    </row>
    <row r="49" spans="3:3" ht="15.75" customHeight="1">
      <c r="C49" s="5" t="s">
        <v>40</v>
      </c>
    </row>
    <row r="50" spans="3:3">
      <c r="C50" s="25" t="s">
        <v>41</v>
      </c>
    </row>
    <row r="51" spans="3:3">
      <c r="C51" s="5" t="s">
        <v>42</v>
      </c>
    </row>
  </sheetData>
  <mergeCells count="8">
    <mergeCell ref="C44:D44"/>
    <mergeCell ref="C45:D45"/>
    <mergeCell ref="C43:D43"/>
    <mergeCell ref="C11:G11"/>
    <mergeCell ref="C34:J34"/>
    <mergeCell ref="C41:D41"/>
    <mergeCell ref="E41:G41"/>
    <mergeCell ref="C42:D42"/>
  </mergeCells>
  <phoneticPr fontId="29" type="noConversion"/>
  <hyperlinks>
    <hyperlink ref="C50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18"/>
  <sheetViews>
    <sheetView workbookViewId="0">
      <selection activeCell="E29" sqref="E29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 ht="26.25">
      <c r="B13" s="101" t="s">
        <v>339</v>
      </c>
    </row>
    <row r="15" spans="2:7">
      <c r="B15" s="26"/>
      <c r="C15" s="26"/>
      <c r="D15" s="26"/>
      <c r="E15" s="26"/>
      <c r="F15" s="26"/>
      <c r="G15" s="26"/>
    </row>
    <row r="16" spans="2:7">
      <c r="B16" s="26" t="s">
        <v>43</v>
      </c>
      <c r="C16" s="27"/>
      <c r="D16" s="27"/>
      <c r="E16" s="26"/>
      <c r="F16" s="26"/>
      <c r="G16" s="26"/>
    </row>
    <row r="17" spans="2:7">
      <c r="B17" s="26" t="s">
        <v>44</v>
      </c>
      <c r="C17" s="26"/>
      <c r="D17" s="26"/>
      <c r="E17" s="26"/>
      <c r="F17" s="26"/>
      <c r="G17" s="26"/>
    </row>
    <row r="18" spans="2:7">
      <c r="B18" s="26" t="s">
        <v>45</v>
      </c>
      <c r="C18" s="26"/>
      <c r="D18" s="26"/>
      <c r="E18" s="26"/>
      <c r="F18" s="26"/>
      <c r="G18" s="2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2020-07-16T19:16:52Z</dcterms:modified>
</cp:coreProperties>
</file>